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X3514" i="4" s="1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X3521" i="4" s="1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X3525" i="4" s="1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X3529" i="4" s="1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X3533" i="4" s="1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X3534" i="4" s="1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T3601" i="4" s="1"/>
  <c r="E1053" i="3" s="1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T3606" i="4" s="1"/>
  <c r="I3606" i="4"/>
  <c r="J3606" i="4"/>
  <c r="K3606" i="4"/>
  <c r="L3606" i="4"/>
  <c r="X3606" i="4" s="1"/>
  <c r="M3606" i="4"/>
  <c r="N3606" i="4"/>
  <c r="O3606" i="4"/>
  <c r="P3606" i="4"/>
  <c r="Q3606" i="4"/>
  <c r="R3606" i="4"/>
  <c r="S3606" i="4"/>
  <c r="B3607" i="4"/>
  <c r="T3607" i="4" s="1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X3631" i="4" s="1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V3639" i="4" s="1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V3641" i="4" s="1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V3643" i="4" s="1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V3645" i="4" s="1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V3647" i="4" s="1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V3649" i="4" s="1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V3651" i="4" s="1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V3653" i="4" s="1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V3655" i="4" s="1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V3657" i="4" s="1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V3659" i="4" s="1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V3661" i="4" s="1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V3663" i="4" s="1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V3665" i="4" s="1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W3666" i="4" s="1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Y3667" i="4" s="1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W3668" i="4" s="1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V3675" i="4" s="1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X3676" i="4" s="1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V3677" i="4" s="1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X3678" i="4" s="1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Y3679" i="4" s="1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W3680" i="4" s="1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V3683" i="4" s="1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X3684" i="4" s="1"/>
  <c r="M3684" i="4"/>
  <c r="N3684" i="4"/>
  <c r="O3684" i="4"/>
  <c r="P3684" i="4"/>
  <c r="V3684" i="4" s="1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Y3685" i="4" s="1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W3686" i="4" s="1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Y3689" i="4" s="1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V3690" i="4" s="1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T3692" i="4" s="1"/>
  <c r="E1741" i="3" s="1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V3696" i="4" s="1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V3698" i="4" s="1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V3700" i="4" s="1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V3704" i="4" s="1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V3708" i="4" s="1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V3712" i="4" s="1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X3747" i="4" s="1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X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Y3821" i="4" s="1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Y3822" i="4" s="1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E1058" i="3"/>
  <c r="E1059" i="3"/>
  <c r="Y3826" i="4" l="1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X3507" i="4" s="1"/>
  <c r="I905" i="3" s="1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T3507" i="4" s="1"/>
  <c r="E905" i="3" s="1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T3503" i="4" s="1"/>
  <c r="E901" i="3" s="1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U3478" i="4" s="1"/>
  <c r="F876" i="3" s="1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W3472" i="4" s="1"/>
  <c r="H870" i="3" s="1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W3468" i="4" s="1"/>
  <c r="H866" i="3" s="1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W3466" i="4" s="1"/>
  <c r="H864" i="3" s="1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W3464" i="4" s="1"/>
  <c r="H862" i="3" s="1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W3462" i="4" s="1"/>
  <c r="H860" i="3" s="1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U3121" i="4" s="1"/>
  <c r="F3050" i="3" s="1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U3115" i="4" s="1"/>
  <c r="F3044" i="3" s="1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Y3113" i="4" s="1"/>
  <c r="J3043" i="3" s="1"/>
  <c r="L3113" i="4"/>
  <c r="K3113" i="4"/>
  <c r="J3113" i="4"/>
  <c r="I3113" i="4"/>
  <c r="H3113" i="4"/>
  <c r="G3113" i="4"/>
  <c r="F3113" i="4"/>
  <c r="E3113" i="4"/>
  <c r="W3113" i="4" s="1"/>
  <c r="H3043" i="3" s="1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U3110" i="4" s="1"/>
  <c r="F3039" i="3" s="1"/>
  <c r="B3110" i="4"/>
  <c r="S3109" i="4"/>
  <c r="R3109" i="4"/>
  <c r="Q3109" i="4"/>
  <c r="P3109" i="4"/>
  <c r="O3109" i="4"/>
  <c r="N3109" i="4"/>
  <c r="M3109" i="4"/>
  <c r="Y3109" i="4" s="1"/>
  <c r="J3038" i="3" s="1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U3106" i="4" s="1"/>
  <c r="F3036" i="3" s="1"/>
  <c r="B3106" i="4"/>
  <c r="S3105" i="4"/>
  <c r="R3105" i="4"/>
  <c r="Q3105" i="4"/>
  <c r="P3105" i="4"/>
  <c r="O3105" i="4"/>
  <c r="N3105" i="4"/>
  <c r="M3105" i="4"/>
  <c r="Y3105" i="4" s="1"/>
  <c r="J3034" i="3" s="1"/>
  <c r="L3105" i="4"/>
  <c r="K3105" i="4"/>
  <c r="J3105" i="4"/>
  <c r="I3105" i="4"/>
  <c r="H3105" i="4"/>
  <c r="G3105" i="4"/>
  <c r="F3105" i="4"/>
  <c r="E3105" i="4"/>
  <c r="W3105" i="4" s="1"/>
  <c r="H3034" i="3" s="1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U3102" i="4" s="1"/>
  <c r="F3031" i="3" s="1"/>
  <c r="B3102" i="4"/>
  <c r="S3101" i="4"/>
  <c r="R3101" i="4"/>
  <c r="Q3101" i="4"/>
  <c r="P3101" i="4"/>
  <c r="O3101" i="4"/>
  <c r="N3101" i="4"/>
  <c r="M3101" i="4"/>
  <c r="Y3101" i="4" s="1"/>
  <c r="J3030" i="3" s="1"/>
  <c r="L3101" i="4"/>
  <c r="K3101" i="4"/>
  <c r="J3101" i="4"/>
  <c r="I3101" i="4"/>
  <c r="H3101" i="4"/>
  <c r="G3101" i="4"/>
  <c r="F3101" i="4"/>
  <c r="E3101" i="4"/>
  <c r="W3101" i="4" s="1"/>
  <c r="H3030" i="3" s="1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Y3097" i="4" s="1"/>
  <c r="J3026" i="3" s="1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U3094" i="4" s="1"/>
  <c r="F3023" i="3" s="1"/>
  <c r="B3094" i="4"/>
  <c r="S3093" i="4"/>
  <c r="R3093" i="4"/>
  <c r="Q3093" i="4"/>
  <c r="P3093" i="4"/>
  <c r="O3093" i="4"/>
  <c r="N3093" i="4"/>
  <c r="M3093" i="4"/>
  <c r="Y3093" i="4" s="1"/>
  <c r="J3022" i="3" s="1"/>
  <c r="L3093" i="4"/>
  <c r="K3093" i="4"/>
  <c r="J3093" i="4"/>
  <c r="I3093" i="4"/>
  <c r="U3093" i="4" s="1"/>
  <c r="F3022" i="3" s="1"/>
  <c r="H3093" i="4"/>
  <c r="G3093" i="4"/>
  <c r="F3093" i="4"/>
  <c r="E3093" i="4"/>
  <c r="W3093" i="4" s="1"/>
  <c r="H3022" i="3" s="1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Y3091" i="4" s="1"/>
  <c r="J3020" i="3" s="1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Y3089" i="4" s="1"/>
  <c r="J3018" i="3" s="1"/>
  <c r="L3089" i="4"/>
  <c r="K3089" i="4"/>
  <c r="J3089" i="4"/>
  <c r="I3089" i="4"/>
  <c r="U3089" i="4" s="1"/>
  <c r="F3018" i="3" s="1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U3086" i="4" s="1"/>
  <c r="F3015" i="3" s="1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W3085" i="4" s="1"/>
  <c r="H3014" i="3" s="1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U3077" i="4" s="1"/>
  <c r="F3005" i="3" s="1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Y3073" i="4" s="1"/>
  <c r="J3001" i="3" s="1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U2935" i="4" s="1"/>
  <c r="F3293" i="3" s="1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U2934" i="4" s="1"/>
  <c r="F3292" i="3" s="1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U2909" i="4" s="1"/>
  <c r="F3267" i="3" s="1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Y2903" i="4" s="1"/>
  <c r="J3261" i="3" s="1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W2878" i="4" s="1"/>
  <c r="H3236" i="3" s="1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W2874" i="4" s="1"/>
  <c r="H3232" i="3" s="1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W2862" i="4" s="1"/>
  <c r="H3219" i="3" s="1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W2858" i="4" s="1"/>
  <c r="H3222" i="3" s="1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W2854" i="4" s="1"/>
  <c r="H3212" i="3" s="1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W2850" i="4" s="1"/>
  <c r="H3208" i="3" s="1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W2846" i="4" s="1"/>
  <c r="H3204" i="3" s="1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W2842" i="4" s="1"/>
  <c r="H3200" i="3" s="1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W2838" i="4" s="1"/>
  <c r="H3196" i="3" s="1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W2834" i="4" s="1"/>
  <c r="H3192" i="3" s="1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W2828" i="4" s="1"/>
  <c r="H3186" i="3" s="1"/>
  <c r="J2828" i="4"/>
  <c r="I2828" i="4"/>
  <c r="H2828" i="4"/>
  <c r="G2828" i="4"/>
  <c r="F2828" i="4"/>
  <c r="E2828" i="4"/>
  <c r="D2828" i="4"/>
  <c r="C2828" i="4"/>
  <c r="U2828" i="4" s="1"/>
  <c r="F3186" i="3" s="1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Y2826" i="4" s="1"/>
  <c r="J3184" i="3" s="1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W2824" i="4" s="1"/>
  <c r="H2654" i="3" s="1"/>
  <c r="J2824" i="4"/>
  <c r="I2824" i="4"/>
  <c r="H2824" i="4"/>
  <c r="G2824" i="4"/>
  <c r="F2824" i="4"/>
  <c r="E2824" i="4"/>
  <c r="D2824" i="4"/>
  <c r="C2824" i="4"/>
  <c r="U2824" i="4" s="1"/>
  <c r="F2654" i="3" s="1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Y2822" i="4" s="1"/>
  <c r="J2429" i="3" s="1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U2819" i="4" s="1"/>
  <c r="F2652" i="3" s="1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U2813" i="4" s="1"/>
  <c r="F2646" i="3" s="1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W2812" i="4" s="1"/>
  <c r="H2645" i="3" s="1"/>
  <c r="J2812" i="4"/>
  <c r="I2812" i="4"/>
  <c r="H2812" i="4"/>
  <c r="G2812" i="4"/>
  <c r="F2812" i="4"/>
  <c r="E2812" i="4"/>
  <c r="D2812" i="4"/>
  <c r="C2812" i="4"/>
  <c r="U2812" i="4" s="1"/>
  <c r="F2645" i="3" s="1"/>
  <c r="B2812" i="4"/>
  <c r="S2811" i="4"/>
  <c r="R2811" i="4"/>
  <c r="Q2811" i="4"/>
  <c r="P2811" i="4"/>
  <c r="O2811" i="4"/>
  <c r="N2811" i="4"/>
  <c r="M2811" i="4"/>
  <c r="Y2811" i="4" s="1"/>
  <c r="J2644" i="3" s="1"/>
  <c r="L2811" i="4"/>
  <c r="K2811" i="4"/>
  <c r="J2811" i="4"/>
  <c r="I2811" i="4"/>
  <c r="H2811" i="4"/>
  <c r="G2811" i="4"/>
  <c r="F2811" i="4"/>
  <c r="E2811" i="4"/>
  <c r="W2811" i="4" s="1"/>
  <c r="H2644" i="3" s="1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Y2801" i="4" s="1"/>
  <c r="J2634" i="3" s="1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Y2797" i="4" s="1"/>
  <c r="J2630" i="3" s="1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Y2795" i="4" s="1"/>
  <c r="J2628" i="3" s="1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Y2793" i="4" s="1"/>
  <c r="J2626" i="3" s="1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Y2787" i="4" s="1"/>
  <c r="J2620" i="3" s="1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Y2770" i="4" s="1"/>
  <c r="J2603" i="3" s="1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Y2760" i="4" s="1"/>
  <c r="J2593" i="3" s="1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Y2752" i="4" s="1"/>
  <c r="J2585" i="3" s="1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Y2748" i="4" s="1"/>
  <c r="J2581" i="3" s="1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Y2744" i="4" s="1"/>
  <c r="J2577" i="3" s="1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U2744" i="4" s="1"/>
  <c r="F2577" i="3" s="1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W2690" i="4" s="1"/>
  <c r="H2523" i="3" s="1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Y2667" i="4" s="1"/>
  <c r="J2500" i="3" s="1"/>
  <c r="L2667" i="4"/>
  <c r="K2667" i="4"/>
  <c r="J2667" i="4"/>
  <c r="I2667" i="4"/>
  <c r="U2667" i="4" s="1"/>
  <c r="F2500" i="3" s="1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U2657" i="4" s="1"/>
  <c r="F2490" i="3" s="1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U2655" i="4" s="1"/>
  <c r="F2488" i="3" s="1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Y2653" i="4" s="1"/>
  <c r="J2485" i="3" s="1"/>
  <c r="L2653" i="4"/>
  <c r="K2653" i="4"/>
  <c r="J2653" i="4"/>
  <c r="I2653" i="4"/>
  <c r="U2653" i="4" s="1"/>
  <c r="F2485" i="3" s="1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Y2649" i="4" s="1"/>
  <c r="J2482" i="3" s="1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Y2645" i="4" s="1"/>
  <c r="J2477" i="3" s="1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Y2641" i="4" s="1"/>
  <c r="J2473" i="3" s="1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Y2637" i="4" s="1"/>
  <c r="J2469" i="3" s="1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Y2633" i="4" s="1"/>
  <c r="J2465" i="3" s="1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W2612" i="4" s="1"/>
  <c r="H2444" i="3" s="1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W2608" i="4" s="1"/>
  <c r="H2440" i="3" s="1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W2604" i="4" s="1"/>
  <c r="H2436" i="3" s="1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W2600" i="4" s="1"/>
  <c r="H2431" i="3" s="1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W2596" i="4" s="1"/>
  <c r="H2427" i="3" s="1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W2592" i="4" s="1"/>
  <c r="H3476" i="3" s="1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W2588" i="4" s="1"/>
  <c r="H3760" i="3" s="1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W2584" i="4" s="1"/>
  <c r="H3756" i="3" s="1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Y2579" i="4" s="1"/>
  <c r="J3751" i="3" s="1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Y2577" i="4" s="1"/>
  <c r="J3749" i="3" s="1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Y2575" i="4" s="1"/>
  <c r="J3747" i="3" s="1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Y2573" i="4" s="1"/>
  <c r="J3745" i="3" s="1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Y2571" i="4" s="1"/>
  <c r="J3743" i="3" s="1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Y2569" i="4" s="1"/>
  <c r="J3741" i="3" s="1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Y2567" i="4" s="1"/>
  <c r="J3739" i="3" s="1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Y2565" i="4" s="1"/>
  <c r="J3737" i="3" s="1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Y2563" i="4" s="1"/>
  <c r="J3735" i="3" s="1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Y2561" i="4" s="1"/>
  <c r="J3734" i="3" s="1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Y2559" i="4" s="1"/>
  <c r="J3731" i="3" s="1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Y2557" i="4" s="1"/>
  <c r="J3729" i="3" s="1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Y2555" i="4" s="1"/>
  <c r="J3727" i="3" s="1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Y2553" i="4" s="1"/>
  <c r="J3725" i="3" s="1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Y2551" i="4" s="1"/>
  <c r="J3723" i="3" s="1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Y2549" i="4" s="1"/>
  <c r="J3721" i="3" s="1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Y2526" i="4" s="1"/>
  <c r="J3698" i="3" s="1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Y2466" i="4" s="1"/>
  <c r="J3638" i="3" s="1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U2316" i="4" s="1"/>
  <c r="F3488" i="3" s="1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W2306" i="4" s="1"/>
  <c r="H3478" i="3" s="1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W2302" i="4" s="1"/>
  <c r="H3473" i="3" s="1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W2298" i="4" s="1"/>
  <c r="H3469" i="3" s="1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U1712" i="4" s="1"/>
  <c r="F1133" i="3" s="1"/>
  <c r="B1712" i="4"/>
  <c r="S1711" i="4"/>
  <c r="R1711" i="4"/>
  <c r="Q1711" i="4"/>
  <c r="P1711" i="4"/>
  <c r="O1711" i="4"/>
  <c r="N1711" i="4"/>
  <c r="M1711" i="4"/>
  <c r="Y1711" i="4" s="1"/>
  <c r="J1132" i="3" s="1"/>
  <c r="L1711" i="4"/>
  <c r="K1711" i="4"/>
  <c r="J1711" i="4"/>
  <c r="I1711" i="4"/>
  <c r="U1711" i="4" s="1"/>
  <c r="F1132" i="3" s="1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U1708" i="4" s="1"/>
  <c r="F1129" i="3" s="1"/>
  <c r="B1708" i="4"/>
  <c r="S1707" i="4"/>
  <c r="R1707" i="4"/>
  <c r="Q1707" i="4"/>
  <c r="P1707" i="4"/>
  <c r="O1707" i="4"/>
  <c r="N1707" i="4"/>
  <c r="M1707" i="4"/>
  <c r="Y1707" i="4" s="1"/>
  <c r="J1128" i="3" s="1"/>
  <c r="L1707" i="4"/>
  <c r="K1707" i="4"/>
  <c r="J1707" i="4"/>
  <c r="I1707" i="4"/>
  <c r="U1707" i="4" s="1"/>
  <c r="F1128" i="3" s="1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Y1547" i="4" s="1"/>
  <c r="J404" i="3" s="1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Y1545" i="4" s="1"/>
  <c r="J402" i="3" s="1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U1544" i="4" s="1"/>
  <c r="F401" i="3" s="1"/>
  <c r="B1544" i="4"/>
  <c r="S1543" i="4"/>
  <c r="R1543" i="4"/>
  <c r="Q1543" i="4"/>
  <c r="P1543" i="4"/>
  <c r="O1543" i="4"/>
  <c r="N1543" i="4"/>
  <c r="M1543" i="4"/>
  <c r="Y1543" i="4" s="1"/>
  <c r="J400" i="3" s="1"/>
  <c r="L1543" i="4"/>
  <c r="K1543" i="4"/>
  <c r="J1543" i="4"/>
  <c r="I1543" i="4"/>
  <c r="H1543" i="4"/>
  <c r="G1543" i="4"/>
  <c r="F1543" i="4"/>
  <c r="E1543" i="4"/>
  <c r="W1543" i="4" s="1"/>
  <c r="H400" i="3" s="1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Y1542" i="4" s="1"/>
  <c r="J399" i="3" s="1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Y1489" i="4" s="1"/>
  <c r="J346" i="3" s="1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Y1439" i="4" s="1"/>
  <c r="J295" i="3" s="1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Y1435" i="4" s="1"/>
  <c r="J291" i="3" s="1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Y1431" i="4" s="1"/>
  <c r="J287" i="3" s="1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U1415" i="4" s="1"/>
  <c r="F271" i="3" s="1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U1414" i="4" s="1"/>
  <c r="F270" i="3" s="1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Y1406" i="4" s="1"/>
  <c r="J262" i="3" s="1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Y1399" i="4" s="1"/>
  <c r="J255" i="3" s="1"/>
  <c r="L1399" i="4"/>
  <c r="K1399" i="4"/>
  <c r="J1399" i="4"/>
  <c r="I1399" i="4"/>
  <c r="H1399" i="4"/>
  <c r="G1399" i="4"/>
  <c r="F1399" i="4"/>
  <c r="E1399" i="4"/>
  <c r="W1399" i="4" s="1"/>
  <c r="H255" i="3" s="1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Y1398" i="4" s="1"/>
  <c r="J254" i="3" s="1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Y1396" i="4" s="1"/>
  <c r="J252" i="3" s="1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U1396" i="4" s="1"/>
  <c r="F252" i="3" s="1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W1395" i="4" s="1"/>
  <c r="H251" i="3" s="1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W1362" i="4" s="1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U1360" i="4" s="1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W1356" i="4" s="1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W1352" i="4" s="1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W1348" i="4" s="1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Y1315" i="4" s="1"/>
  <c r="J3374" i="3" s="1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W1314" i="4" s="1"/>
  <c r="H3373" i="3" s="1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Y1311" i="4" s="1"/>
  <c r="J3370" i="3" s="1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W1310" i="4" s="1"/>
  <c r="H3369" i="3" s="1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Y1307" i="4" s="1"/>
  <c r="J3366" i="3" s="1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W1306" i="4" s="1"/>
  <c r="H3365" i="3" s="1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W1302" i="4" s="1"/>
  <c r="H3361" i="3" s="1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W1300" i="4" s="1"/>
  <c r="H3359" i="3" s="1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Y827" i="4" s="1"/>
  <c r="L827" i="4"/>
  <c r="K827" i="4"/>
  <c r="J827" i="4"/>
  <c r="I827" i="4"/>
  <c r="U827" i="4" s="1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U824" i="4" s="1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Y819" i="4" s="1"/>
  <c r="L819" i="4"/>
  <c r="K819" i="4"/>
  <c r="J819" i="4"/>
  <c r="I819" i="4"/>
  <c r="U819" i="4" s="1"/>
  <c r="H819" i="4"/>
  <c r="G819" i="4"/>
  <c r="F819" i="4"/>
  <c r="E819" i="4"/>
  <c r="W819" i="4" s="1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Y817" i="4" s="1"/>
  <c r="L817" i="4"/>
  <c r="K817" i="4"/>
  <c r="J817" i="4"/>
  <c r="I817" i="4"/>
  <c r="U817" i="4" s="1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Y815" i="4" s="1"/>
  <c r="L815" i="4"/>
  <c r="K815" i="4"/>
  <c r="J815" i="4"/>
  <c r="I815" i="4"/>
  <c r="U815" i="4" s="1"/>
  <c r="H815" i="4"/>
  <c r="G815" i="4"/>
  <c r="F815" i="4"/>
  <c r="E815" i="4"/>
  <c r="W815" i="4" s="1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Y813" i="4" s="1"/>
  <c r="L813" i="4"/>
  <c r="K813" i="4"/>
  <c r="J813" i="4"/>
  <c r="I813" i="4"/>
  <c r="U813" i="4" s="1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Y811" i="4" s="1"/>
  <c r="L811" i="4"/>
  <c r="K811" i="4"/>
  <c r="J811" i="4"/>
  <c r="I811" i="4"/>
  <c r="U811" i="4" s="1"/>
  <c r="H811" i="4"/>
  <c r="G811" i="4"/>
  <c r="F811" i="4"/>
  <c r="E811" i="4"/>
  <c r="W811" i="4" s="1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Y809" i="4" s="1"/>
  <c r="L809" i="4"/>
  <c r="K809" i="4"/>
  <c r="J809" i="4"/>
  <c r="I809" i="4"/>
  <c r="U809" i="4" s="1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Y807" i="4" s="1"/>
  <c r="L807" i="4"/>
  <c r="K807" i="4"/>
  <c r="J807" i="4"/>
  <c r="I807" i="4"/>
  <c r="U807" i="4" s="1"/>
  <c r="H807" i="4"/>
  <c r="G807" i="4"/>
  <c r="F807" i="4"/>
  <c r="E807" i="4"/>
  <c r="W807" i="4" s="1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Y806" i="4" s="1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X797" i="4" s="1"/>
  <c r="I2763" i="3" s="1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X795" i="4" s="1"/>
  <c r="I2761" i="3" s="1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X789" i="4" s="1"/>
  <c r="I2755" i="3" s="1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W788" i="4" s="1"/>
  <c r="H2754" i="3" s="1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X787" i="4" s="1"/>
  <c r="I2753" i="3" s="1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Y785" i="4" s="1"/>
  <c r="J2751" i="3" s="1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W782" i="4" s="1"/>
  <c r="H2748" i="3" s="1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W780" i="4" s="1"/>
  <c r="H2746" i="3" s="1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Y779" i="4" s="1"/>
  <c r="J2745" i="3" s="1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Y777" i="4" s="1"/>
  <c r="J2743" i="3" s="1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Y775" i="4" s="1"/>
  <c r="J2741" i="3" s="1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X725" i="4" s="1"/>
  <c r="I704" i="3" s="1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V724" i="4" s="1"/>
  <c r="G703" i="3" s="1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X561" i="4" s="1"/>
  <c r="I2340" i="3" s="1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T559" i="4" s="1"/>
  <c r="E2338" i="3" s="1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X547" i="4" s="1"/>
  <c r="I2326" i="3" s="1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V544" i="4" s="1"/>
  <c r="G2323" i="3" s="1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V540" i="4" s="1"/>
  <c r="G2320" i="3" s="1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X527" i="4" s="1"/>
  <c r="I2307" i="3" s="1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X523" i="4" s="1"/>
  <c r="I2302" i="3" s="1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Y509" i="4" s="1"/>
  <c r="J2287" i="3" s="1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Y497" i="4" s="1"/>
  <c r="J2276" i="3" s="1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Y481" i="4" s="1"/>
  <c r="J2260" i="3" s="1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Y477" i="4" s="1"/>
  <c r="J2256" i="3" s="1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Y465" i="4" s="1"/>
  <c r="J2244" i="3" s="1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Y455" i="4" s="1"/>
  <c r="J2234" i="3" s="1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W358" i="4" s="1"/>
  <c r="H956" i="3" s="1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W356" i="4" s="1"/>
  <c r="H954" i="3" s="1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W354" i="4" s="1"/>
  <c r="H952" i="3" s="1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W350" i="4" s="1"/>
  <c r="H948" i="3" s="1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W344" i="4" s="1"/>
  <c r="H942" i="3" s="1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W342" i="4" s="1"/>
  <c r="H940" i="3" s="1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W340" i="4" s="1"/>
  <c r="H938" i="3" s="1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W338" i="4" s="1"/>
  <c r="H936" i="3" s="1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W336" i="4" s="1"/>
  <c r="H934" i="3" s="1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W334" i="4" s="1"/>
  <c r="H933" i="3" s="1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W332" i="4" s="1"/>
  <c r="H930" i="3" s="1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W330" i="4" s="1"/>
  <c r="H928" i="3" s="1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W328" i="4" s="1"/>
  <c r="H926" i="3" s="1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W326" i="4" s="1"/>
  <c r="H924" i="3" s="1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W324" i="4" s="1"/>
  <c r="H922" i="3" s="1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W322" i="4" s="1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W320" i="4" s="1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W318" i="4" s="1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W316" i="4" s="1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W314" i="4" s="1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W312" i="4" s="1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W310" i="4" s="1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W308" i="4" s="1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W306" i="4" s="1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W304" i="4" s="1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W298" i="4" s="1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Y295" i="4" s="1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W290" i="4" s="1"/>
  <c r="H3836" i="3" s="1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Y287" i="4" s="1"/>
  <c r="J3834" i="3" s="1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W282" i="4" s="1"/>
  <c r="H3828" i="3" s="1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Y279" i="4" s="1"/>
  <c r="J3825" i="3" s="1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W134" i="4" s="1"/>
  <c r="H1769" i="3" s="1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Y123" i="4" s="1"/>
  <c r="J1758" i="3" s="1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Y71" i="4" s="1"/>
  <c r="J144" i="3" s="1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Y43" i="4" s="1"/>
  <c r="J20" i="3" s="1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Y39" i="4" s="1"/>
  <c r="J16" i="3" s="1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X285" i="4" l="1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G3596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Y1337" i="4"/>
  <c r="U1341" i="4"/>
  <c r="W1341" i="4"/>
  <c r="Y1343" i="4"/>
  <c r="U1345" i="4"/>
  <c r="W1345" i="4"/>
  <c r="Y1347" i="4"/>
  <c r="Y1351" i="4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U1347" i="4"/>
  <c r="W1347" i="4"/>
  <c r="U1351" i="4"/>
  <c r="W1351" i="4"/>
  <c r="U1355" i="4"/>
  <c r="W1355" i="4"/>
  <c r="W1359" i="4"/>
  <c r="X1361" i="4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U1812" i="4"/>
  <c r="Y1813" i="4"/>
  <c r="U1814" i="4"/>
  <c r="Y1815" i="4"/>
  <c r="U1816" i="4"/>
  <c r="Y1817" i="4"/>
  <c r="U1818" i="4"/>
  <c r="Y1819" i="4"/>
  <c r="U1820" i="4"/>
  <c r="Y1821" i="4"/>
  <c r="U1822" i="4"/>
  <c r="Y1823" i="4"/>
  <c r="U1824" i="4"/>
  <c r="Y1825" i="4"/>
  <c r="U1826" i="4"/>
  <c r="Y1827" i="4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X2132" i="4"/>
  <c r="V2133" i="4"/>
  <c r="T2134" i="4"/>
  <c r="E1556" i="3" s="1"/>
  <c r="V2137" i="4"/>
  <c r="X2137" i="4"/>
  <c r="T2138" i="4"/>
  <c r="E1559" i="3" s="1"/>
  <c r="V2141" i="4"/>
  <c r="X2141" i="4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W680" i="4"/>
  <c r="T681" i="4"/>
  <c r="E660" i="3" s="1"/>
  <c r="V681" i="4"/>
  <c r="X681" i="4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U1359" i="4"/>
  <c r="V1362" i="4"/>
  <c r="W1365" i="4"/>
  <c r="Y1367" i="4"/>
  <c r="X1372" i="4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X1344" i="4"/>
  <c r="T1346" i="4"/>
  <c r="E202" i="3" s="1"/>
  <c r="V1346" i="4"/>
  <c r="T1349" i="4"/>
  <c r="E205" i="3" s="1"/>
  <c r="Y1350" i="4"/>
  <c r="X1353" i="4"/>
  <c r="U1354" i="4"/>
  <c r="F210" i="3" s="1"/>
  <c r="W1354" i="4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U1330" i="4"/>
  <c r="W1330" i="4"/>
  <c r="Y1330" i="4"/>
  <c r="U1334" i="4"/>
  <c r="W1334" i="4"/>
  <c r="Y1334" i="4"/>
  <c r="U1338" i="4"/>
  <c r="F195" i="3" s="1"/>
  <c r="W1338" i="4"/>
  <c r="Y1338" i="4"/>
  <c r="Y1340" i="4"/>
  <c r="U1342" i="4"/>
  <c r="W1342" i="4"/>
  <c r="Y1344" i="4"/>
  <c r="U1346" i="4"/>
  <c r="W1346" i="4"/>
  <c r="H202" i="3" s="1"/>
  <c r="X1348" i="4"/>
  <c r="U1349" i="4"/>
  <c r="W1349" i="4"/>
  <c r="T1352" i="4"/>
  <c r="E208" i="3" s="1"/>
  <c r="Y1353" i="4"/>
  <c r="X1356" i="4"/>
  <c r="U1357" i="4"/>
  <c r="W1357" i="4"/>
  <c r="H213" i="3" s="1"/>
  <c r="U1364" i="4"/>
  <c r="Y1365" i="4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T1335" i="4"/>
  <c r="E3394" i="3" s="1"/>
  <c r="X1337" i="4"/>
  <c r="I3396" i="3" s="1"/>
  <c r="T1339" i="4"/>
  <c r="E196" i="3" s="1"/>
  <c r="X1341" i="4"/>
  <c r="T1343" i="4"/>
  <c r="E298" i="3" s="1"/>
  <c r="X1345" i="4"/>
  <c r="T1347" i="4"/>
  <c r="E203" i="3" s="1"/>
  <c r="Y1348" i="4"/>
  <c r="X1351" i="4"/>
  <c r="U1352" i="4"/>
  <c r="F208" i="3" s="1"/>
  <c r="T1355" i="4"/>
  <c r="E211" i="3" s="1"/>
  <c r="Y1356" i="4"/>
  <c r="X1359" i="4"/>
  <c r="Y1361" i="4"/>
  <c r="U1361" i="4"/>
  <c r="Y1363" i="4"/>
  <c r="V1365" i="4"/>
  <c r="W1366" i="4"/>
  <c r="H222" i="3" s="1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Y1339" i="4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X1328" i="4"/>
  <c r="T1332" i="4"/>
  <c r="E3391" i="3" s="1"/>
  <c r="V1332" i="4"/>
  <c r="X1332" i="4"/>
  <c r="I3391" i="3" s="1"/>
  <c r="X1334" i="4"/>
  <c r="T1336" i="4"/>
  <c r="E3395" i="3" s="1"/>
  <c r="V1336" i="4"/>
  <c r="X1338" i="4"/>
  <c r="T1340" i="4"/>
  <c r="E197" i="3" s="1"/>
  <c r="V1340" i="4"/>
  <c r="X1342" i="4"/>
  <c r="T1344" i="4"/>
  <c r="E200" i="3" s="1"/>
  <c r="V1344" i="4"/>
  <c r="X1346" i="4"/>
  <c r="X1349" i="4"/>
  <c r="U1350" i="4"/>
  <c r="W1350" i="4"/>
  <c r="T1353" i="4"/>
  <c r="E209" i="3" s="1"/>
  <c r="Y1354" i="4"/>
  <c r="X1357" i="4"/>
  <c r="U1358" i="4"/>
  <c r="W1358" i="4"/>
  <c r="H214" i="3" s="1"/>
  <c r="X1364" i="4"/>
  <c r="U1372" i="4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U1332" i="4"/>
  <c r="W1332" i="4"/>
  <c r="Y1332" i="4"/>
  <c r="U1336" i="4"/>
  <c r="W1336" i="4"/>
  <c r="H3395" i="3" s="1"/>
  <c r="Y1336" i="4"/>
  <c r="U1340" i="4"/>
  <c r="F197" i="3" s="1"/>
  <c r="W1340" i="4"/>
  <c r="Y1342" i="4"/>
  <c r="U1344" i="4"/>
  <c r="W1344" i="4"/>
  <c r="Y1346" i="4"/>
  <c r="T1348" i="4"/>
  <c r="E204" i="3" s="1"/>
  <c r="Y1349" i="4"/>
  <c r="X1352" i="4"/>
  <c r="I208" i="3" s="1"/>
  <c r="U1353" i="4"/>
  <c r="W1353" i="4"/>
  <c r="T1356" i="4"/>
  <c r="E212" i="3" s="1"/>
  <c r="Y1357" i="4"/>
  <c r="X1360" i="4"/>
  <c r="X1362" i="4"/>
  <c r="V1363" i="4"/>
  <c r="U1365" i="4"/>
  <c r="F221" i="3" s="1"/>
  <c r="W1367" i="4"/>
  <c r="V1368" i="4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T1418" i="4"/>
  <c r="E274" i="3" s="1"/>
  <c r="V1418" i="4"/>
  <c r="G274" i="3" s="1"/>
  <c r="X1418" i="4"/>
  <c r="Y1419" i="4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U1507" i="4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T1419" i="4"/>
  <c r="E275" i="3" s="1"/>
  <c r="V1419" i="4"/>
  <c r="X1419" i="4"/>
  <c r="Y1420" i="4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T1617" i="4"/>
  <c r="E476" i="3" s="1"/>
  <c r="X1618" i="4"/>
  <c r="W1619" i="4"/>
  <c r="T1620" i="4"/>
  <c r="E477" i="3" s="1"/>
  <c r="U1622" i="4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Y1607" i="4"/>
  <c r="U1612" i="4"/>
  <c r="Y1613" i="4"/>
  <c r="U1614" i="4"/>
  <c r="T1615" i="4"/>
  <c r="E471" i="3" s="1"/>
  <c r="W1616" i="4"/>
  <c r="H475" i="3" s="1"/>
  <c r="Y1618" i="4"/>
  <c r="X1621" i="4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Y1616" i="4"/>
  <c r="U1620" i="4"/>
  <c r="F477" i="3" s="1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T1618" i="4"/>
  <c r="E472" i="3" s="1"/>
  <c r="V1618" i="4"/>
  <c r="Y1619" i="4"/>
  <c r="V1620" i="4"/>
  <c r="X1620" i="4"/>
  <c r="W1621" i="4"/>
  <c r="Y1622" i="4"/>
  <c r="T1624" i="4"/>
  <c r="E481" i="3" s="1"/>
  <c r="V1624" i="4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T1611" i="4"/>
  <c r="E468" i="3" s="1"/>
  <c r="Y1612" i="4"/>
  <c r="J469" i="3" s="1"/>
  <c r="U1613" i="4"/>
  <c r="Y1614" i="4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Y1970" i="4"/>
  <c r="U1971" i="4"/>
  <c r="Y1972" i="4"/>
  <c r="U1973" i="4"/>
  <c r="Y1974" i="4"/>
  <c r="U1975" i="4"/>
  <c r="Y1976" i="4"/>
  <c r="U1977" i="4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U2130" i="4"/>
  <c r="W2130" i="4"/>
  <c r="Y2132" i="4"/>
  <c r="U2134" i="4"/>
  <c r="W2134" i="4"/>
  <c r="H1556" i="3" s="1"/>
  <c r="U2138" i="4"/>
  <c r="W2138" i="4"/>
  <c r="H1559" i="3" s="1"/>
  <c r="Y2138" i="4"/>
  <c r="U2142" i="4"/>
  <c r="W2142" i="4"/>
  <c r="H729" i="3" s="1"/>
  <c r="Y2142" i="4"/>
  <c r="Y2144" i="4"/>
  <c r="U2146" i="4"/>
  <c r="W2146" i="4"/>
  <c r="W2148" i="4"/>
  <c r="H735" i="3" s="1"/>
  <c r="Y2150" i="4"/>
  <c r="U2151" i="4"/>
  <c r="T2152" i="4"/>
  <c r="E739" i="3" s="1"/>
  <c r="W2158" i="4"/>
  <c r="W2162" i="4"/>
  <c r="U2164" i="4"/>
  <c r="V2167" i="4"/>
  <c r="V2169" i="4"/>
  <c r="G756" i="3" s="1"/>
  <c r="U2172" i="4"/>
  <c r="Y2172" i="4"/>
  <c r="W2174" i="4"/>
  <c r="T2175" i="4"/>
  <c r="E762" i="3" s="1"/>
  <c r="W2177" i="4"/>
  <c r="T2178" i="4"/>
  <c r="E765" i="3" s="1"/>
  <c r="V2180" i="4"/>
  <c r="U2183" i="4"/>
  <c r="F770" i="3" s="1"/>
  <c r="W2183" i="4"/>
  <c r="Y2183" i="4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X2129" i="4"/>
  <c r="T2131" i="4"/>
  <c r="E1553" i="3" s="1"/>
  <c r="X2133" i="4"/>
  <c r="V2134" i="4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T2150" i="4"/>
  <c r="E737" i="3" s="1"/>
  <c r="U2152" i="4"/>
  <c r="V2156" i="4"/>
  <c r="V2160" i="4"/>
  <c r="G747" i="3" s="1"/>
  <c r="U2163" i="4"/>
  <c r="F750" i="3" s="1"/>
  <c r="V2166" i="4"/>
  <c r="T2168" i="4"/>
  <c r="E755" i="3" s="1"/>
  <c r="V2170" i="4"/>
  <c r="U2173" i="4"/>
  <c r="Y2173" i="4"/>
  <c r="W2175" i="4"/>
  <c r="T2176" i="4"/>
  <c r="E763" i="3" s="1"/>
  <c r="X2176" i="4"/>
  <c r="I763" i="3" s="1"/>
  <c r="W2178" i="4"/>
  <c r="T2179" i="4"/>
  <c r="E766" i="3" s="1"/>
  <c r="V2181" i="4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U2132" i="4"/>
  <c r="W2132" i="4"/>
  <c r="Y2134" i="4"/>
  <c r="U2136" i="4"/>
  <c r="F1557" i="3" s="1"/>
  <c r="W2136" i="4"/>
  <c r="U2140" i="4"/>
  <c r="W2140" i="4"/>
  <c r="Y2140" i="4"/>
  <c r="U2144" i="4"/>
  <c r="W2144" i="4"/>
  <c r="H731" i="3" s="1"/>
  <c r="Y2146" i="4"/>
  <c r="W2149" i="4"/>
  <c r="U2150" i="4"/>
  <c r="Y2151" i="4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T2154" i="4"/>
  <c r="E741" i="3" s="1"/>
  <c r="V2155" i="4"/>
  <c r="G742" i="3" s="1"/>
  <c r="V2159" i="4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U2125" i="4"/>
  <c r="W2125" i="4"/>
  <c r="Y2127" i="4"/>
  <c r="U2129" i="4"/>
  <c r="W2129" i="4"/>
  <c r="Y2131" i="4"/>
  <c r="J1553" i="3" s="1"/>
  <c r="U2133" i="4"/>
  <c r="W2133" i="4"/>
  <c r="Y2135" i="4"/>
  <c r="U2137" i="4"/>
  <c r="W2137" i="4"/>
  <c r="Y2137" i="4"/>
  <c r="U2141" i="4"/>
  <c r="Y2141" i="4"/>
  <c r="U2145" i="4"/>
  <c r="W2145" i="4"/>
  <c r="H732" i="3" s="1"/>
  <c r="Y2147" i="4"/>
  <c r="Y2149" i="4"/>
  <c r="U2153" i="4"/>
  <c r="Y2153" i="4"/>
  <c r="W2155" i="4"/>
  <c r="W2159" i="4"/>
  <c r="U2162" i="4"/>
  <c r="V2165" i="4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T2180" i="4"/>
  <c r="E767" i="3" s="1"/>
  <c r="V2182" i="4"/>
  <c r="U2185" i="4"/>
  <c r="W2185" i="4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Y2948" i="4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Y3165" i="4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919" i="3"/>
  <c r="H556" i="3"/>
  <c r="I919" i="3"/>
  <c r="I556" i="3"/>
  <c r="J919" i="3"/>
  <c r="J556" i="3"/>
  <c r="F920" i="3"/>
  <c r="F557" i="3"/>
  <c r="G920" i="3"/>
  <c r="G557" i="3"/>
  <c r="H920" i="3"/>
  <c r="H557" i="3"/>
  <c r="I920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2269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2318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655" i="3"/>
  <c r="G911" i="3"/>
  <c r="I655" i="3"/>
  <c r="I911" i="3"/>
  <c r="J655" i="3"/>
  <c r="J911" i="3"/>
  <c r="F656" i="3"/>
  <c r="F912" i="3"/>
  <c r="H656" i="3"/>
  <c r="H912" i="3"/>
  <c r="G656" i="3"/>
  <c r="G912" i="3"/>
  <c r="I656" i="3"/>
  <c r="I912" i="3"/>
  <c r="J656" i="3"/>
  <c r="J912" i="3"/>
  <c r="F657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660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279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2815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2818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3387" i="3"/>
  <c r="G1563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3388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3390" i="3"/>
  <c r="I1566" i="3"/>
  <c r="J1566" i="3"/>
  <c r="F3391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3393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1571" i="3"/>
  <c r="J3395" i="3"/>
  <c r="J1571" i="3"/>
  <c r="F3396" i="3"/>
  <c r="F1572" i="3"/>
  <c r="I1572" i="3"/>
  <c r="G3396" i="3"/>
  <c r="G1572" i="3"/>
  <c r="H3396" i="3"/>
  <c r="H1572" i="3"/>
  <c r="J3396" i="3"/>
  <c r="J1572" i="3"/>
  <c r="F1573" i="3"/>
  <c r="I195" i="3"/>
  <c r="I1573" i="3"/>
  <c r="G1573" i="3"/>
  <c r="H195" i="3"/>
  <c r="H1573" i="3"/>
  <c r="J195" i="3"/>
  <c r="J1573" i="3"/>
  <c r="F196" i="3"/>
  <c r="F1574" i="3"/>
  <c r="I196" i="3"/>
  <c r="I1574" i="3"/>
  <c r="G196" i="3"/>
  <c r="G1574" i="3"/>
  <c r="H196" i="3"/>
  <c r="H1574" i="3"/>
  <c r="J196" i="3"/>
  <c r="J1574" i="3"/>
  <c r="F1575" i="3"/>
  <c r="I197" i="3"/>
  <c r="I1575" i="3"/>
  <c r="J197" i="3"/>
  <c r="J1575" i="3"/>
  <c r="G197" i="3"/>
  <c r="G1575" i="3"/>
  <c r="H197" i="3"/>
  <c r="H1575" i="3"/>
  <c r="F198" i="3"/>
  <c r="F1576" i="3"/>
  <c r="I198" i="3"/>
  <c r="I1576" i="3"/>
  <c r="J198" i="3"/>
  <c r="J1576" i="3"/>
  <c r="G198" i="3"/>
  <c r="G1576" i="3"/>
  <c r="H198" i="3"/>
  <c r="H1576" i="3"/>
  <c r="F199" i="3"/>
  <c r="F1577" i="3"/>
  <c r="I199" i="3"/>
  <c r="I1577" i="3"/>
  <c r="J199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200" i="3"/>
  <c r="I1579" i="3"/>
  <c r="J200" i="3"/>
  <c r="J1579" i="3"/>
  <c r="G200" i="3"/>
  <c r="G1579" i="3"/>
  <c r="H200" i="3"/>
  <c r="H1579" i="3"/>
  <c r="F201" i="3"/>
  <c r="F1580" i="3"/>
  <c r="I201" i="3"/>
  <c r="I1580" i="3"/>
  <c r="J201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204" i="3"/>
  <c r="J1583" i="3"/>
  <c r="H204" i="3"/>
  <c r="H1583" i="3"/>
  <c r="G204" i="3"/>
  <c r="G1583" i="3"/>
  <c r="F205" i="3"/>
  <c r="F1584" i="3"/>
  <c r="I205" i="3"/>
  <c r="I1584" i="3"/>
  <c r="J205" i="3"/>
  <c r="J1584" i="3"/>
  <c r="H205" i="3"/>
  <c r="H1584" i="3"/>
  <c r="G205" i="3"/>
  <c r="G1584" i="3"/>
  <c r="F206" i="3"/>
  <c r="F1585" i="3"/>
  <c r="I206" i="3"/>
  <c r="I1585" i="3"/>
  <c r="J206" i="3"/>
  <c r="J1585" i="3"/>
  <c r="H206" i="3"/>
  <c r="H1585" i="3"/>
  <c r="G206" i="3"/>
  <c r="G1585" i="3"/>
  <c r="F207" i="3"/>
  <c r="F1586" i="3"/>
  <c r="I207" i="3"/>
  <c r="I1586" i="3"/>
  <c r="J207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209" i="3"/>
  <c r="H1588" i="3"/>
  <c r="G209" i="3"/>
  <c r="G1588" i="3"/>
  <c r="F1589" i="3"/>
  <c r="I210" i="3"/>
  <c r="I1589" i="3"/>
  <c r="J210" i="3"/>
  <c r="J1589" i="3"/>
  <c r="H210" i="3"/>
  <c r="H1589" i="3"/>
  <c r="G210" i="3"/>
  <c r="G1589" i="3"/>
  <c r="F211" i="3"/>
  <c r="F1590" i="3"/>
  <c r="I211" i="3"/>
  <c r="I1590" i="3"/>
  <c r="J1590" i="3"/>
  <c r="H211" i="3"/>
  <c r="H1590" i="3"/>
  <c r="G211" i="3"/>
  <c r="G1590" i="3"/>
  <c r="F212" i="3"/>
  <c r="F1591" i="3"/>
  <c r="I212" i="3"/>
  <c r="I1591" i="3"/>
  <c r="J212" i="3"/>
  <c r="J1591" i="3"/>
  <c r="H212" i="3"/>
  <c r="H1591" i="3"/>
  <c r="G212" i="3"/>
  <c r="G1591" i="3"/>
  <c r="F213" i="3"/>
  <c r="F1592" i="3"/>
  <c r="I213" i="3"/>
  <c r="I1592" i="3"/>
  <c r="J213" i="3"/>
  <c r="J1592" i="3"/>
  <c r="H1592" i="3"/>
  <c r="G213" i="3"/>
  <c r="G1592" i="3"/>
  <c r="F214" i="3"/>
  <c r="F1593" i="3"/>
  <c r="I214" i="3"/>
  <c r="I1593" i="3"/>
  <c r="J214" i="3"/>
  <c r="J1593" i="3"/>
  <c r="H1593" i="3"/>
  <c r="G214" i="3"/>
  <c r="G1593" i="3"/>
  <c r="F216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217" i="3"/>
  <c r="I1596" i="3"/>
  <c r="I218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220" i="3"/>
  <c r="F1599" i="3"/>
  <c r="I220" i="3"/>
  <c r="I1599" i="3"/>
  <c r="G1599" i="3"/>
  <c r="H220" i="3"/>
  <c r="H1599" i="3"/>
  <c r="J220" i="3"/>
  <c r="J1599" i="3"/>
  <c r="F1600" i="3"/>
  <c r="H221" i="3"/>
  <c r="H1600" i="3"/>
  <c r="J221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224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228" i="3"/>
  <c r="F1607" i="3"/>
  <c r="I228" i="3"/>
  <c r="I1607" i="3"/>
  <c r="G228" i="3"/>
  <c r="G1607" i="3"/>
  <c r="H228" i="3"/>
  <c r="H1607" i="3"/>
  <c r="J228" i="3"/>
  <c r="J1607" i="3"/>
  <c r="H273" i="3"/>
  <c r="H1652" i="3"/>
  <c r="J1652" i="3"/>
  <c r="G273" i="3"/>
  <c r="G1652" i="3"/>
  <c r="I273" i="3"/>
  <c r="I1652" i="3"/>
  <c r="F273" i="3"/>
  <c r="F1652" i="3"/>
  <c r="H274" i="3"/>
  <c r="H1653" i="3"/>
  <c r="J274" i="3"/>
  <c r="J1653" i="3"/>
  <c r="G1653" i="3"/>
  <c r="I274" i="3"/>
  <c r="I1653" i="3"/>
  <c r="F274" i="3"/>
  <c r="F1653" i="3"/>
  <c r="H275" i="3"/>
  <c r="H1654" i="3"/>
  <c r="J275" i="3"/>
  <c r="J1654" i="3"/>
  <c r="G275" i="3"/>
  <c r="G1654" i="3"/>
  <c r="I275" i="3"/>
  <c r="I1654" i="3"/>
  <c r="F275" i="3"/>
  <c r="F1654" i="3"/>
  <c r="H1655" i="3"/>
  <c r="J276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361" i="3"/>
  <c r="I1739" i="3"/>
  <c r="J361" i="3"/>
  <c r="J1739" i="3"/>
  <c r="G1740" i="3"/>
  <c r="I362" i="3"/>
  <c r="I1740" i="3"/>
  <c r="J362" i="3"/>
  <c r="J1740" i="3"/>
  <c r="F363" i="3"/>
  <c r="F1741" i="3"/>
  <c r="G363" i="3"/>
  <c r="G1741" i="3"/>
  <c r="I363" i="3"/>
  <c r="I1741" i="3"/>
  <c r="J363" i="3"/>
  <c r="J1741" i="3"/>
  <c r="F364" i="3"/>
  <c r="F1742" i="3"/>
  <c r="G364" i="3"/>
  <c r="G1742" i="3"/>
  <c r="I364" i="3"/>
  <c r="I1742" i="3"/>
  <c r="J364" i="3"/>
  <c r="J1742" i="3"/>
  <c r="F464" i="3"/>
  <c r="F1842" i="3"/>
  <c r="G1842" i="3"/>
  <c r="H464" i="3"/>
  <c r="H1842" i="3"/>
  <c r="J464" i="3"/>
  <c r="J1842" i="3"/>
  <c r="I464" i="3"/>
  <c r="I1842" i="3"/>
  <c r="F465" i="3"/>
  <c r="F1843" i="3"/>
  <c r="G465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467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470" i="3"/>
  <c r="F1849" i="3"/>
  <c r="G470" i="3"/>
  <c r="G1849" i="3"/>
  <c r="J470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477" i="3"/>
  <c r="I1855" i="3"/>
  <c r="J477" i="3"/>
  <c r="J1855" i="3"/>
  <c r="G478" i="3"/>
  <c r="G1856" i="3"/>
  <c r="I478" i="3"/>
  <c r="I1856" i="3"/>
  <c r="J478" i="3"/>
  <c r="J1856" i="3"/>
  <c r="H478" i="3"/>
  <c r="H1856" i="3"/>
  <c r="F480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481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1485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1240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1248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1390" i="3"/>
  <c r="F2204" i="3"/>
  <c r="I2204" i="3"/>
  <c r="J1390" i="3"/>
  <c r="J2204" i="3"/>
  <c r="G1390" i="3"/>
  <c r="G2204" i="3"/>
  <c r="H1390" i="3"/>
  <c r="H2204" i="3"/>
  <c r="F1392" i="3"/>
  <c r="F2205" i="3"/>
  <c r="I1392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1395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1399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1403" i="3"/>
  <c r="I2216" i="3"/>
  <c r="J1403" i="3"/>
  <c r="J2216" i="3"/>
  <c r="H1403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1406" i="3"/>
  <c r="I2219" i="3"/>
  <c r="J2219" i="3"/>
  <c r="H1406" i="3"/>
  <c r="H2219" i="3"/>
  <c r="G1406" i="3"/>
  <c r="G2219" i="3"/>
  <c r="F1545" i="3"/>
  <c r="F2358" i="3"/>
  <c r="I1545" i="3"/>
  <c r="I2358" i="3"/>
  <c r="J1545" i="3"/>
  <c r="J2358" i="3"/>
  <c r="G1545" i="3"/>
  <c r="G2358" i="3"/>
  <c r="H1545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1549" i="3"/>
  <c r="G2362" i="3"/>
  <c r="H1549" i="3"/>
  <c r="H2362" i="3"/>
  <c r="F2363" i="3"/>
  <c r="I1550" i="3"/>
  <c r="I2363" i="3"/>
  <c r="J1550" i="3"/>
  <c r="J2363" i="3"/>
  <c r="G1550" i="3"/>
  <c r="G2363" i="3"/>
  <c r="H2363" i="3"/>
  <c r="F1551" i="3"/>
  <c r="F2364" i="3"/>
  <c r="I1551" i="3"/>
  <c r="I2364" i="3"/>
  <c r="J1551" i="3"/>
  <c r="J2364" i="3"/>
  <c r="G1551" i="3"/>
  <c r="G2364" i="3"/>
  <c r="H1551" i="3"/>
  <c r="H2364" i="3"/>
  <c r="F1552" i="3"/>
  <c r="F2365" i="3"/>
  <c r="I2365" i="3"/>
  <c r="J1552" i="3"/>
  <c r="J2365" i="3"/>
  <c r="G1552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1554" i="3"/>
  <c r="G2367" i="3"/>
  <c r="I1554" i="3"/>
  <c r="I2367" i="3"/>
  <c r="J1554" i="3"/>
  <c r="J2367" i="3"/>
  <c r="H1554" i="3"/>
  <c r="H2367" i="3"/>
  <c r="F1555" i="3"/>
  <c r="F2368" i="3"/>
  <c r="G1555" i="3"/>
  <c r="G2368" i="3"/>
  <c r="I1555" i="3"/>
  <c r="I2368" i="3"/>
  <c r="J1555" i="3"/>
  <c r="J2368" i="3"/>
  <c r="H1555" i="3"/>
  <c r="H2368" i="3"/>
  <c r="F1556" i="3"/>
  <c r="F2369" i="3"/>
  <c r="G1556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1557" i="3"/>
  <c r="H2371" i="3"/>
  <c r="I1557" i="3"/>
  <c r="I2371" i="3"/>
  <c r="J1557" i="3"/>
  <c r="J2371" i="3"/>
  <c r="F1558" i="3"/>
  <c r="F2372" i="3"/>
  <c r="G1558" i="3"/>
  <c r="G2372" i="3"/>
  <c r="H1558" i="3"/>
  <c r="H2372" i="3"/>
  <c r="I1558" i="3"/>
  <c r="I2372" i="3"/>
  <c r="J1558" i="3"/>
  <c r="J2372" i="3"/>
  <c r="F1559" i="3"/>
  <c r="F2373" i="3"/>
  <c r="G1559" i="3"/>
  <c r="G2373" i="3"/>
  <c r="H2373" i="3"/>
  <c r="I1559" i="3"/>
  <c r="I2373" i="3"/>
  <c r="J1559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727" i="3"/>
  <c r="I2375" i="3"/>
  <c r="J727" i="3"/>
  <c r="J2375" i="3"/>
  <c r="F728" i="3"/>
  <c r="F2376" i="3"/>
  <c r="G728" i="3"/>
  <c r="G2376" i="3"/>
  <c r="H728" i="3"/>
  <c r="H2376" i="3"/>
  <c r="I728" i="3"/>
  <c r="I2376" i="3"/>
  <c r="J728" i="3"/>
  <c r="J2376" i="3"/>
  <c r="F729" i="3"/>
  <c r="F2377" i="3"/>
  <c r="G729" i="3"/>
  <c r="G2377" i="3"/>
  <c r="H2377" i="3"/>
  <c r="I729" i="3"/>
  <c r="I2377" i="3"/>
  <c r="J729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731" i="3"/>
  <c r="I2379" i="3"/>
  <c r="F732" i="3"/>
  <c r="F2380" i="3"/>
  <c r="G732" i="3"/>
  <c r="G2380" i="3"/>
  <c r="J732" i="3"/>
  <c r="J2380" i="3"/>
  <c r="H2380" i="3"/>
  <c r="I732" i="3"/>
  <c r="I2380" i="3"/>
  <c r="F733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736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738" i="3"/>
  <c r="J2386" i="3"/>
  <c r="I738" i="3"/>
  <c r="I2386" i="3"/>
  <c r="F739" i="3"/>
  <c r="F2387" i="3"/>
  <c r="J739" i="3"/>
  <c r="J2387" i="3"/>
  <c r="I739" i="3"/>
  <c r="I2387" i="3"/>
  <c r="F740" i="3"/>
  <c r="F2388" i="3"/>
  <c r="I740" i="3"/>
  <c r="I2388" i="3"/>
  <c r="J740" i="3"/>
  <c r="J2388" i="3"/>
  <c r="G741" i="3"/>
  <c r="G2389" i="3"/>
  <c r="H741" i="3"/>
  <c r="H2389" i="3"/>
  <c r="I741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2398" i="3"/>
  <c r="G750" i="3"/>
  <c r="G2398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752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757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759" i="3"/>
  <c r="F2407" i="3"/>
  <c r="G759" i="3"/>
  <c r="G2407" i="3"/>
  <c r="H759" i="3"/>
  <c r="H2407" i="3"/>
  <c r="J759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2411" i="3"/>
  <c r="I2411" i="3"/>
  <c r="J763" i="3"/>
  <c r="J2411" i="3"/>
  <c r="F764" i="3"/>
  <c r="F2412" i="3"/>
  <c r="G764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766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768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770" i="3"/>
  <c r="H2418" i="3"/>
  <c r="J770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772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457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460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497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510" i="3"/>
  <c r="H2912" i="3"/>
  <c r="J2510" i="3"/>
  <c r="J2912" i="3"/>
  <c r="F2510" i="3"/>
  <c r="F2912" i="3"/>
  <c r="G2510" i="3"/>
  <c r="G2912" i="3"/>
  <c r="I2510" i="3"/>
  <c r="I2912" i="3"/>
  <c r="H2511" i="3"/>
  <c r="H2913" i="3"/>
  <c r="J2511" i="3"/>
  <c r="J2913" i="3"/>
  <c r="F2511" i="3"/>
  <c r="F2913" i="3"/>
  <c r="G2511" i="3"/>
  <c r="G2913" i="3"/>
  <c r="I2511" i="3"/>
  <c r="I2913" i="3"/>
  <c r="F3180" i="3"/>
  <c r="H3303" i="3"/>
  <c r="H3180" i="3"/>
  <c r="I3180" i="3"/>
  <c r="G3303" i="3"/>
  <c r="G3180" i="3"/>
  <c r="J3303" i="3"/>
  <c r="J3180" i="3"/>
  <c r="F3304" i="3"/>
  <c r="F3181" i="3"/>
  <c r="H3304" i="3"/>
  <c r="H3181" i="3"/>
  <c r="I3304" i="3"/>
  <c r="I3181" i="3"/>
  <c r="G3304" i="3"/>
  <c r="G3181" i="3"/>
  <c r="J3304" i="3"/>
  <c r="J3181" i="3"/>
  <c r="F3182" i="3"/>
  <c r="H3305" i="3"/>
  <c r="H3182" i="3"/>
  <c r="I3182" i="3"/>
  <c r="G3305" i="3"/>
  <c r="G3182" i="3"/>
  <c r="J3305" i="3"/>
  <c r="J3182" i="3"/>
  <c r="F3306" i="3"/>
  <c r="F3183" i="3"/>
  <c r="H3306" i="3"/>
  <c r="H3183" i="3"/>
  <c r="I3306" i="3"/>
  <c r="I3183" i="3"/>
  <c r="G3306" i="3"/>
  <c r="G3183" i="3"/>
  <c r="J3306" i="3"/>
  <c r="J3183" i="3"/>
  <c r="H3037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093" i="3"/>
  <c r="J3399" i="3"/>
  <c r="F3093" i="3"/>
  <c r="F3399" i="3"/>
  <c r="G3093" i="3"/>
  <c r="G3399" i="3"/>
  <c r="H3094" i="3"/>
  <c r="H3400" i="3"/>
  <c r="I3094" i="3"/>
  <c r="I3400" i="3"/>
  <c r="J3094" i="3"/>
  <c r="J3400" i="3"/>
  <c r="F3094" i="3"/>
  <c r="F3400" i="3"/>
  <c r="G3094" i="3"/>
  <c r="G3400" i="3"/>
  <c r="I3095" i="3"/>
  <c r="I3401" i="3"/>
  <c r="J3095" i="3"/>
  <c r="J3401" i="3"/>
  <c r="G3095" i="3"/>
  <c r="G3401" i="3"/>
  <c r="H3095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<sst xmlns="http://schemas.openxmlformats.org/spreadsheetml/2006/main" count="11627" uniqueCount="3762">
  <si>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</si>
  <si>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</si>
  <si>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</si>
  <si>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</si>
  <si>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</si>
  <si>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</si>
  <si>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</si>
  <si>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</si>
  <si>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</si>
  <si>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</si>
  <si>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</si>
  <si>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</si>
  <si>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</si>
  <si>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</si>
  <si>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</si>
  <si>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</si>
  <si>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</si>
  <si>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</si>
  <si>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</si>
  <si>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</si>
  <si>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</si>
  <si>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</si>
  <si>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</si>
  <si>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</si>
  <si>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</si>
  <si>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</si>
  <si>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</si>
  <si>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</si>
  <si>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</si>
  <si>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</si>
  <si>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</si>
  <si>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</si>
  <si>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</si>
  <si>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</si>
  <si>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</si>
  <si>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</si>
  <si>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</si>
  <si>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</si>
  <si>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</si>
  <si>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</si>
  <si>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</si>
  <si>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</si>
  <si>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</si>
  <si>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</si>
  <si>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</si>
  <si>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</si>
  <si>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</si>
  <si>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</si>
  <si>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</si>
  <si>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</si>
  <si>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</si>
  <si>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</si>
  <si>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</si>
  <si>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</si>
  <si>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</si>
  <si>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</si>
  <si>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</si>
  <si>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</si>
  <si>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</si>
  <si>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</si>
  <si>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</si>
  <si>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</si>
  <si>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</si>
  <si>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</si>
  <si>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</si>
  <si>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</si>
  <si>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</si>
  <si>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</si>
  <si>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</si>
  <si>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</si>
  <si>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</si>
  <si>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</si>
  <si>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</si>
  <si>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</si>
  <si>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</si>
  <si>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</si>
  <si>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</si>
  <si>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</si>
  <si>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</si>
  <si>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</si>
  <si>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</si>
  <si>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</si>
  <si>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</si>
  <si>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</si>
  <si>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</si>
  <si>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</si>
  <si>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</si>
  <si>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</si>
  <si>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</si>
  <si>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</si>
  <si>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</si>
  <si>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</si>
  <si>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</si>
  <si>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</si>
  <si>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</si>
  <si>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</si>
  <si>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</si>
  <si>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</si>
  <si>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</si>
  <si>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</si>
  <si>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</si>
  <si>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</si>
  <si>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</si>
  <si>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</si>
  <si>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</si>
  <si>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</si>
  <si>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</si>
  <si>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</si>
  <si>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</si>
  <si>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</si>
  <si>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</si>
  <si>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</si>
  <si>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</si>
  <si>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</si>
  <si>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</si>
  <si>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</si>
  <si>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</si>
  <si>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</si>
  <si>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</si>
  <si>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</si>
  <si>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</si>
  <si>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</si>
  <si>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</si>
  <si>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</si>
  <si>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</si>
  <si>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</si>
  <si>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</si>
  <si>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</si>
  <si>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</si>
  <si>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</si>
  <si>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</si>
  <si>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</si>
  <si>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</si>
  <si>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</si>
  <si>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</si>
  <si>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</si>
  <si>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</si>
  <si>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</si>
  <si>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</si>
  <si>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</si>
  <si>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</si>
  <si>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</si>
  <si>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</si>
  <si>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</si>
  <si>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</si>
  <si>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</si>
  <si>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</si>
  <si>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</si>
  <si>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</si>
  <si>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</si>
  <si>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</si>
  <si>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</si>
  <si>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</si>
  <si>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</si>
  <si>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</si>
  <si>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</si>
  <si>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</si>
  <si>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</si>
  <si>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</si>
  <si>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</si>
  <si>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</si>
  <si>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</si>
  <si>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</si>
  <si>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</si>
  <si>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</si>
  <si>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</si>
  <si>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</si>
  <si>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</si>
  <si>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</si>
  <si>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</si>
  <si>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</si>
  <si>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</si>
  <si>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</si>
  <si>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</si>
  <si>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</si>
  <si>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</si>
  <si>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</si>
  <si>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</si>
  <si>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</si>
  <si>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</si>
  <si>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</si>
  <si>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</si>
  <si>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</si>
  <si>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</si>
  <si>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</si>
  <si>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</si>
  <si>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</si>
  <si>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</si>
  <si>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</si>
  <si>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</si>
  <si>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</si>
  <si>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</si>
  <si>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</si>
  <si>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</si>
  <si>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</si>
  <si>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</si>
  <si>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</si>
  <si>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</si>
  <si>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</si>
  <si>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</si>
  <si>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</si>
  <si>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</si>
  <si>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</si>
  <si>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</si>
  <si>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</si>
  <si>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</si>
  <si>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</si>
  <si>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</si>
  <si>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</si>
  <si>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</si>
  <si>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</si>
  <si>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</si>
  <si>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</si>
  <si>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</si>
  <si>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</si>
  <si>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</si>
  <si>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</si>
  <si>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</si>
  <si>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</si>
  <si>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</si>
  <si>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</si>
  <si>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</si>
  <si>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</si>
  <si>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</si>
  <si>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</si>
  <si>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</si>
  <si>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</si>
  <si>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</si>
  <si>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</si>
  <si>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</si>
  <si>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</si>
  <si>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</si>
  <si>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</si>
  <si>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</si>
  <si>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</si>
  <si>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</si>
  <si>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</si>
  <si>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</si>
  <si>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</si>
  <si>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</si>
  <si>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</si>
  <si>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</si>
  <si>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</si>
  <si>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</si>
  <si>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</si>
  <si>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</si>
  <si>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</si>
  <si>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</si>
  <si>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</si>
  <si>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</si>
  <si>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</si>
  <si>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</si>
  <si>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</si>
  <si>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</si>
  <si>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</si>
  <si>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</si>
  <si>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</si>
  <si>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</si>
  <si>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</si>
  <si>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</si>
  <si>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</si>
  <si>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</si>
  <si>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</si>
  <si>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</si>
  <si>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</si>
  <si>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</si>
  <si>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</si>
  <si>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</si>
  <si>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</si>
  <si>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</si>
  <si>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</si>
  <si>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</si>
  <si>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</si>
  <si>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</si>
  <si>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</si>
  <si>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</si>
  <si>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</si>
  <si>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</si>
  <si>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</si>
  <si>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</si>
  <si>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</si>
  <si>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</si>
  <si>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</si>
  <si>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</si>
  <si>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</si>
  <si>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</si>
  <si>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</si>
  <si>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</si>
  <si>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</si>
  <si>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</si>
  <si>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</si>
  <si>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</si>
  <si>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</si>
  <si>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</si>
  <si>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</si>
  <si>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</si>
  <si>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</si>
  <si>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</si>
  <si>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</si>
  <si>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</si>
  <si>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</si>
  <si>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</si>
  <si>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</si>
  <si>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</si>
  <si>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</si>
  <si>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</si>
  <si>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</si>
  <si>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</si>
  <si>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</si>
  <si>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</si>
  <si>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</si>
  <si>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</si>
  <si>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</si>
  <si>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</si>
  <si>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</si>
  <si>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</si>
  <si>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</si>
  <si>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</si>
  <si>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</si>
  <si>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</si>
  <si>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</si>
  <si>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</si>
  <si>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</si>
  <si>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</si>
  <si>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</si>
  <si>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</si>
  <si>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</si>
  <si>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</si>
  <si>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</si>
  <si>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</si>
  <si>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</si>
  <si>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</si>
  <si>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</si>
  <si>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</si>
  <si>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</si>
  <si>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</si>
  <si>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</si>
  <si>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</si>
  <si>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</si>
  <si>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</si>
  <si>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</si>
  <si>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</si>
  <si>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</si>
  <si>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</si>
  <si>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</si>
  <si>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</si>
  <si>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</si>
  <si>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</si>
  <si>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</si>
  <si>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</si>
  <si>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</si>
  <si>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</si>
  <si>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</si>
  <si>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</si>
  <si>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</si>
  <si>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</si>
  <si>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</si>
  <si>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</si>
  <si>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</si>
  <si>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</si>
  <si>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</si>
  <si>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</si>
  <si>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</si>
  <si>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</si>
  <si>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</si>
  <si>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</si>
  <si>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</si>
  <si>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</si>
  <si>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</si>
  <si>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</si>
  <si>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</si>
  <si>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</si>
  <si>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</si>
  <si>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</si>
  <si>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</si>
  <si>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</si>
  <si>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</si>
  <si>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</si>
  <si>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</si>
  <si>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</si>
  <si>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</si>
  <si>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</si>
  <si>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</si>
  <si>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</si>
  <si>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</si>
  <si>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</si>
  <si>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</si>
  <si>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</si>
  <si>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</si>
  <si>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</si>
  <si>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</si>
  <si>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</si>
  <si>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</si>
  <si>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</si>
  <si>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</si>
  <si>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</si>
  <si>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</si>
  <si>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</si>
  <si>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</si>
  <si>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</si>
  <si>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</si>
  <si>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</si>
  <si>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</si>
  <si>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</si>
  <si>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</si>
  <si>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</si>
  <si>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</si>
  <si>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</si>
  <si>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</si>
  <si>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</si>
  <si>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</si>
  <si>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</si>
  <si>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</si>
  <si>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</si>
  <si>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</si>
  <si>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</si>
  <si>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</si>
  <si>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</si>
  <si>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</si>
  <si>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</si>
  <si>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</si>
  <si>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</si>
  <si>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</si>
  <si>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</si>
  <si>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</si>
  <si>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</si>
  <si>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</si>
  <si>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</si>
  <si>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</si>
  <si>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</si>
  <si>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</si>
  <si>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</si>
  <si>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</si>
  <si>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</si>
  <si>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</si>
  <si>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</si>
  <si>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</si>
  <si>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</si>
  <si>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</si>
  <si>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</si>
  <si>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</si>
  <si>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</si>
  <si>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</si>
  <si>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</si>
  <si>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</si>
  <si>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</si>
  <si>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</si>
  <si>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</si>
  <si>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</si>
  <si>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</si>
  <si>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</si>
  <si>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</si>
  <si>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</si>
  <si>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</si>
  <si>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</si>
  <si>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</si>
  <si>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</si>
  <si>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</si>
  <si>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</si>
  <si>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</si>
  <si>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</si>
  <si>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</si>
  <si>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</si>
  <si>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</si>
  <si>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</si>
  <si>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</si>
  <si>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</si>
  <si>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</si>
  <si>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</si>
  <si>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</si>
  <si>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</si>
  <si>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</si>
  <si>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</si>
  <si>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</si>
  <si>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</si>
  <si>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</si>
  <si>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</si>
  <si>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</si>
  <si>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</si>
  <si>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</si>
  <si>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</si>
  <si>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</si>
  <si>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</si>
  <si>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</si>
  <si>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</si>
  <si>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</si>
  <si>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</si>
  <si>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</si>
  <si>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</si>
  <si>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</si>
  <si>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</si>
  <si>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</si>
  <si>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</si>
  <si>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</si>
  <si>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</si>
  <si>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</si>
  <si>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</si>
  <si>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</si>
  <si>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</si>
  <si>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</si>
  <si>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</si>
  <si>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</si>
  <si>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</si>
  <si>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</si>
  <si>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</si>
  <si>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</si>
  <si>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</si>
  <si>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</si>
  <si>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</si>
  <si>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</si>
  <si>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</si>
  <si>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</si>
  <si>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</si>
  <si>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</si>
  <si>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</si>
  <si>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</si>
  <si>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</si>
  <si>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</si>
  <si>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</si>
  <si>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</si>
  <si>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</si>
  <si>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</si>
  <si>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</si>
  <si>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</si>
  <si>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</si>
  <si>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</si>
  <si>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</si>
  <si>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</si>
  <si>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</si>
  <si>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</si>
  <si>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</si>
  <si>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</si>
  <si>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</si>
  <si>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</si>
  <si>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</si>
  <si>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</si>
  <si>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</si>
  <si>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</si>
  <si>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</si>
  <si>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</si>
  <si>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</si>
  <si>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</si>
  <si>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</si>
  <si>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</si>
  <si>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</si>
  <si>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</si>
  <si>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</si>
  <si>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</si>
  <si>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</si>
  <si>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</si>
  <si>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</si>
  <si>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</si>
  <si>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</si>
  <si>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</si>
  <si>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</si>
  <si>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</si>
  <si>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</si>
  <si>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</si>
  <si>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</si>
  <si>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</si>
  <si>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</si>
  <si>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</si>
  <si>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</si>
  <si>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</si>
  <si>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</si>
  <si>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</si>
  <si>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</si>
  <si>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</si>
  <si>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</si>
  <si>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</si>
  <si>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</si>
  <si>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</si>
  <si>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</si>
  <si>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</si>
  <si>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</si>
  <si>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</si>
  <si>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</si>
  <si>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</si>
  <si>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</si>
  <si>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</si>
  <si>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</si>
  <si>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</si>
  <si>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</si>
  <si>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</si>
  <si>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</si>
  <si>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</si>
  <si>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</si>
  <si>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</si>
  <si>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</si>
  <si>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</si>
  <si>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</si>
  <si>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</si>
  <si>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</si>
  <si>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</si>
  <si>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</si>
  <si>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</si>
  <si>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</si>
  <si>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</si>
  <si>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</si>
  <si>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</si>
  <si>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</si>
  <si>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</si>
  <si>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</si>
  <si>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</si>
  <si>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</si>
  <si>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</si>
  <si>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</si>
  <si>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</si>
  <si>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</si>
  <si>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</si>
  <si>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</si>
  <si>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</si>
  <si>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</si>
  <si>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</si>
  <si>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</si>
  <si>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</si>
  <si>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</si>
  <si>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</si>
  <si>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</si>
  <si>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</si>
  <si>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</si>
  <si>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</si>
  <si>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</si>
  <si>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</si>
  <si>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</si>
  <si>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</si>
  <si>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</si>
  <si>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</si>
  <si>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</si>
  <si>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</si>
  <si>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</si>
  <si>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</si>
  <si>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</si>
  <si>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</si>
  <si>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</si>
  <si>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</si>
  <si>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</si>
  <si>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</si>
  <si>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</si>
  <si>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</si>
  <si>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</si>
  <si>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</si>
  <si>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</si>
  <si>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</si>
  <si>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</si>
  <si>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</si>
  <si>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</si>
  <si>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</si>
  <si>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</si>
  <si>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</si>
  <si>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</si>
  <si>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</si>
  <si>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</si>
  <si>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</si>
  <si>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</si>
  <si>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</si>
  <si>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</si>
  <si>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</si>
  <si>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</si>
  <si>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</si>
  <si>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</si>
  <si>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</si>
  <si>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</si>
  <si>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</si>
  <si>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</si>
  <si>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</si>
  <si>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</si>
  <si>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</si>
  <si>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</si>
  <si>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</si>
  <si>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</si>
  <si>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</si>
  <si>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</si>
  <si>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</si>
  <si>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</si>
  <si>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</si>
  <si>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</si>
  <si>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</si>
  <si>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</si>
  <si>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</si>
  <si>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</si>
  <si>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</si>
  <si>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</si>
  <si>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</si>
  <si>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</si>
  <si>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</si>
  <si>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</si>
  <si>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</si>
  <si>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</si>
  <si>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</si>
  <si>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</si>
  <si>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</si>
  <si>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</si>
  <si>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</si>
  <si>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</si>
  <si>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</si>
  <si>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</si>
  <si>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</si>
  <si>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</si>
  <si>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</si>
  <si>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</si>
  <si>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</si>
  <si>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</si>
  <si>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</si>
  <si>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</si>
  <si>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</si>
  <si>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</si>
  <si>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</si>
  <si>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</si>
  <si>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</si>
  <si>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</si>
  <si>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</si>
  <si>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</si>
  <si>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</si>
  <si>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</si>
  <si>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</si>
  <si>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</si>
  <si>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</si>
  <si>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</si>
  <si>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</si>
  <si>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</si>
  <si>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</si>
  <si>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</si>
  <si>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</si>
  <si>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</si>
  <si>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</si>
  <si>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</si>
  <si>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</si>
  <si>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</si>
  <si>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</si>
  <si>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</si>
  <si>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</si>
  <si>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</si>
  <si>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</si>
  <si>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</si>
  <si>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</si>
  <si>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</si>
  <si>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</si>
  <si>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</si>
  <si>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</si>
  <si>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</si>
  <si>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</si>
  <si>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</si>
  <si>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</si>
  <si>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</si>
  <si>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</si>
  <si>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</si>
  <si>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</si>
  <si>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</si>
  <si>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</si>
  <si>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</si>
  <si>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</si>
  <si>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</si>
  <si>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</si>
  <si>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</si>
  <si>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</si>
  <si>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</si>
  <si>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</si>
  <si>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</si>
  <si>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</si>
  <si>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</si>
  <si>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</si>
  <si>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</si>
  <si>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</si>
  <si>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</si>
  <si>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</si>
  <si>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</si>
  <si>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</si>
  <si>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</si>
  <si>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</si>
  <si>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</si>
  <si>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</si>
  <si>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</si>
  <si>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</si>
  <si>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</si>
  <si>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</si>
  <si>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</si>
  <si>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</si>
  <si>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</si>
  <si>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</si>
  <si>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</si>
  <si>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</si>
  <si>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</si>
  <si>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</si>
  <si>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</si>
  <si>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</si>
  <si>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</si>
  <si>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</si>
  <si>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</si>
  <si>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</si>
  <si>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</si>
  <si>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</si>
  <si>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</si>
  <si>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</si>
  <si>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</si>
  <si>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</si>
  <si>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</si>
  <si>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</si>
  <si>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</si>
  <si>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</si>
  <si>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</si>
  <si>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</si>
  <si>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</si>
  <si>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</si>
  <si>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</si>
  <si>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</si>
  <si>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</si>
  <si>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</si>
  <si>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</si>
  <si>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</si>
  <si>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</si>
  <si>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</si>
  <si>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</si>
  <si>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</si>
  <si>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</si>
  <si>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</si>
  <si>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</si>
  <si>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</si>
  <si>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</si>
  <si>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</si>
  <si>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</si>
  <si>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</si>
  <si>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</si>
  <si>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</si>
  <si>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</si>
  <si>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</si>
  <si>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</si>
  <si>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</si>
  <si>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</si>
  <si>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</si>
  <si>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</si>
  <si>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</si>
  <si>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</si>
  <si>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</si>
  <si>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</si>
  <si>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</si>
  <si>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</si>
  <si>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</si>
  <si>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</si>
  <si>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</si>
  <si>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</si>
  <si>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</si>
  <si>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</si>
  <si>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</si>
  <si>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</si>
  <si>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</si>
  <si>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</si>
  <si>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</si>
  <si>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</si>
  <si>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</si>
  <si>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</si>
  <si>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</si>
  <si>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</si>
  <si>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</si>
  <si>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</si>
  <si>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</si>
  <si>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</si>
  <si>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</si>
  <si>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</si>
  <si>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</si>
  <si>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</si>
  <si>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</si>
  <si>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</si>
  <si>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</si>
  <si>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</si>
  <si>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</si>
  <si>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</si>
  <si>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</si>
  <si>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</si>
  <si>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</si>
  <si>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</si>
  <si>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</si>
  <si>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</si>
  <si>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</si>
  <si>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</si>
  <si>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</si>
  <si>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</si>
  <si>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</si>
  <si>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</si>
  <si>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</si>
  <si>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</si>
  <si>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</si>
  <si>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</si>
  <si>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</si>
  <si>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</si>
  <si>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</si>
  <si>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</si>
  <si>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</si>
  <si>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</si>
  <si>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</si>
  <si>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</si>
  <si>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</si>
  <si>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</si>
  <si>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</si>
  <si>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</si>
  <si>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</si>
  <si>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</si>
  <si>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</si>
  <si>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</si>
  <si>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</si>
  <si>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</si>
  <si>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</si>
  <si>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</si>
  <si>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</si>
  <si>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</si>
  <si>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</si>
  <si>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</si>
  <si>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</si>
  <si>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</si>
  <si>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</si>
  <si>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</si>
  <si>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</si>
  <si>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</si>
  <si>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</si>
  <si>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</si>
  <si>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</si>
  <si>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</si>
  <si>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</si>
  <si>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</si>
  <si>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</si>
  <si>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</si>
  <si>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</si>
  <si>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</si>
  <si>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</si>
  <si>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</si>
  <si>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</si>
  <si>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</si>
  <si>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</si>
  <si>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</si>
  <si>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</si>
  <si>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</si>
  <si>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</si>
  <si>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</si>
  <si>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</si>
  <si>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</si>
  <si>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</si>
  <si>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</si>
  <si>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</si>
  <si>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</si>
  <si>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</si>
  <si>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</si>
  <si>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</si>
  <si>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</si>
  <si>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</si>
  <si>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</si>
  <si>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</si>
  <si>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</si>
  <si>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</si>
  <si>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</si>
  <si>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</si>
  <si>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</si>
  <si>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</si>
  <si>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</si>
  <si>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</si>
  <si>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</si>
  <si>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</si>
  <si>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</si>
  <si>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</si>
  <si>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</si>
  <si>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</si>
  <si>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</si>
  <si>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</si>
  <si>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</si>
  <si>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</si>
  <si>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</si>
  <si>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</si>
  <si>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</si>
  <si>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</si>
  <si>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</si>
  <si>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</si>
  <si>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</si>
  <si>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</si>
  <si>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</si>
  <si>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</si>
  <si>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</si>
  <si>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</si>
  <si>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</si>
  <si>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</si>
  <si>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</si>
  <si>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</si>
  <si>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</si>
  <si>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</si>
  <si>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</si>
  <si>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</si>
  <si>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</si>
  <si>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</si>
  <si>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</si>
  <si>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</si>
  <si>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</si>
  <si>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</si>
  <si>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</si>
  <si>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</si>
  <si>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</si>
  <si>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</si>
  <si>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</si>
  <si>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</si>
  <si>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</si>
  <si>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</si>
  <si>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</si>
  <si>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</si>
  <si>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</si>
  <si>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</si>
  <si>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</si>
  <si>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</si>
  <si>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</si>
  <si>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</si>
  <si>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</si>
  <si>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</si>
  <si>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</si>
  <si>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</si>
  <si>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</si>
  <si>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</si>
  <si>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</si>
  <si>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</si>
  <si>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</si>
  <si>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</si>
  <si>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</si>
  <si>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</si>
  <si>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</si>
  <si>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</si>
  <si>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</si>
  <si>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</si>
  <si>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</si>
  <si>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</si>
  <si>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</si>
  <si>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</si>
  <si>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</si>
  <si>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</si>
  <si>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</si>
  <si>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</si>
  <si>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</si>
  <si>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</si>
  <si>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</si>
  <si>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</si>
  <si>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</si>
  <si>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</si>
  <si>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</si>
  <si>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</si>
  <si>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</si>
  <si>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</si>
  <si>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</si>
  <si>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</si>
  <si>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</si>
  <si>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</si>
  <si>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</si>
  <si>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</si>
  <si>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</si>
  <si>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</si>
  <si>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</si>
  <si>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</si>
  <si>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</si>
  <si>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</si>
  <si>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</si>
  <si>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</si>
  <si>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</si>
  <si>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</si>
  <si>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</si>
  <si>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</si>
  <si>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</si>
  <si>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</si>
  <si>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</si>
  <si>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</si>
  <si>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</si>
  <si>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</si>
  <si>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</si>
  <si>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</si>
  <si>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</si>
  <si>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</si>
  <si>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</si>
  <si>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</si>
  <si>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</si>
  <si>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</si>
  <si>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</si>
  <si>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</si>
  <si>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</si>
  <si>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</si>
  <si>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</si>
  <si>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</si>
  <si>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</si>
  <si>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</si>
  <si>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</si>
  <si>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</si>
  <si>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</si>
  <si>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</si>
  <si>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</si>
  <si>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</si>
  <si>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</si>
  <si>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</si>
  <si>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</si>
  <si>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</si>
  <si>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</si>
  <si>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</si>
  <si>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</si>
  <si>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</si>
  <si>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</si>
  <si>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</si>
  <si>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</si>
  <si>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</si>
  <si>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</si>
  <si>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</si>
  <si>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</si>
  <si>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</si>
  <si>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</si>
  <si>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</si>
  <si>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</si>
  <si>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</si>
  <si>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</si>
  <si>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</si>
  <si>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</si>
  <si>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</si>
  <si>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</si>
  <si>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</si>
  <si>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</si>
  <si>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</si>
  <si>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</si>
  <si>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</si>
  <si>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</si>
  <si>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</si>
  <si>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</si>
  <si>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</si>
  <si>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</si>
  <si>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</si>
  <si>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</si>
  <si>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</si>
  <si>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</si>
  <si>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</si>
  <si>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</si>
  <si>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</si>
  <si>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</si>
  <si>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</si>
  <si>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</si>
  <si>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</si>
  <si>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</si>
  <si>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</si>
  <si>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</si>
  <si>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</si>
  <si>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</si>
  <si>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</si>
  <si>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</si>
  <si>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</si>
  <si>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</si>
  <si>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</si>
  <si>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</si>
  <si>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</si>
  <si>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</si>
  <si>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</si>
  <si>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</si>
  <si>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</si>
  <si>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</si>
  <si>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</si>
  <si>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</si>
  <si>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</si>
  <si>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</si>
  <si>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</si>
  <si>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</si>
  <si>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</si>
  <si>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</si>
  <si>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</si>
  <si>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</si>
  <si>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</si>
  <si>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</si>
  <si>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</si>
  <si>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</si>
  <si>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</si>
  <si>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</si>
  <si>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</si>
  <si>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</si>
  <si>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</si>
  <si>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</si>
  <si>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</si>
  <si>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</si>
  <si>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</si>
  <si>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</si>
  <si>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</si>
  <si>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</si>
  <si>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</si>
  <si>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</si>
  <si>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</si>
  <si>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</si>
  <si>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</si>
  <si>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</si>
  <si>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</si>
  <si>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</si>
  <si>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</si>
  <si>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</si>
  <si>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</si>
  <si>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</si>
  <si>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</si>
  <si>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</si>
  <si>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</si>
  <si>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</si>
  <si>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</si>
  <si>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</si>
  <si>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</si>
  <si>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</si>
  <si>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</si>
  <si>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</si>
  <si>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</si>
  <si>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</si>
  <si>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</si>
  <si>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</si>
  <si>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</si>
  <si>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</si>
  <si>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</si>
  <si>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</si>
  <si>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</si>
  <si>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</si>
  <si>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</si>
  <si>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</si>
  <si>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</si>
  <si>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</si>
  <si>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</si>
  <si>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</si>
  <si>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</si>
  <si>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</si>
  <si>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</si>
  <si>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</si>
  <si>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</si>
  <si>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</si>
  <si>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</si>
  <si>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</si>
  <si>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</si>
  <si>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</si>
  <si>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</si>
  <si>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</si>
  <si>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</si>
  <si>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</si>
  <si>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</si>
  <si>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</si>
  <si>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</si>
  <si>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</si>
  <si>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</si>
  <si>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</si>
  <si>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</si>
  <si>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</si>
  <si>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</si>
  <si>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</si>
  <si>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</si>
  <si>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</si>
  <si>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</si>
  <si>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</si>
  <si>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</si>
  <si>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</si>
  <si>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</si>
  <si>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</si>
  <si>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</si>
  <si>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</si>
  <si>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</si>
  <si>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</si>
  <si>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</si>
  <si>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</si>
  <si>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</si>
  <si>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</si>
  <si>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</si>
  <si>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</si>
  <si>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</si>
  <si>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</si>
  <si>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</si>
  <si>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</si>
  <si>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</si>
  <si>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</si>
  <si>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</si>
  <si>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</si>
  <si>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</si>
  <si>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</si>
  <si>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</si>
  <si>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</si>
  <si>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</si>
  <si>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</si>
  <si>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</si>
  <si>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</si>
  <si>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</si>
  <si>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</si>
  <si>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</si>
  <si>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</si>
  <si>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</si>
  <si>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</si>
  <si>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</si>
  <si>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</si>
  <si>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</si>
  <si>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</si>
  <si>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</si>
  <si>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</si>
  <si>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</si>
  <si>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</si>
  <si>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</si>
  <si>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</si>
  <si>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</si>
  <si>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</si>
  <si>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</si>
  <si>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</si>
  <si>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</si>
  <si>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</si>
  <si>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</si>
  <si>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</si>
  <si>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</si>
  <si>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</si>
  <si>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</si>
  <si>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</si>
  <si>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</si>
  <si>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</si>
  <si>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</si>
  <si>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</si>
  <si>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</si>
  <si>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</si>
  <si>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</si>
  <si>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</si>
  <si>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</si>
  <si>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</si>
  <si>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</si>
  <si>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</si>
  <si>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</si>
  <si>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</si>
  <si>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</si>
  <si>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</si>
  <si>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</si>
  <si>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</si>
  <si>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</si>
  <si>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</si>
  <si>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</si>
  <si>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</si>
  <si>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</si>
  <si>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</si>
  <si>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</si>
  <si>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</si>
  <si>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</si>
  <si>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</si>
  <si>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</si>
  <si>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</si>
  <si>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</si>
  <si>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</si>
  <si>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</si>
  <si>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</si>
  <si>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</si>
  <si>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</si>
  <si>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</si>
  <si>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</si>
  <si>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</si>
  <si>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</si>
  <si>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</si>
  <si>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</si>
  <si>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</si>
  <si>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</si>
  <si>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</si>
  <si>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</si>
  <si>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</si>
  <si>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</si>
  <si>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</si>
  <si>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</si>
  <si>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</si>
  <si>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</si>
  <si>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</si>
  <si>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</si>
  <si>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</si>
  <si>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</si>
  <si>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</si>
  <si>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</si>
  <si>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</si>
  <si>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</si>
  <si>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</si>
  <si>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</si>
  <si>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</si>
  <si>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</si>
  <si>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</si>
  <si>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</si>
  <si>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</si>
  <si>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</si>
  <si>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</si>
  <si>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</si>
  <si>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</si>
  <si>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</si>
  <si>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</si>
  <si>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</si>
  <si>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</si>
  <si>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</si>
  <si>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</si>
  <si>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</si>
  <si>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</si>
  <si>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</si>
  <si>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</si>
  <si>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</si>
  <si>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</si>
  <si>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</si>
  <si>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</si>
  <si>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</si>
  <si>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</si>
  <si>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</si>
  <si>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</si>
  <si>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</si>
  <si>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</si>
  <si>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</si>
  <si>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</si>
  <si>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</si>
  <si>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</si>
  <si>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</si>
  <si>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</si>
  <si>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</si>
  <si>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</si>
  <si>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</si>
  <si>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</si>
  <si>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</si>
  <si>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</si>
  <si>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</si>
  <si>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</si>
  <si>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</si>
  <si>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</si>
  <si>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</si>
  <si>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</si>
  <si>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</si>
  <si>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</si>
  <si>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</si>
  <si>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</si>
  <si>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</si>
  <si>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</si>
  <si>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</si>
  <si>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</si>
  <si>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</si>
  <si>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</si>
  <si>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</si>
  <si>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</si>
  <si>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</si>
  <si>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</si>
  <si>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</si>
  <si>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</si>
  <si>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</si>
  <si>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</si>
  <si>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</si>
  <si>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</si>
  <si>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</si>
  <si>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</si>
  <si>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</si>
  <si>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</si>
  <si>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</si>
  <si>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</si>
  <si>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</si>
  <si>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</si>
  <si>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</si>
  <si>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</si>
  <si>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</si>
  <si>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</si>
  <si>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</si>
  <si>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</si>
  <si>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</si>
  <si>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</si>
  <si>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</si>
  <si>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</si>
  <si>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</si>
  <si>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</si>
  <si>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</si>
  <si>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</si>
  <si>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</si>
  <si>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</si>
  <si>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</si>
  <si>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</si>
  <si>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</si>
  <si>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</si>
  <si>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</si>
  <si>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</si>
  <si>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</si>
  <si>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</si>
  <si>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</si>
  <si>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</si>
  <si>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</si>
  <si>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</si>
  <si>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</si>
  <si>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</si>
  <si>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</si>
  <si>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</si>
  <si>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</si>
  <si>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</si>
  <si>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</si>
  <si>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</si>
  <si>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</si>
  <si>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</si>
  <si>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</si>
  <si>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</si>
  <si>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</si>
  <si>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</si>
  <si>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</si>
  <si>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</si>
  <si>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</si>
  <si>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</si>
  <si>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</si>
  <si>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</si>
  <si>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</si>
  <si>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</si>
  <si>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</si>
  <si>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</si>
  <si>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</si>
  <si>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</si>
  <si>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</si>
  <si>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</si>
  <si>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</si>
  <si>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</si>
  <si>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</si>
  <si>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</si>
  <si>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</si>
  <si>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</si>
  <si>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</si>
  <si>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</si>
  <si>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</si>
  <si>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</si>
  <si>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</si>
  <si>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</si>
  <si>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</si>
  <si>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</si>
  <si>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</si>
  <si>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</si>
  <si>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</si>
  <si>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</si>
  <si>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</si>
  <si>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</si>
  <si>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</si>
  <si>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</si>
  <si>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</si>
  <si>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</si>
  <si>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</si>
  <si>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</si>
  <si>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</si>
  <si>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</si>
  <si>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</si>
  <si>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</si>
  <si>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</si>
  <si>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</si>
  <si>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</si>
  <si>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</si>
  <si>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</si>
  <si>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</si>
  <si>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</si>
  <si>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</si>
  <si>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</si>
  <si>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</si>
  <si>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</si>
  <si>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</si>
  <si>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</si>
  <si>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</si>
  <si>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</si>
  <si>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</si>
  <si>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</si>
  <si>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</si>
  <si>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</si>
  <si>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</si>
  <si>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</si>
  <si>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</si>
  <si>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</si>
  <si>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</si>
  <si>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</si>
  <si>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</si>
  <si>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</si>
  <si>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</si>
  <si>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</si>
  <si>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</si>
  <si>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</si>
  <si>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</si>
  <si>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</si>
  <si>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</si>
  <si>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</si>
  <si>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</si>
  <si>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</si>
  <si>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</si>
  <si>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</si>
  <si>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</si>
  <si>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</si>
  <si>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</si>
  <si>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</si>
  <si>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</si>
  <si>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</si>
  <si>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</si>
  <si>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</si>
  <si>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</si>
  <si>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</si>
  <si>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</si>
  <si>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</si>
  <si>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</si>
  <si>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</si>
  <si>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</si>
  <si>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</si>
  <si>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</si>
  <si>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</si>
  <si>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</si>
  <si>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</si>
  <si>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</si>
  <si>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</si>
  <si>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</si>
  <si>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</si>
  <si>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</si>
  <si>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</si>
  <si>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</si>
  <si>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</si>
  <si>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</si>
  <si>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</si>
  <si>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</si>
  <si>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</si>
  <si>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</si>
  <si>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</si>
  <si>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</si>
  <si>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</si>
  <si>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</si>
  <si>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</si>
  <si>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</si>
  <si>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</si>
  <si>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</si>
  <si>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</si>
  <si>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</si>
  <si>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</si>
  <si>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</si>
  <si>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</si>
  <si>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</si>
  <si>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</si>
  <si>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</si>
  <si>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</si>
  <si>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</si>
  <si>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</si>
  <si>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</si>
  <si>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</si>
  <si>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</si>
  <si>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</si>
  <si>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</si>
  <si>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</si>
  <si>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</si>
  <si>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</si>
  <si>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</si>
  <si>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</si>
  <si>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</si>
  <si>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</si>
  <si>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</si>
  <si>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</si>
  <si>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</si>
  <si>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</si>
  <si>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</si>
  <si>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</si>
  <si>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</si>
  <si>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</si>
  <si>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</si>
  <si>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</si>
  <si>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</si>
  <si>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</si>
  <si>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</si>
  <si>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</si>
  <si>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</si>
  <si>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</si>
  <si>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</si>
  <si>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</si>
  <si>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</si>
  <si>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</si>
  <si>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</si>
  <si>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</si>
  <si>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</si>
  <si>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</si>
  <si>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</si>
  <si>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</si>
  <si>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</si>
  <si>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</si>
  <si>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</si>
  <si>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</si>
  <si>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</si>
  <si>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</si>
  <si>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</si>
  <si>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</si>
  <si>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</si>
  <si>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</si>
  <si>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</si>
  <si>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</si>
  <si>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</si>
  <si>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</si>
  <si>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</si>
  <si>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</si>
  <si>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</si>
  <si>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</si>
  <si>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</si>
  <si>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</si>
  <si>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</si>
  <si>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</si>
  <si>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</si>
  <si>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</si>
  <si>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</si>
  <si>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</si>
  <si>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</si>
  <si>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</si>
  <si>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</si>
  <si>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</si>
  <si>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</si>
  <si>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</si>
  <si>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</si>
  <si>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</si>
  <si>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</si>
  <si>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</si>
  <si>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</si>
  <si>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</si>
  <si>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</si>
  <si>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</si>
  <si>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</si>
  <si>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</si>
  <si>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</si>
  <si>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</si>
  <si>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</si>
  <si>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</si>
  <si>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</si>
  <si>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</si>
  <si>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</si>
  <si>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</si>
  <si>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</si>
  <si>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</si>
  <si>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</si>
  <si>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</si>
  <si>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</si>
  <si>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</si>
  <si>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</si>
  <si>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</si>
  <si>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</si>
  <si>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</si>
  <si>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</si>
  <si>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</si>
  <si>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</si>
  <si>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</si>
  <si>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</si>
  <si>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</si>
  <si>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</si>
  <si>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</si>
  <si>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</si>
  <si>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</si>
  <si>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</si>
  <si>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</si>
  <si>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</si>
  <si>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</si>
  <si>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</si>
  <si>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</si>
  <si>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</si>
  <si>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</si>
  <si>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</si>
  <si>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</si>
  <si>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</si>
  <si>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</si>
  <si>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</si>
  <si>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</si>
  <si>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</si>
  <si>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</si>
  <si>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</si>
  <si>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</si>
  <si>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</si>
  <si>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</si>
  <si>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</si>
  <si>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</si>
  <si>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</si>
  <si>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</si>
  <si>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</si>
  <si>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</si>
  <si>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</si>
  <si>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</si>
  <si>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</si>
  <si>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</si>
  <si>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</si>
  <si>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</si>
  <si>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</si>
  <si>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</si>
  <si>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</si>
  <si>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</si>
  <si>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</si>
  <si>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</si>
  <si>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</si>
  <si>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</si>
  <si>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</si>
  <si>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</si>
  <si>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</si>
  <si>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</si>
  <si>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</si>
  <si>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</si>
  <si>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</si>
  <si>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</si>
  <si>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</si>
  <si>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</si>
  <si>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</si>
  <si>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</si>
  <si>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</si>
  <si>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</si>
  <si>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</si>
  <si>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</si>
  <si>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</si>
  <si>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</si>
  <si>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</si>
  <si>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</si>
  <si>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</si>
  <si>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</si>
  <si>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</si>
  <si>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</si>
  <si>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</si>
  <si>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</si>
  <si>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</si>
  <si>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</si>
  <si>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</si>
  <si>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</si>
  <si>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</si>
  <si>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</si>
  <si>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</si>
  <si>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</si>
  <si>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</si>
  <si>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</si>
  <si>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</si>
  <si>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</si>
  <si>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</si>
  <si>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</si>
  <si>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</si>
  <si>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</si>
  <si>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</si>
  <si>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</si>
  <si>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</si>
  <si>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</si>
  <si>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</si>
  <si>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</si>
  <si>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</si>
  <si>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</si>
  <si>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</si>
  <si>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</si>
  <si>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</si>
  <si>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</si>
  <si>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</si>
  <si>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</si>
  <si>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</si>
  <si>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</si>
  <si>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</si>
  <si>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</si>
  <si>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</si>
  <si>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</si>
  <si>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</si>
  <si>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</si>
  <si>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</si>
  <si>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</si>
  <si>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</si>
  <si>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</si>
  <si>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</si>
  <si>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</si>
  <si>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</si>
  <si>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</si>
  <si>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</si>
  <si>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</si>
  <si>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</si>
  <si>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</si>
  <si>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</si>
  <si>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</si>
  <si>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</si>
  <si>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</si>
  <si>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</si>
  <si>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</si>
  <si>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</si>
  <si>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</si>
  <si>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</si>
  <si>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</si>
  <si>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</si>
  <si>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</si>
  <si>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</si>
  <si>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</si>
  <si>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</si>
  <si>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</si>
  <si>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</si>
  <si>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</si>
  <si>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</si>
  <si>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</si>
  <si>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</si>
  <si>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</si>
  <si>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</si>
  <si>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</si>
  <si>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</si>
  <si>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</si>
  <si>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</si>
  <si>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</si>
  <si>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</si>
  <si>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</si>
  <si>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</si>
  <si>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</si>
  <si>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</si>
  <si>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</si>
  <si>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</si>
  <si>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</si>
  <si>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</si>
  <si>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</si>
  <si>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</si>
  <si>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</si>
  <si>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</si>
  <si>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</si>
  <si>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</si>
  <si>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</si>
  <si>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</si>
  <si>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</si>
  <si>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</si>
  <si>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</si>
  <si>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</si>
  <si>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</si>
  <si>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</si>
  <si>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</si>
  <si>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</si>
  <si>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</si>
  <si>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</si>
  <si>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</si>
  <si>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</si>
  <si>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</si>
  <si>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</si>
  <si>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</si>
  <si>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</si>
  <si>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</si>
  <si>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</si>
  <si>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</si>
  <si>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</si>
  <si>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</si>
  <si>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</si>
  <si>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</si>
  <si>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</si>
  <si>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</si>
  <si>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</si>
  <si>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</si>
  <si>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</si>
  <si>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</si>
  <si>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</si>
  <si>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</si>
  <si>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</si>
  <si>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</si>
  <si>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</si>
  <si>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</si>
  <si>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</si>
  <si>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</si>
  <si>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</si>
  <si>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</si>
  <si>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</si>
  <si>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</si>
  <si>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</si>
  <si>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</si>
  <si>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</si>
  <si>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</si>
  <si>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</si>
  <si>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</si>
  <si>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</si>
  <si>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</si>
  <si>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</si>
  <si>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</si>
  <si>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</si>
  <si>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</si>
  <si>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</si>
  <si>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</si>
  <si>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</si>
  <si>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</si>
  <si>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</si>
  <si>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</si>
  <si>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</si>
  <si>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</si>
  <si>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</si>
  <si>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</si>
  <si>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</si>
  <si>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</si>
  <si>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</si>
  <si>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</si>
  <si>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</si>
  <si>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</si>
  <si>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</si>
  <si>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</si>
  <si>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</si>
  <si>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</si>
  <si>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</si>
  <si>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</si>
  <si>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</si>
  <si>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</si>
  <si>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</si>
  <si>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</si>
  <si>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</si>
  <si>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</si>
  <si>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</si>
  <si>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</si>
  <si>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</si>
  <si>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</si>
  <si>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</si>
  <si>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</si>
  <si>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</si>
  <si>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</si>
  <si>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</si>
  <si>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</si>
  <si>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</si>
  <si>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</si>
  <si>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</si>
  <si>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</si>
  <si>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</si>
  <si>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</si>
  <si>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</si>
  <si>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</si>
  <si>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</si>
  <si>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</si>
  <si>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</si>
  <si>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</si>
  <si>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</si>
  <si>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</si>
  <si>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</si>
  <si>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</si>
  <si>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</si>
  <si>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</si>
  <si>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</si>
  <si>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</si>
  <si>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</si>
  <si>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</si>
  <si>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</si>
  <si>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</si>
  <si>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</si>
  <si>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</si>
  <si>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</si>
  <si>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</si>
  <si>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</si>
  <si>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</si>
  <si>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</si>
  <si>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</si>
  <si>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</si>
  <si>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</si>
  <si>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</si>
  <si>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</si>
  <si>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</si>
  <si>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</si>
  <si>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</si>
  <si>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</si>
  <si>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</si>
  <si>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</si>
  <si>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</si>
  <si>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</si>
  <si>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</si>
  <si>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</si>
  <si>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</si>
  <si>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</si>
  <si>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</si>
  <si>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</si>
  <si>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</si>
  <si>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</si>
  <si>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</si>
  <si>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</si>
  <si>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</si>
  <si>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</si>
  <si>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</si>
  <si>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</si>
  <si>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</si>
  <si>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</si>
  <si>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</si>
  <si>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</si>
  <si>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</si>
  <si>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</si>
  <si>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</si>
  <si>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</si>
  <si>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</si>
  <si>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</si>
  <si>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</si>
  <si>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</si>
  <si>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</si>
  <si>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</si>
  <si>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</si>
  <si>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</si>
  <si>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</si>
  <si>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</si>
  <si>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</si>
  <si>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</si>
  <si>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</si>
  <si>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</si>
  <si>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</si>
  <si>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</si>
  <si>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</si>
  <si>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</si>
  <si>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</si>
  <si>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</si>
  <si>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</si>
  <si>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</si>
  <si>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</si>
  <si>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</si>
  <si>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</si>
  <si>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</si>
  <si>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</si>
  <si>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</si>
  <si>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</si>
  <si>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</si>
  <si>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</si>
  <si>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</si>
  <si>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</si>
  <si>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</si>
  <si>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</si>
  <si>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</si>
  <si>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</si>
  <si>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</si>
  <si>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</si>
  <si>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</si>
  <si>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</si>
  <si>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</si>
  <si>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</si>
  <si>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</si>
  <si>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</si>
  <si>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</si>
  <si>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</si>
  <si>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</si>
  <si>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</si>
  <si>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</si>
  <si>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</si>
  <si>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</si>
  <si>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</si>
  <si>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</si>
  <si>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</si>
  <si>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</si>
  <si>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</si>
  <si>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</si>
  <si>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</si>
  <si>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</si>
  <si>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</si>
  <si>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</si>
  <si>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</si>
  <si>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</si>
  <si>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</si>
  <si>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</si>
  <si>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</si>
  <si>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</si>
  <si>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</si>
  <si>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</si>
  <si>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</si>
  <si>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</si>
  <si>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</si>
  <si>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</si>
  <si>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</si>
  <si>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</si>
  <si>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</si>
  <si>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</si>
  <si>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</si>
  <si>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</si>
  <si>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</si>
  <si>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</si>
  <si>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</si>
  <si>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</si>
  <si>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</si>
  <si>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</si>
  <si>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</si>
  <si>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</si>
  <si>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</si>
  <si>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</si>
  <si>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</si>
  <si>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</si>
  <si>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</si>
  <si>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</si>
  <si>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</si>
  <si>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</si>
  <si>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</si>
  <si>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</si>
  <si>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</si>
  <si>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</si>
  <si>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</si>
  <si>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</si>
  <si>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</si>
  <si>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</si>
  <si>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</si>
  <si>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</si>
  <si>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</si>
  <si>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</si>
  <si>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</si>
  <si>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</si>
  <si>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</si>
  <si>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</si>
  <si>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</si>
  <si>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</si>
  <si>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</si>
  <si>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</si>
  <si>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</si>
  <si>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</si>
  <si>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</si>
  <si>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</si>
  <si>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</si>
  <si>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</si>
  <si>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</si>
  <si>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</si>
  <si>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</si>
  <si>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</si>
  <si>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</si>
  <si>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</si>
  <si>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</si>
  <si>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</si>
  <si>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</si>
  <si>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</si>
  <si>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</si>
  <si>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</si>
  <si>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</si>
  <si>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</si>
  <si>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</si>
  <si>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</si>
  <si>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</si>
  <si>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</si>
  <si>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</si>
  <si>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</si>
  <si>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</si>
  <si>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</si>
  <si>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</si>
  <si>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</si>
  <si>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</si>
  <si>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</si>
  <si>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</si>
  <si>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</si>
  <si>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</si>
  <si>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</si>
  <si>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</si>
  <si>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</si>
  <si>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</si>
  <si>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</si>
  <si>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</si>
  <si>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</si>
  <si>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</si>
  <si>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</si>
  <si>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</si>
  <si>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</si>
  <si>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</si>
  <si>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</si>
  <si>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</si>
  <si>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</si>
  <si>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</si>
  <si>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</si>
  <si>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</si>
  <si>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</si>
  <si>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</si>
  <si>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</si>
  <si>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</si>
  <si>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</si>
  <si>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</si>
  <si>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</si>
  <si>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</si>
  <si>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</si>
  <si>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</si>
  <si>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</si>
  <si>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</si>
  <si>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</si>
  <si>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</si>
  <si>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</si>
  <si>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</si>
  <si>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</si>
  <si>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</si>
  <si>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</si>
  <si>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</si>
  <si>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</si>
  <si>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</si>
  <si>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</si>
  <si>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</si>
  <si>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</si>
  <si>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</si>
  <si>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</si>
  <si>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</si>
  <si>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</si>
  <si>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</si>
  <si>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</si>
  <si>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</si>
  <si>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</si>
  <si>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</si>
  <si>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</si>
  <si>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</si>
  <si>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</si>
  <si>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</si>
  <si>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</si>
  <si>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</si>
  <si>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</si>
  <si>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</si>
  <si>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</si>
  <si>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</si>
  <si>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</si>
  <si>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</si>
  <si>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</si>
  <si>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</si>
  <si>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</si>
  <si>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</si>
  <si>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</si>
  <si>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</si>
  <si>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</si>
  <si>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</si>
  <si>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</si>
  <si>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</si>
  <si>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</si>
  <si>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</si>
  <si>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</si>
  <si>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</si>
  <si>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</si>
  <si>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</si>
  <si>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</si>
  <si>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</si>
  <si>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</si>
  <si>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</si>
  <si>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</si>
  <si>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</si>
  <si>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</si>
  <si>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</si>
  <si>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</si>
  <si>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</si>
  <si>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</si>
  <si>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</si>
  <si>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</si>
  <si>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</si>
  <si>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</si>
  <si>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</si>
  <si>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</si>
  <si>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</si>
  <si>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</si>
  <si>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</si>
  <si>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</si>
  <si>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</si>
  <si>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</si>
  <si>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</si>
  <si>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</si>
  <si>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</si>
  <si>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</si>
  <si>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</si>
  <si>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</si>
  <si>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</si>
  <si>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</si>
  <si>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</si>
  <si>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</si>
  <si>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</si>
  <si>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</si>
  <si>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</si>
  <si>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</si>
  <si>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</si>
  <si>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</si>
  <si>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</si>
  <si>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</si>
  <si>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</si>
  <si>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</si>
  <si>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</si>
  <si>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</si>
  <si>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</si>
  <si>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</si>
  <si>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</si>
  <si>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</si>
  <si>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</si>
  <si>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</si>
  <si>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</si>
  <si>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</si>
  <si>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</si>
  <si>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</si>
  <si>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</si>
  <si>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</si>
  <si>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</si>
  <si>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</si>
  <si>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</si>
  <si>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</si>
  <si>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</si>
  <si>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</si>
  <si>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</si>
  <si>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</si>
  <si>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</si>
  <si>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</si>
  <si>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</si>
  <si>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</si>
  <si>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</si>
  <si>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</si>
  <si>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</si>
  <si>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</si>
  <si>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</si>
  <si>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</si>
  <si>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</si>
  <si>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</si>
  <si>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</si>
  <si>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</si>
  <si>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</si>
  <si>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</si>
  <si>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</si>
  <si>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</si>
  <si>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</si>
  <si>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</si>
  <si>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</si>
  <si>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</si>
  <si>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</si>
  <si>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</si>
  <si>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</si>
  <si>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</si>
  <si>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</si>
  <si>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</si>
  <si>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</si>
  <si>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</si>
  <si>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</si>
  <si>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</si>
  <si>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</si>
  <si>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</si>
  <si>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</si>
  <si>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</si>
  <si>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</si>
  <si>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</si>
  <si>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</si>
  <si>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</si>
  <si>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</si>
  <si>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</si>
  <si>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</si>
  <si>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</si>
  <si>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</si>
  <si>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</si>
  <si>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</si>
  <si>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</si>
  <si>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</si>
  <si>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</si>
  <si>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</si>
  <si>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</si>
  <si>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</si>
  <si>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</si>
  <si>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</si>
  <si>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</si>
  <si>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</si>
  <si>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</si>
  <si>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</si>
  <si>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</si>
  <si>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</si>
  <si>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</si>
  <si>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</si>
  <si>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</si>
  <si>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</si>
  <si>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</si>
  <si>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</si>
  <si>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</si>
  <si>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</si>
  <si>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</si>
  <si>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</si>
  <si>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</si>
  <si>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</si>
  <si>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</si>
  <si>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</si>
  <si>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</si>
  <si>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</si>
  <si>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</si>
  <si>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</si>
  <si>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</si>
  <si>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</si>
  <si>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</si>
  <si>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</si>
  <si>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</si>
  <si>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</si>
  <si>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</si>
  <si>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</si>
  <si>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</si>
  <si>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</si>
  <si>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</si>
  <si>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</si>
  <si>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</si>
  <si>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</si>
  <si>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</si>
  <si>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</si>
  <si>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</si>
  <si>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</si>
  <si>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</si>
  <si>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</si>
  <si>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</si>
  <si>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</si>
  <si>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</si>
  <si>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</si>
  <si>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</si>
  <si>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</si>
  <si>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</si>
  <si>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</si>
  <si>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</si>
  <si>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</si>
  <si>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</si>
  <si>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</si>
  <si>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</si>
  <si>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</si>
  <si>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</si>
  <si>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</si>
  <si>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</si>
  <si>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</si>
  <si>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</si>
  <si>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</si>
  <si>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</si>
  <si>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</si>
  <si>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</si>
  <si>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</si>
  <si>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</si>
  <si>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</si>
  <si>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</si>
  <si>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</si>
  <si>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</si>
  <si>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</si>
  <si>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</si>
  <si>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</si>
  <si>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</si>
  <si>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</si>
  <si>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</si>
  <si>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</si>
  <si>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</si>
  <si>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</si>
  <si>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</si>
  <si>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</si>
  <si>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</si>
  <si>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</si>
  <si>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</si>
  <si>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</si>
  <si>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</si>
  <si>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</si>
  <si>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</si>
  <si>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</si>
  <si>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</si>
  <si>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</si>
  <si>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</si>
  <si>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</si>
  <si>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</si>
  <si>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</si>
  <si>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</si>
  <si>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</si>
  <si>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</si>
  <si>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</si>
  <si>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</si>
  <si>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</si>
  <si>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</si>
  <si>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</si>
  <si>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</si>
  <si>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</si>
  <si>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</si>
  <si>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</si>
  <si>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</si>
  <si>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</si>
  <si>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</si>
  <si>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</si>
  <si>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</si>
  <si>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</si>
  <si>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</si>
  <si>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</si>
  <si>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</si>
  <si>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</si>
  <si>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</si>
  <si>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</si>
  <si>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</si>
  <si>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</si>
  <si>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</si>
  <si>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</si>
  <si>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</si>
  <si>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</si>
  <si>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</si>
  <si>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</si>
  <si>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</si>
  <si>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</si>
  <si>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</si>
  <si>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</si>
  <si>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</si>
  <si>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</si>
  <si>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</si>
  <si>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</si>
  <si>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</si>
  <si>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</si>
  <si>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</si>
  <si>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</si>
  <si>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</si>
  <si>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</si>
  <si>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</si>
  <si>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</si>
  <si>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</si>
  <si>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</si>
  <si>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</si>
  <si>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</si>
  <si>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</si>
  <si>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</si>
  <si>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</si>
  <si>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</si>
  <si>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</si>
  <si>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</si>
  <si>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</si>
  <si>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</si>
  <si>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</si>
  <si>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</si>
  <si>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</si>
  <si>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</si>
  <si>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</si>
  <si>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</si>
  <si>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</si>
  <si>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</si>
  <si>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</si>
  <si>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</si>
  <si>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</si>
  <si>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</si>
  <si>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</si>
  <si>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</si>
  <si>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</si>
  <si>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</si>
  <si>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</si>
  <si>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</si>
  <si>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</si>
  <si>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</si>
  <si>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</si>
  <si>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</si>
  <si>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</si>
  <si>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</si>
  <si>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</si>
  <si>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</si>
  <si>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</si>
  <si>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</si>
  <si>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</si>
  <si>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</si>
  <si>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</si>
  <si>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</si>
  <si>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</si>
  <si>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</si>
  <si>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</si>
  <si>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</si>
  <si>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</si>
  <si>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</si>
  <si>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</si>
  <si>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</si>
  <si>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</si>
  <si>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</si>
  <si>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</si>
  <si>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</si>
  <si>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</si>
  <si>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</si>
  <si>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</si>
  <si>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</si>
  <si>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</si>
  <si>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</si>
  <si>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</si>
  <si>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</si>
  <si>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</si>
  <si>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</si>
  <si>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</si>
  <si>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</si>
  <si>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</si>
  <si>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</si>
  <si>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</si>
  <si>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</si>
  <si>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</si>
  <si>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</si>
  <si>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</si>
  <si>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</si>
  <si>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</si>
  <si>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</si>
  <si>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</si>
  <si>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</si>
  <si>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</si>
  <si>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</si>
  <si>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</si>
  <si>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</si>
  <si>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</si>
  <si>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</si>
  <si>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</si>
  <si>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</si>
  <si>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</si>
  <si>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</si>
  <si>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</si>
  <si>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</si>
  <si>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</si>
  <si>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</si>
  <si>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</si>
  <si>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</si>
  <si>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</si>
  <si>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</si>
  <si>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</si>
  <si>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</si>
  <si>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</si>
  <si>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</si>
  <si>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</si>
  <si>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</si>
  <si>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</si>
  <si>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</si>
  <si>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</si>
  <si>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</si>
  <si>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</si>
  <si>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</si>
  <si>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</si>
  <si>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</si>
  <si>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</si>
  <si>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</si>
  <si>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</si>
  <si>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</si>
  <si>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</si>
  <si>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</si>
  <si>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</si>
  <si>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</si>
  <si>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</si>
  <si>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</si>
  <si>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</si>
  <si>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</si>
  <si>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</si>
  <si>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</si>
  <si>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</si>
  <si>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</si>
  <si>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</si>
  <si>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</si>
  <si>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</si>
  <si>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</si>
  <si>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</si>
  <si>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</si>
  <si>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</si>
  <si>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</si>
  <si>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</si>
  <si>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</si>
  <si>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</si>
  <si>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</si>
  <si>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</si>
  <si>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</si>
  <si>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</si>
  <si>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</si>
  <si>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</si>
  <si>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</si>
  <si>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</si>
  <si>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</si>
  <si>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</si>
  <si>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</si>
  <si>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</si>
  <si>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</si>
  <si>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</si>
  <si>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</si>
  <si>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</si>
  <si>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</si>
  <si>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</si>
  <si>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</si>
  <si>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</si>
  <si>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</si>
  <si>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</si>
  <si>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</si>
  <si>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</si>
  <si>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</si>
  <si>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</si>
  <si>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</si>
  <si>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</si>
  <si>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</si>
  <si>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</si>
  <si>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</si>
  <si>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</si>
  <si>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</si>
  <si>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</si>
  <si>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</si>
  <si>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</si>
  <si>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</si>
  <si>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</si>
  <si>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</si>
  <si>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</si>
  <si>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</si>
  <si>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</si>
  <si>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</si>
  <si>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</si>
  <si>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</si>
  <si>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</si>
  <si>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</si>
  <si>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</si>
  <si>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</si>
  <si>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</si>
  <si>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</si>
  <si>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</si>
  <si>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</si>
  <si>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</si>
  <si>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</si>
  <si>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</si>
  <si>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</si>
  <si>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</si>
  <si>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</si>
  <si>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</si>
  <si>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</si>
  <si>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</si>
  <si>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</si>
  <si>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</si>
  <si>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</si>
  <si>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</si>
  <si>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</si>
  <si>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</si>
  <si>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</si>
  <si>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</si>
  <si>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</si>
  <si>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</si>
  <si>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</si>
  <si>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</si>
  <si>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</si>
  <si>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</si>
  <si>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</si>
  <si>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</si>
  <si>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</si>
  <si>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</si>
  <si>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</si>
  <si>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</si>
  <si>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</si>
  <si>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</si>
  <si>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</si>
  <si>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</si>
  <si>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</si>
  <si>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</si>
  <si>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</si>
  <si>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</si>
  <si>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</si>
  <si>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</si>
  <si>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</si>
  <si>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</si>
  <si>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</si>
  <si>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</si>
  <si>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</si>
  <si>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</si>
  <si>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</si>
  <si>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</si>
  <si>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</si>
  <si>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</si>
  <si>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</si>
  <si>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</si>
  <si>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</si>
  <si>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</si>
  <si>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</si>
  <si>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</si>
  <si>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</si>
  <si>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</si>
  <si>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</si>
  <si>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</si>
  <si>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</si>
  <si>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</si>
  <si>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</si>
  <si>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</si>
  <si>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</si>
  <si>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</si>
  <si>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</si>
  <si>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</si>
  <si>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</si>
  <si>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</si>
  <si>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</si>
  <si>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</si>
  <si>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</si>
  <si>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</si>
  <si>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</si>
  <si>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</si>
  <si>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</si>
  <si>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</si>
  <si>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</si>
  <si>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</si>
  <si>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</si>
  <si>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</si>
  <si>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</si>
  <si>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</si>
  <si>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</si>
  <si>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</si>
  <si>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</si>
  <si>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</si>
  <si>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</si>
  <si>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</si>
  <si>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</si>
  <si>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</si>
  <si>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</si>
  <si>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</si>
  <si>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</si>
  <si>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</si>
  <si>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</si>
  <si>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</si>
  <si>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</si>
  <si>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</si>
  <si>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</si>
  <si>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</si>
  <si>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</si>
  <si>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</si>
  <si>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</si>
  <si>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</si>
  <si>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</si>
  <si>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</si>
  <si>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</si>
  <si>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</si>
  <si>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</si>
  <si>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</si>
  <si>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</si>
  <si>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</si>
  <si>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</si>
  <si>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</si>
  <si>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</si>
  <si>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</si>
  <si>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</si>
  <si>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</si>
  <si>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</si>
  <si>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</si>
  <si>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</si>
  <si>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</si>
  <si>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</si>
  <si>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</si>
  <si>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</si>
  <si>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</si>
  <si>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</si>
  <si>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</si>
  <si>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</si>
  <si>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</si>
  <si>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</si>
  <si>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</si>
  <si>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</si>
  <si>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</si>
  <si>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</si>
  <si>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</si>
  <si>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</si>
  <si>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</si>
  <si>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</si>
  <si>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</si>
  <si>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</si>
  <si>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</si>
  <si>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</si>
  <si>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</si>
  <si>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</si>
  <si>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</si>
  <si>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</si>
  <si>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</si>
  <si>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</si>
  <si>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</si>
  <si>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</si>
  <si>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</si>
  <si>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</si>
  <si>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</si>
  <si>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</si>
  <si>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</si>
  <si>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</si>
  <si>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</si>
  <si>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</si>
  <si>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</si>
  <si>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</si>
  <si>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</si>
  <si>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</si>
  <si>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</si>
  <si>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</si>
  <si>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</si>
  <si>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</si>
  <si>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</si>
  <si>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</si>
  <si>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</si>
  <si>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</si>
  <si>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</si>
  <si>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</si>
  <si>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</si>
  <si>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</si>
  <si>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</si>
  <si>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</si>
  <si>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</si>
  <si>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</si>
  <si>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</si>
  <si>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</si>
  <si>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</si>
  <si>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</si>
  <si>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</si>
  <si>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</si>
  <si>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</si>
  <si>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</si>
  <si>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</si>
  <si>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</si>
  <si>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</si>
  <si>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</si>
  <si>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</si>
  <si>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</si>
  <si>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</si>
  <si>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</si>
  <si>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</si>
  <si>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</si>
  <si>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</si>
  <si>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</si>
  <si>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</si>
  <si>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</si>
  <si>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</si>
  <si>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</si>
  <si>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</si>
  <si>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</si>
  <si>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</si>
  <si>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</si>
  <si>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</si>
  <si>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</si>
  <si>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</si>
  <si>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</si>
  <si>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</si>
  <si>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</si>
  <si>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</si>
  <si>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</si>
  <si>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</si>
  <si>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</si>
  <si>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</si>
  <si>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</si>
  <si>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</si>
  <si>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</si>
  <si>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</si>
  <si>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</si>
  <si>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</si>
  <si>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</si>
  <si>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</si>
  <si>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</si>
  <si>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</si>
  <si>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</si>
  <si>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</si>
  <si>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</si>
  <si>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</si>
  <si>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</si>
  <si>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</si>
  <si>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</si>
  <si>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</si>
  <si>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</si>
  <si>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</si>
  <si>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</si>
  <si>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</si>
  <si>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</si>
  <si>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</si>
  <si>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</si>
  <si>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</si>
  <si>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</si>
  <si>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</si>
  <si>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</si>
  <si>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</si>
  <si>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</si>
  <si>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</si>
  <si>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</si>
  <si>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</si>
  <si>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</si>
  <si>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</si>
  <si>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</si>
  <si>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</si>
  <si>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</si>
  <si>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</si>
  <si>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</si>
  <si>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</si>
  <si>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</si>
  <si>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</si>
  <si>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</si>
  <si>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</si>
  <si>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</si>
  <si>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</si>
  <si>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</si>
  <si>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</si>
  <si>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</si>
  <si>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</si>
  <si>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</si>
  <si>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</si>
  <si>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</si>
  <si>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</si>
  <si>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</si>
  <si>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</si>
  <si>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</si>
  <si>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</si>
  <si>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</si>
  <si>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</si>
  <si>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</si>
  <si>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</si>
  <si>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</si>
  <si>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</si>
  <si>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</si>
  <si>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</si>
  <si>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</si>
  <si>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</si>
  <si>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</si>
  <si>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</si>
  <si>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</si>
  <si>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</si>
  <si>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</si>
  <si>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</si>
  <si>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</si>
  <si>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</si>
  <si>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</si>
  <si>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</si>
  <si>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</si>
  <si>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</si>
  <si>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</si>
  <si>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</si>
  <si>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</si>
  <si>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</si>
  <si>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</si>
  <si>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</si>
  <si>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</si>
  <si>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</si>
  <si>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</si>
  <si>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</si>
  <si>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</si>
  <si>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</si>
  <si>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</si>
  <si>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</si>
  <si>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</si>
  <si>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</si>
  <si>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</si>
  <si>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</si>
  <si>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</si>
  <si>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</si>
  <si>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</si>
  <si>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</si>
  <si>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</si>
  <si>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</si>
  <si>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</si>
  <si>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</si>
  <si>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</si>
  <si>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</si>
  <si>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</si>
  <si>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</si>
  <si>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</si>
  <si>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</si>
  <si>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</si>
  <si>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</si>
  <si>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</si>
  <si>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</si>
  <si>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</si>
  <si>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</si>
  <si>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</si>
  <si>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</si>
  <si>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</si>
  <si>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</si>
  <si>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</si>
  <si>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</si>
  <si>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</si>
  <si>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</si>
  <si>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</si>
  <si>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</si>
  <si>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</si>
  <si>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</si>
  <si>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</si>
  <si>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</si>
  <si>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</si>
  <si>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</si>
  <si>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</si>
  <si>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</si>
  <si>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</si>
  <si>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</si>
  <si>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</si>
  <si>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</si>
  <si>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</si>
  <si>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</si>
  <si>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</si>
  <si>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</si>
  <si>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</si>
  <si>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</si>
  <si>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</si>
  <si>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</si>
  <si>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</si>
  <si>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</si>
  <si>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</si>
  <si>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</si>
  <si>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</si>
  <si>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</si>
  <si>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</si>
  <si>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</si>
  <si>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</si>
  <si>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</si>
  <si>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</si>
  <si>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</si>
  <si>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</si>
  <si>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</si>
  <si>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</si>
  <si>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</si>
  <si>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</si>
  <si>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</si>
  <si>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</si>
  <si>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</si>
  <si>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</si>
  <si>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</si>
  <si>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</si>
  <si>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</si>
  <si>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</si>
  <si>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</si>
  <si>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</si>
  <si>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</si>
  <si>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</si>
  <si>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</si>
  <si>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</si>
  <si>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</si>
  <si>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</si>
  <si>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</si>
  <si>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</si>
  <si>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</si>
  <si>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</si>
  <si>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</si>
  <si>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</si>
  <si>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</si>
  <si>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</si>
  <si>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</si>
  <si>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</si>
  <si>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</si>
  <si>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</si>
  <si>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</si>
  <si>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</si>
  <si>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</si>
  <si>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</si>
  <si>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</si>
  <si>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</si>
  <si>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</si>
  <si>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</si>
  <si>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</si>
  <si>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</si>
  <si>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</si>
  <si>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</si>
  <si>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</si>
  <si>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</si>
  <si>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</si>
  <si>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</si>
  <si>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</si>
  <si>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</si>
  <si>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</si>
  <si>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</si>
  <si>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</si>
  <si>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</si>
  <si>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</si>
  <si>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</si>
  <si>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</si>
  <si>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</si>
  <si>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</si>
  <si>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</si>
  <si>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</si>
  <si>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</si>
  <si>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</si>
  <si>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</si>
  <si>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</si>
  <si>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</si>
  <si>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</si>
  <si>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</si>
  <si>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</si>
  <si>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</si>
  <si>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</si>
  <si>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</si>
  <si>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</si>
  <si>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</si>
  <si>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</si>
  <si>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</si>
  <si>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</si>
  <si>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</si>
  <si>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</si>
  <si>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</si>
  <si>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</si>
  <si>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</si>
  <si>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</si>
  <si>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</si>
  <si>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</si>
  <si>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</si>
  <si>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</si>
  <si>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</si>
  <si>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</si>
  <si>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</si>
  <si>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</si>
  <si>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</si>
  <si>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</si>
  <si>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</si>
  <si>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</si>
  <si>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</si>
  <si>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</si>
  <si>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</si>
  <si>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</si>
  <si>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</si>
  <si>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</si>
  <si>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</si>
  <si>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</si>
  <si>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</si>
  <si>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</si>
  <si>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</si>
  <si>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</si>
  <si>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</si>
  <si>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</si>
  <si>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</si>
  <si>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</si>
  <si>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</si>
  <si>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</si>
  <si>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</si>
  <si>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</si>
  <si>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</si>
  <si>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</si>
  <si>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</si>
  <si>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</si>
  <si>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</si>
  <si>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</si>
  <si>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</si>
  <si>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</si>
  <si>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</si>
  <si>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</si>
  <si>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</si>
  <si>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</si>
  <si>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</si>
  <si>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</si>
  <si>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</si>
  <si>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</si>
  <si>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</si>
  <si>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</si>
  <si>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</si>
  <si>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</si>
  <si>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</si>
  <si>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</si>
  <si>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</si>
  <si>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</si>
  <si>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</si>
  <si>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</si>
  <si>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</si>
  <si>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</si>
  <si>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</si>
  <si>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</si>
  <si>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</si>
  <si>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</si>
  <si>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</si>
  <si>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</si>
  <si>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</si>
  <si>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</si>
  <si>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</si>
  <si>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</si>
  <si>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</si>
  <si>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</si>
  <si>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</si>
  <si>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</si>
  <si>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</si>
  <si>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</si>
  <si>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</si>
  <si>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</si>
  <si>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</si>
  <si>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</si>
  <si>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</si>
  <si>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</si>
  <si>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</si>
  <si>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</si>
  <si>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</si>
  <si>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</si>
  <si>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</si>
  <si>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</si>
  <si>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</si>
  <si>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</si>
  <si>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</si>
  <si>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</si>
  <si>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</si>
  <si>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</si>
  <si>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</si>
  <si>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</si>
  <si>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</si>
  <si>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</si>
  <si>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</si>
  <si>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</si>
  <si>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</si>
  <si>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</si>
  <si>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</si>
  <si>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</si>
  <si>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</si>
  <si>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</si>
  <si>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</si>
  <si>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</si>
  <si>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</si>
  <si>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</si>
  <si>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</si>
  <si>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</si>
  <si>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</si>
  <si>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</si>
  <si>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</si>
  <si>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</si>
  <si>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</si>
  <si>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</si>
  <si>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</si>
  <si>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</si>
  <si>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</si>
  <si>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</si>
  <si>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</si>
  <si>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</si>
  <si>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</si>
  <si>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</si>
  <si>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</si>
  <si>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</si>
  <si>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</si>
  <si>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</si>
  <si>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</si>
  <si>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</si>
  <si>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</si>
  <si>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</si>
  <si>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</si>
  <si>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</si>
  <si>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</si>
  <si>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</si>
  <si>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</si>
  <si>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</si>
  <si>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</si>
  <si>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</si>
  <si>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</si>
  <si>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</si>
  <si>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</si>
  <si>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</si>
  <si>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</si>
  <si>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</si>
  <si>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</si>
  <si>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</si>
  <si>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</si>
  <si>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</si>
  <si>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</si>
  <si>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</si>
  <si>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</si>
  <si>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</si>
  <si>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</si>
  <si>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</si>
  <si>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</si>
  <si>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</si>
  <si>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</si>
  <si>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</si>
  <si>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</si>
  <si>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</si>
  <si>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</si>
  <si>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</si>
  <si>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</si>
  <si>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</si>
  <si>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</si>
  <si>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</si>
  <si>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</si>
  <si>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</si>
  <si>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</si>
  <si>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</si>
  <si>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</si>
  <si>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</si>
  <si>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</si>
  <si>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</si>
  <si>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</si>
  <si>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</si>
  <si>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</si>
  <si>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</si>
  <si>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</si>
  <si>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</si>
  <si>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</si>
  <si>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</si>
  <si>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</si>
  <si>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</si>
  <si>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</si>
  <si>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</si>
  <si>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</si>
  <si>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</si>
  <si>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</si>
  <si>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</si>
  <si>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</si>
  <si>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</si>
  <si>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</si>
  <si>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</si>
  <si>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</si>
  <si>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</si>
  <si>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</si>
  <si>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</si>
  <si>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</si>
  <si>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</si>
  <si>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</si>
  <si>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</si>
  <si>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</si>
  <si>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</si>
  <si>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</si>
  <si>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</si>
  <si>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</si>
  <si>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</si>
  <si>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</si>
  <si>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</si>
  <si>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</si>
  <si>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</si>
  <si>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</si>
  <si>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</si>
  <si>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</si>
  <si>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</si>
  <si>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</si>
  <si>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</si>
  <si>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</si>
  <si>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</si>
  <si>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</si>
  <si>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</si>
  <si>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</si>
  <si>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</si>
  <si>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</si>
  <si>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</si>
  <si>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</si>
  <si>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</si>
  <si>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</si>
  <si>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</si>
  <si>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</si>
  <si>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</si>
  <si>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</si>
  <si>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</si>
  <si>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</si>
  <si>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</si>
  <si>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</si>
  <si>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</si>
  <si>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</si>
  <si>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</si>
  <si>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</si>
  <si>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</si>
  <si>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</si>
  <si>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</si>
  <si>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</si>
  <si>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</si>
  <si>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</si>
  <si>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</si>
  <si>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</si>
  <si>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</si>
  <si>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</si>
  <si>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</si>
  <si>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</si>
  <si>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</si>
  <si>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</si>
  <si>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</si>
  <si>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</si>
  <si>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</si>
  <si>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</si>
  <si>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</si>
  <si>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</si>
  <si>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</si>
  <si>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</si>
  <si>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</si>
  <si>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</si>
  <si>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</si>
  <si>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</si>
  <si>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</si>
  <si>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</si>
  <si>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</si>
  <si>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</si>
  <si>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</si>
  <si>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</si>
  <si>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</si>
  <si>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</si>
  <si>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</si>
  <si>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</si>
  <si>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</si>
  <si>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</si>
  <si>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</si>
  <si>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</si>
  <si>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</si>
  <si>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</si>
  <si>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</si>
  <si>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</si>
  <si>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</si>
  <si>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</si>
  <si>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</si>
  <si>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</si>
  <si>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</si>
  <si>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</si>
  <si>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</si>
  <si>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</si>
  <si>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</si>
  <si>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</si>
  <si>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</si>
  <si>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</si>
  <si>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</si>
  <si>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</si>
  <si>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</si>
  <si>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</si>
  <si>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</si>
  <si>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</si>
  <si>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</si>
  <si>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</si>
  <si>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</si>
  <si>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</si>
  <si>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</si>
  <si>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</si>
  <si>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</si>
  <si>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</si>
  <si>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</si>
  <si>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</si>
  <si>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</si>
  <si>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</si>
  <si>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</si>
  <si>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</si>
  <si>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</si>
  <si>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</si>
  <si>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</si>
  <si>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</si>
  <si>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</si>
  <si>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</si>
  <si>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</si>
  <si>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</si>
  <si>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</si>
  <si>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</si>
  <si>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</si>
  <si>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</si>
  <si>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</si>
  <si>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</si>
  <si>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</si>
  <si>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</si>
  <si>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</si>
  <si>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</si>
  <si>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</si>
  <si>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</si>
  <si>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</si>
  <si>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</si>
  <si>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</si>
  <si>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</si>
  <si>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</si>
  <si>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</si>
  <si>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</si>
  <si>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</si>
  <si>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</si>
  <si>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</si>
  <si>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</si>
  <si>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</si>
  <si>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</si>
  <si>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</si>
  <si>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</si>
  <si>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</si>
  <si>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</si>
  <si>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</si>
  <si>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</si>
  <si>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</si>
  <si>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</si>
  <si>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</si>
  <si>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</si>
  <si>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</si>
  <si>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</si>
  <si>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</si>
  <si>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</si>
  <si>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</si>
  <si>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</si>
  <si>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</si>
  <si>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</si>
  <si>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</si>
  <si>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</si>
  <si>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</si>
  <si>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</si>
  <si>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</si>
  <si>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</si>
  <si>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</si>
  <si>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</si>
  <si>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</si>
  <si>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</si>
  <si>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</si>
  <si>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</si>
  <si>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</si>
  <si>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</si>
  <si>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</si>
  <si>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</si>
  <si>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</si>
  <si>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</si>
  <si>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</si>
  <si>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</si>
  <si>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</si>
  <si>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</si>
  <si>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</si>
  <si>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</si>
  <si>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</si>
  <si>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</si>
  <si>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</si>
  <si>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</si>
  <si>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</si>
  <si>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</si>
  <si>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</si>
  <si>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</si>
  <si>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</si>
  <si>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</si>
  <si>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</si>
  <si>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</si>
  <si>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</si>
  <si>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</si>
  <si>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</si>
  <si>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</si>
  <si>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</si>
  <si>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</si>
  <si>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</si>
  <si>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</si>
  <si>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</si>
  <si>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</si>
  <si>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</si>
  <si>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</si>
  <si>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</si>
  <si>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</si>
  <si>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</si>
  <si>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</si>
  <si>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</si>
  <si>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</si>
  <si>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</si>
  <si>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</si>
  <si>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</si>
  <si>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</si>
  <si>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</si>
  <si>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</si>
  <si>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</si>
  <si>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</si>
  <si>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</si>
  <si>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</si>
  <si>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</si>
  <si>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</si>
  <si>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</si>
  <si>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</si>
  <si>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</si>
  <si>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</si>
  <si>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</si>
  <si>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</si>
  <si>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</si>
  <si>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</si>
  <si>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</si>
  <si>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</si>
  <si>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</si>
  <si>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</si>
  <si>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</si>
  <si>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</si>
  <si>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</si>
  <si>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</si>
  <si>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</si>
  <si>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</si>
  <si>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</si>
  <si>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</si>
  <si>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</si>
  <si>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</si>
  <si>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</si>
  <si>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</si>
  <si>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</si>
  <si>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</si>
  <si>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</si>
  <si>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</si>
  <si>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</si>
  <si>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</si>
  <si>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</si>
  <si>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</si>
  <si>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</si>
  <si>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</si>
  <si>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</si>
  <si>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</si>
  <si>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</si>
  <si>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</si>
  <si>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</si>
  <si>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</si>
  <si>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</si>
  <si>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</si>
  <si>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</si>
  <si>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</si>
  <si>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</si>
  <si>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</si>
  <si>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</si>
  <si>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</si>
  <si>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</si>
  <si>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</si>
  <si>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</si>
  <si>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</si>
  <si>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</si>
  <si>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</si>
  <si>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</si>
  <si>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</si>
  <si>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</si>
  <si>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</si>
  <si>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</si>
  <si>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</si>
  <si>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</si>
  <si>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</si>
  <si>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</si>
  <si>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</si>
  <si>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</si>
  <si>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</si>
  <si>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</si>
  <si>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</si>
  <si>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</si>
  <si>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</si>
  <si>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</si>
  <si>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</si>
  <si>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</si>
  <si>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</si>
  <si>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</si>
  <si>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</si>
  <si>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</si>
  <si>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</si>
  <si>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</si>
  <si>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</si>
  <si>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</si>
  <si>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</si>
  <si>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</si>
  <si>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</si>
  <si>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</si>
  <si>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</si>
  <si>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</si>
  <si>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</si>
  <si>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</si>
  <si>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</si>
  <si>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</si>
  <si>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</si>
  <si>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</si>
  <si>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</si>
  <si>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</si>
  <si>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</si>
  <si>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</si>
  <si>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</si>
  <si>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</si>
  <si>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</si>
  <si>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</si>
  <si>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</si>
  <si>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</si>
  <si>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</si>
  <si>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</si>
  <si>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</si>
  <si>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</si>
  <si>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</si>
  <si>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</si>
  <si>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</si>
  <si>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</si>
  <si>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</si>
  <si>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</si>
  <si>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</si>
  <si>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</si>
  <si>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</si>
  <si>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</si>
  <si>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</si>
  <si>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</si>
  <si>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</si>
  <si>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</si>
  <si>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</si>
  <si>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</si>
  <si>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</si>
  <si>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</si>
  <si>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</si>
  <si>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</si>
  <si>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</si>
  <si>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</si>
  <si>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</si>
  <si>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01/07/2024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</si>
</sst>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G3">
            <v>74473</v>
          </cell>
          <cell r="H3">
            <v>33144496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G4">
            <v>18027</v>
          </cell>
          <cell r="H4">
            <v>15150986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G5">
            <v>145930</v>
          </cell>
          <cell r="H5">
            <v>34067440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G6">
            <v>92700</v>
          </cell>
          <cell r="H6">
            <v>23012338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G8">
            <v>350253</v>
          </cell>
          <cell r="H8">
            <v>135155795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G9">
            <v>1398</v>
          </cell>
          <cell r="H9">
            <v>119501094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G10">
            <v>108196</v>
          </cell>
          <cell r="H10">
            <v>72586124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G11">
            <v>107411</v>
          </cell>
          <cell r="H11">
            <v>181757793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G12">
            <v>46285</v>
          </cell>
          <cell r="H12">
            <v>14801331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G13">
            <v>15698</v>
          </cell>
          <cell r="H13">
            <v>20615289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G14">
            <v>80677</v>
          </cell>
          <cell r="H14">
            <v>31523449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G15">
            <v>179397</v>
          </cell>
          <cell r="H15">
            <v>30392208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G17">
            <v>777</v>
          </cell>
          <cell r="H17">
            <v>37296964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37507970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G20">
            <v>17230</v>
          </cell>
          <cell r="H20">
            <v>9696647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1771548</v>
          </cell>
          <cell r="F22">
            <v>613963445</v>
          </cell>
          <cell r="G22">
            <v>1521533</v>
          </cell>
          <cell r="H22">
            <v>536522568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G23">
            <v>221337</v>
          </cell>
          <cell r="H23">
            <v>29926647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G24">
            <v>443</v>
          </cell>
          <cell r="H24">
            <v>15424615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G25">
            <v>115199</v>
          </cell>
          <cell r="H25">
            <v>32115732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87599</v>
          </cell>
          <cell r="H26">
            <v>35475768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69022</v>
          </cell>
          <cell r="H27">
            <v>36367798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1186476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307956</v>
          </cell>
          <cell r="F29">
            <v>134816290</v>
          </cell>
          <cell r="G29">
            <v>289029</v>
          </cell>
          <cell r="H29">
            <v>124017896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G30">
            <v>89382</v>
          </cell>
          <cell r="H30">
            <v>8105700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G31">
            <v>38083</v>
          </cell>
          <cell r="H31">
            <v>18172318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74735</v>
          </cell>
          <cell r="F32">
            <v>18586793</v>
          </cell>
          <cell r="G32">
            <v>64874</v>
          </cell>
          <cell r="H32">
            <v>20144100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277904</v>
          </cell>
          <cell r="H34">
            <v>53648158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724690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G36">
            <v>122548</v>
          </cell>
          <cell r="H36">
            <v>24336769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G39">
            <v>20250</v>
          </cell>
          <cell r="H39">
            <v>12128765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14026046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G43">
            <v>344388</v>
          </cell>
          <cell r="H43">
            <v>82935664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G44">
            <v>164826</v>
          </cell>
          <cell r="H44">
            <v>45718353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G45">
            <v>10143</v>
          </cell>
          <cell r="H45">
            <v>20091451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G46">
            <v>33698</v>
          </cell>
          <cell r="H46">
            <v>31619281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G47">
            <v>6654</v>
          </cell>
          <cell r="H47">
            <v>16163736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183825</v>
          </cell>
          <cell r="F48">
            <v>31687992</v>
          </cell>
          <cell r="G48">
            <v>149495</v>
          </cell>
          <cell r="H48">
            <v>25026934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G49">
            <v>68155</v>
          </cell>
          <cell r="H49">
            <v>6071831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28478280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G51">
            <v>39441</v>
          </cell>
          <cell r="H51">
            <v>137769174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G52">
            <v>12958</v>
          </cell>
          <cell r="H52">
            <v>127331976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243630</v>
          </cell>
          <cell r="F53">
            <v>33804028</v>
          </cell>
          <cell r="G53">
            <v>151943</v>
          </cell>
          <cell r="H53">
            <v>25162966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G54">
            <v>13329</v>
          </cell>
          <cell r="H54">
            <v>194782526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G55">
            <v>102302</v>
          </cell>
          <cell r="H55">
            <v>113912403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G56">
            <v>10826</v>
          </cell>
          <cell r="H56">
            <v>7262800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3697290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G58">
            <v>56075</v>
          </cell>
          <cell r="H58">
            <v>29090100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G59">
            <v>20981</v>
          </cell>
          <cell r="H59">
            <v>20294398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178457</v>
          </cell>
          <cell r="F60">
            <v>37626521</v>
          </cell>
          <cell r="G60">
            <v>159408</v>
          </cell>
          <cell r="H60">
            <v>31464602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4515240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G62">
            <v>53855</v>
          </cell>
          <cell r="H62">
            <v>14798572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G63">
            <v>10712</v>
          </cell>
          <cell r="H63">
            <v>34274586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G64">
            <v>143878</v>
          </cell>
          <cell r="H64">
            <v>30272048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G65">
            <v>23990</v>
          </cell>
          <cell r="H65">
            <v>123240111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5665974</v>
          </cell>
          <cell r="F66">
            <v>1252696102</v>
          </cell>
          <cell r="G66">
            <v>5604951</v>
          </cell>
          <cell r="H66">
            <v>1195716256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G67">
            <v>422</v>
          </cell>
          <cell r="H67">
            <v>112131903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52083464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G70">
            <v>6927</v>
          </cell>
          <cell r="H70">
            <v>3084406645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586616</v>
          </cell>
          <cell r="F71">
            <v>122446156</v>
          </cell>
          <cell r="G71">
            <v>534598</v>
          </cell>
          <cell r="H71">
            <v>106017663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169499</v>
          </cell>
          <cell r="H73">
            <v>99816817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94566</v>
          </cell>
          <cell r="F74">
            <v>83320337</v>
          </cell>
          <cell r="G74">
            <v>89353</v>
          </cell>
          <cell r="H74">
            <v>78687043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42691</v>
          </cell>
          <cell r="F75">
            <v>28127857</v>
          </cell>
          <cell r="G75">
            <v>36963</v>
          </cell>
          <cell r="H75">
            <v>25911368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G76">
            <v>28851</v>
          </cell>
          <cell r="H76">
            <v>9263281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G77">
            <v>38196</v>
          </cell>
          <cell r="H77">
            <v>7529069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G78">
            <v>36528</v>
          </cell>
          <cell r="H78">
            <v>35770495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G79">
            <v>11767</v>
          </cell>
          <cell r="H79">
            <v>60860648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G80">
            <v>7928</v>
          </cell>
          <cell r="H80">
            <v>65500826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G81">
            <v>186</v>
          </cell>
          <cell r="H81">
            <v>28384073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G82">
            <v>382</v>
          </cell>
          <cell r="H82">
            <v>26894758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52012</v>
          </cell>
          <cell r="F83">
            <v>48472775</v>
          </cell>
          <cell r="G83">
            <v>32658</v>
          </cell>
          <cell r="H83">
            <v>39284042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G84">
            <v>21060</v>
          </cell>
          <cell r="H84">
            <v>13072740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1402655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G86">
            <v>22446</v>
          </cell>
          <cell r="H86">
            <v>167659761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G87">
            <v>103214</v>
          </cell>
          <cell r="H87">
            <v>75701992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G88">
            <v>17975</v>
          </cell>
          <cell r="H88">
            <v>5918462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117692</v>
          </cell>
          <cell r="F89">
            <v>33056558</v>
          </cell>
          <cell r="G89">
            <v>126281</v>
          </cell>
          <cell r="H89">
            <v>31074529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923767044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G91">
            <v>30057</v>
          </cell>
          <cell r="H91">
            <v>17795701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813828</v>
          </cell>
          <cell r="F92">
            <v>329438401</v>
          </cell>
          <cell r="G92">
            <v>815736</v>
          </cell>
          <cell r="H92">
            <v>284445564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G93">
            <v>42665</v>
          </cell>
          <cell r="H93">
            <v>60013373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686389</v>
          </cell>
          <cell r="F94">
            <v>88922489</v>
          </cell>
          <cell r="G94">
            <v>661763</v>
          </cell>
          <cell r="H94">
            <v>64828506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G97">
            <v>74057</v>
          </cell>
          <cell r="H97">
            <v>126253922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G98">
            <v>21193</v>
          </cell>
          <cell r="H98">
            <v>121885817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G99">
            <v>4972</v>
          </cell>
          <cell r="H99">
            <v>25373256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G100">
            <v>28804</v>
          </cell>
          <cell r="H100">
            <v>26055355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G101">
            <v>95999</v>
          </cell>
          <cell r="H101">
            <v>23073277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575838</v>
          </cell>
          <cell r="F102">
            <v>2102698314</v>
          </cell>
          <cell r="G102">
            <v>529677</v>
          </cell>
          <cell r="H102">
            <v>2004437801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G103">
            <v>3212</v>
          </cell>
          <cell r="H103">
            <v>7837557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103791</v>
          </cell>
          <cell r="H104">
            <v>39660995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G106">
            <v>12313</v>
          </cell>
          <cell r="H106">
            <v>4009367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G107">
            <v>10761</v>
          </cell>
          <cell r="H107">
            <v>24735510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165131</v>
          </cell>
          <cell r="F109">
            <v>60999046</v>
          </cell>
          <cell r="G109">
            <v>156683</v>
          </cell>
          <cell r="H109">
            <v>61733724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G110">
            <v>2926</v>
          </cell>
          <cell r="H110">
            <v>7253651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15108911322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G112">
            <v>9571</v>
          </cell>
          <cell r="H112">
            <v>21057677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G113">
            <v>16948</v>
          </cell>
          <cell r="H113">
            <v>136076678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G115">
            <v>75878</v>
          </cell>
          <cell r="H115">
            <v>34738342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G116">
            <v>46272</v>
          </cell>
          <cell r="H116">
            <v>39321013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G117">
            <v>19181</v>
          </cell>
          <cell r="H117">
            <v>61270690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402623</v>
          </cell>
          <cell r="F118">
            <v>232052635</v>
          </cell>
          <cell r="G118">
            <v>431563</v>
          </cell>
          <cell r="H118">
            <v>204545420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10417740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600389</v>
          </cell>
          <cell r="H120">
            <v>158660567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66549</v>
          </cell>
          <cell r="H121">
            <v>34827824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G122">
            <v>28805</v>
          </cell>
          <cell r="H122">
            <v>21155380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36776448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3054270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G125">
            <v>20795</v>
          </cell>
          <cell r="H125">
            <v>3386725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G126">
            <v>41561</v>
          </cell>
          <cell r="H126">
            <v>248503685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4554644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14210760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46074</v>
          </cell>
          <cell r="H130">
            <v>112191240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G133">
            <v>2646</v>
          </cell>
          <cell r="H133">
            <v>14892413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86419</v>
          </cell>
          <cell r="F134">
            <v>26300066</v>
          </cell>
          <cell r="G134">
            <v>89225</v>
          </cell>
          <cell r="H134">
            <v>34646974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G135">
            <v>33592</v>
          </cell>
          <cell r="H135">
            <v>16891735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15222266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G141">
            <v>135438</v>
          </cell>
          <cell r="H141">
            <v>39406079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63199</v>
          </cell>
          <cell r="H142">
            <v>11335735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G143">
            <v>57615</v>
          </cell>
          <cell r="H143">
            <v>17450904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G144">
            <v>20084</v>
          </cell>
          <cell r="H144">
            <v>91372561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G145">
            <v>980</v>
          </cell>
          <cell r="H145">
            <v>5455326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G146">
            <v>10496</v>
          </cell>
          <cell r="H146">
            <v>26441044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60995</v>
          </cell>
          <cell r="H147">
            <v>68945982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G148">
            <v>24519</v>
          </cell>
          <cell r="H148">
            <v>224280580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G151">
            <v>34538</v>
          </cell>
          <cell r="H151">
            <v>7108302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2492100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25128</v>
          </cell>
          <cell r="H153">
            <v>73107780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G155">
            <v>122266</v>
          </cell>
          <cell r="H155">
            <v>18118605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G156">
            <v>2629</v>
          </cell>
          <cell r="H156">
            <v>11750827695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G158">
            <v>3360</v>
          </cell>
          <cell r="H158">
            <v>79954333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2725920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G162">
            <v>33328</v>
          </cell>
          <cell r="H162">
            <v>11491788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277213530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G164">
            <v>52430</v>
          </cell>
          <cell r="H164">
            <v>21219398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G166">
            <v>39855</v>
          </cell>
          <cell r="H166">
            <v>15639872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G167">
            <v>117646</v>
          </cell>
          <cell r="H167">
            <v>102399334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1500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G170">
            <v>41774</v>
          </cell>
          <cell r="H170">
            <v>28231717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G171">
            <v>11385</v>
          </cell>
          <cell r="H171">
            <v>26840871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158506</v>
          </cell>
          <cell r="F172">
            <v>98874910</v>
          </cell>
          <cell r="G172">
            <v>122865</v>
          </cell>
          <cell r="H172">
            <v>94359138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G173">
            <v>16779</v>
          </cell>
          <cell r="H173">
            <v>75511000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G174">
            <v>93717</v>
          </cell>
          <cell r="H174">
            <v>12868428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G175">
            <v>95232</v>
          </cell>
          <cell r="H175">
            <v>12995252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119666528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9081492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63607</v>
          </cell>
          <cell r="F178">
            <v>18342760</v>
          </cell>
          <cell r="G178">
            <v>66604</v>
          </cell>
          <cell r="H178">
            <v>18249055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G181">
            <v>49268</v>
          </cell>
          <cell r="H181">
            <v>26705550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G185">
            <v>17701</v>
          </cell>
          <cell r="H185">
            <v>35520455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G187">
            <v>5048</v>
          </cell>
          <cell r="H187">
            <v>43295705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G189">
            <v>68939</v>
          </cell>
          <cell r="H189">
            <v>40188391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G190">
            <v>20028</v>
          </cell>
          <cell r="H190">
            <v>47273349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G191">
            <v>26707</v>
          </cell>
          <cell r="H191">
            <v>56677771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G192">
            <v>18355</v>
          </cell>
          <cell r="H192">
            <v>23515868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82445</v>
          </cell>
          <cell r="F193">
            <v>30125408</v>
          </cell>
          <cell r="G193">
            <v>99163</v>
          </cell>
          <cell r="H193">
            <v>44148893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G194">
            <v>13695</v>
          </cell>
          <cell r="H194">
            <v>1001475644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G195">
            <v>2171</v>
          </cell>
          <cell r="H195">
            <v>17444504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1123890</v>
          </cell>
          <cell r="F196">
            <v>255487464</v>
          </cell>
          <cell r="G196">
            <v>1037640</v>
          </cell>
          <cell r="H196">
            <v>237605810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G197">
            <v>2257</v>
          </cell>
          <cell r="H197">
            <v>15601703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G198">
            <v>96536</v>
          </cell>
          <cell r="H198">
            <v>32755070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G199">
            <v>5350</v>
          </cell>
          <cell r="H199">
            <v>2128532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116094</v>
          </cell>
          <cell r="F200">
            <v>63892828</v>
          </cell>
          <cell r="G200">
            <v>109046</v>
          </cell>
          <cell r="H200">
            <v>61600862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G202">
            <v>49545</v>
          </cell>
          <cell r="H202">
            <v>34029188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G204">
            <v>64380</v>
          </cell>
          <cell r="H204">
            <v>46238231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63830</v>
          </cell>
          <cell r="F205">
            <v>11347590</v>
          </cell>
          <cell r="G205">
            <v>43943</v>
          </cell>
          <cell r="H205">
            <v>9588329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G206">
            <v>33449</v>
          </cell>
          <cell r="H206">
            <v>11517442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G207">
            <v>27303</v>
          </cell>
          <cell r="H207">
            <v>3090590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G208">
            <v>1605</v>
          </cell>
          <cell r="H208">
            <v>9870526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67034670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G210">
            <v>48399</v>
          </cell>
          <cell r="H210">
            <v>10272510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894299</v>
          </cell>
          <cell r="F212">
            <v>114618956</v>
          </cell>
          <cell r="G212">
            <v>858392</v>
          </cell>
          <cell r="H212">
            <v>130302027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G216">
            <v>6361</v>
          </cell>
          <cell r="H216">
            <v>26352661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G217">
            <v>127947</v>
          </cell>
          <cell r="H217">
            <v>35444523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G218">
            <v>9166</v>
          </cell>
          <cell r="H218">
            <v>7218812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G219">
            <v>16815</v>
          </cell>
          <cell r="H219">
            <v>54130191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G221">
            <v>10665</v>
          </cell>
          <cell r="H221">
            <v>37268937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G223">
            <v>16539</v>
          </cell>
          <cell r="H223">
            <v>25843731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143449</v>
          </cell>
          <cell r="F224">
            <v>98481053</v>
          </cell>
          <cell r="G224">
            <v>202338</v>
          </cell>
          <cell r="H224">
            <v>99376895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G225">
            <v>51974</v>
          </cell>
          <cell r="H225">
            <v>21606093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G226">
            <v>320</v>
          </cell>
          <cell r="H226">
            <v>29456318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18185678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G228">
            <v>461322</v>
          </cell>
          <cell r="H228">
            <v>34038918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3304830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G231">
            <v>17080</v>
          </cell>
          <cell r="H231">
            <v>65623178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G233">
            <v>81818</v>
          </cell>
          <cell r="H233">
            <v>72849500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G235">
            <v>6574</v>
          </cell>
          <cell r="H235">
            <v>39809368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149049</v>
          </cell>
          <cell r="F236">
            <v>26575237</v>
          </cell>
          <cell r="G236">
            <v>162684</v>
          </cell>
          <cell r="H236">
            <v>27084860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G237">
            <v>14479</v>
          </cell>
          <cell r="H237">
            <v>2889277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G239">
            <v>31786</v>
          </cell>
          <cell r="H239">
            <v>34113547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G240">
            <v>43006</v>
          </cell>
          <cell r="H240">
            <v>64217510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G241">
            <v>401577</v>
          </cell>
          <cell r="H241">
            <v>927763580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G242">
            <v>36408</v>
          </cell>
          <cell r="H242">
            <v>133921247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122136</v>
          </cell>
          <cell r="F244">
            <v>54852290</v>
          </cell>
          <cell r="G244">
            <v>109628</v>
          </cell>
          <cell r="H244">
            <v>58073831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G245">
            <v>3023</v>
          </cell>
          <cell r="H245">
            <v>2079343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G246">
            <v>33939</v>
          </cell>
          <cell r="H246">
            <v>68074745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G248">
            <v>6983</v>
          </cell>
          <cell r="H248">
            <v>70816018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38004197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G250">
            <v>38026</v>
          </cell>
          <cell r="H250">
            <v>26499666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G252">
            <v>3040</v>
          </cell>
          <cell r="H252">
            <v>47889270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G253">
            <v>135717</v>
          </cell>
          <cell r="H253">
            <v>17733004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G254">
            <v>13494</v>
          </cell>
          <cell r="H254">
            <v>107303711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G255">
            <v>26948</v>
          </cell>
          <cell r="H255">
            <v>9706724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G257">
            <v>490</v>
          </cell>
          <cell r="H257">
            <v>15782395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G258">
            <v>1582</v>
          </cell>
          <cell r="H258">
            <v>86239960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G259">
            <v>2880</v>
          </cell>
          <cell r="H259">
            <v>3757260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G260">
            <v>19433</v>
          </cell>
          <cell r="H260">
            <v>11701214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G262">
            <v>19156</v>
          </cell>
          <cell r="H262">
            <v>26811799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G263">
            <v>21114</v>
          </cell>
          <cell r="H263">
            <v>7070532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G264">
            <v>95997</v>
          </cell>
          <cell r="H264">
            <v>15525068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G265">
            <v>81611</v>
          </cell>
          <cell r="H265">
            <v>30510318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G267">
            <v>37734</v>
          </cell>
          <cell r="H267">
            <v>963741913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G268">
            <v>8781</v>
          </cell>
          <cell r="H268">
            <v>3905761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G269">
            <v>275670</v>
          </cell>
          <cell r="H269">
            <v>282982866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99944</v>
          </cell>
          <cell r="F270">
            <v>29203187</v>
          </cell>
          <cell r="G270">
            <v>75863</v>
          </cell>
          <cell r="H270">
            <v>28018524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G271">
            <v>55184</v>
          </cell>
          <cell r="H271">
            <v>7172977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G272">
            <v>16639</v>
          </cell>
          <cell r="H272">
            <v>26401924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G273">
            <v>18131</v>
          </cell>
          <cell r="H273">
            <v>46723816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G274">
            <v>21623</v>
          </cell>
          <cell r="H274">
            <v>230317439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G275">
            <v>38726</v>
          </cell>
          <cell r="H275">
            <v>6534902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G276">
            <v>84842</v>
          </cell>
          <cell r="H276">
            <v>371627304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G277">
            <v>823910</v>
          </cell>
          <cell r="H277">
            <v>132876672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23181</v>
          </cell>
          <cell r="F278">
            <v>16338882</v>
          </cell>
          <cell r="G278">
            <v>17208</v>
          </cell>
          <cell r="H278">
            <v>18112449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G279">
            <v>14114</v>
          </cell>
          <cell r="H279">
            <v>59311714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G281">
            <v>6880</v>
          </cell>
          <cell r="H281">
            <v>52864246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G282">
            <v>4331</v>
          </cell>
          <cell r="H282">
            <v>15711931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32081070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21803490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G286">
            <v>8737</v>
          </cell>
          <cell r="H286">
            <v>13393336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G287">
            <v>54682</v>
          </cell>
          <cell r="H287">
            <v>15579311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G288">
            <v>6082</v>
          </cell>
          <cell r="H288">
            <v>2078105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19338000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G291">
            <v>5360</v>
          </cell>
          <cell r="H291">
            <v>25419133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21704490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G296">
            <v>45655</v>
          </cell>
          <cell r="H296">
            <v>7126733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G297">
            <v>7830</v>
          </cell>
          <cell r="H297">
            <v>6873720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G299">
            <v>14118</v>
          </cell>
          <cell r="H299">
            <v>23264412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67164</v>
          </cell>
          <cell r="F300">
            <v>8617056</v>
          </cell>
          <cell r="G300">
            <v>64632</v>
          </cell>
          <cell r="H300">
            <v>9529363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G305">
            <v>9881</v>
          </cell>
          <cell r="H305">
            <v>151997886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G307">
            <v>278897</v>
          </cell>
          <cell r="H307">
            <v>109111451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G309">
            <v>17757</v>
          </cell>
          <cell r="H309">
            <v>4854808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600516</v>
          </cell>
          <cell r="F311">
            <v>201044848</v>
          </cell>
          <cell r="G311">
            <v>507308</v>
          </cell>
          <cell r="H311">
            <v>202177155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G313">
            <v>180</v>
          </cell>
          <cell r="H313">
            <v>21863340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G314">
            <v>154764</v>
          </cell>
          <cell r="H314">
            <v>61894820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32533030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14616737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G318">
            <v>31084</v>
          </cell>
          <cell r="H318">
            <v>7673175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G319">
            <v>66945</v>
          </cell>
          <cell r="H319">
            <v>145454985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G320">
            <v>36425</v>
          </cell>
          <cell r="H320">
            <v>131625385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G322">
            <v>41940</v>
          </cell>
          <cell r="H322">
            <v>7004657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711902</v>
          </cell>
          <cell r="F324">
            <v>171883561</v>
          </cell>
          <cell r="G324">
            <v>379502</v>
          </cell>
          <cell r="H324">
            <v>157995815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G325">
            <v>1322</v>
          </cell>
          <cell r="H325">
            <v>11460664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G326">
            <v>43792</v>
          </cell>
          <cell r="H326">
            <v>19202618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G327">
            <v>15109</v>
          </cell>
          <cell r="H327">
            <v>23022983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G329">
            <v>29362</v>
          </cell>
          <cell r="H329">
            <v>11188797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G330">
            <v>12</v>
          </cell>
          <cell r="H330">
            <v>71691960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G332">
            <v>16347</v>
          </cell>
          <cell r="H332">
            <v>231548884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G336">
            <v>158831</v>
          </cell>
          <cell r="H336">
            <v>188313747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G337">
            <v>2408</v>
          </cell>
          <cell r="H337">
            <v>80345000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45723330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G343">
            <v>31260</v>
          </cell>
          <cell r="H343">
            <v>17525614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G344">
            <v>1</v>
          </cell>
          <cell r="H344">
            <v>921454123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G345">
            <v>68212</v>
          </cell>
          <cell r="H345">
            <v>58520473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G346">
            <v>106439</v>
          </cell>
          <cell r="H346">
            <v>26866812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G347">
            <v>96041</v>
          </cell>
          <cell r="H347">
            <v>56756050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G348">
            <v>69334</v>
          </cell>
          <cell r="H348">
            <v>33504461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G349">
            <v>44169</v>
          </cell>
          <cell r="H349">
            <v>131911185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38343020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G351">
            <v>540</v>
          </cell>
          <cell r="H351">
            <v>19912710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1170704</v>
          </cell>
          <cell r="F353">
            <v>186720872</v>
          </cell>
          <cell r="G353">
            <v>988027</v>
          </cell>
          <cell r="H353">
            <v>162549252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G354">
            <v>28786</v>
          </cell>
          <cell r="H354">
            <v>21075253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G355">
            <v>76224</v>
          </cell>
          <cell r="H355">
            <v>4766734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59567</v>
          </cell>
          <cell r="F356">
            <v>19532714</v>
          </cell>
          <cell r="G356">
            <v>60896</v>
          </cell>
          <cell r="H356">
            <v>18913047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G357">
            <v>39024</v>
          </cell>
          <cell r="H357">
            <v>259469945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G358">
            <v>806499</v>
          </cell>
          <cell r="H358">
            <v>146529192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G359">
            <v>10627</v>
          </cell>
          <cell r="H359">
            <v>9766331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G360">
            <v>36936</v>
          </cell>
          <cell r="H360">
            <v>7033877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G362">
            <v>25739</v>
          </cell>
          <cell r="H362">
            <v>7762792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G363">
            <v>3210</v>
          </cell>
          <cell r="H363">
            <v>30240949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G365">
            <v>6766</v>
          </cell>
          <cell r="H365">
            <v>6004982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G366">
            <v>5206</v>
          </cell>
          <cell r="H366">
            <v>16675907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G367">
            <v>53795</v>
          </cell>
          <cell r="H367">
            <v>9238974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G370">
            <v>15533</v>
          </cell>
          <cell r="H370">
            <v>6550750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G371">
            <v>60917</v>
          </cell>
          <cell r="H371">
            <v>17917396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G372">
            <v>180864</v>
          </cell>
          <cell r="H372">
            <v>776306328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G373">
            <v>1047</v>
          </cell>
          <cell r="H373">
            <v>93200242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G374">
            <v>59225</v>
          </cell>
          <cell r="H374">
            <v>10830249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243841</v>
          </cell>
          <cell r="F377">
            <v>61911245</v>
          </cell>
          <cell r="G377">
            <v>242550</v>
          </cell>
          <cell r="H377">
            <v>61951958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67833</v>
          </cell>
          <cell r="F378">
            <v>10215399</v>
          </cell>
          <cell r="G378">
            <v>38900</v>
          </cell>
          <cell r="H378">
            <v>10339808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G379">
            <v>5551</v>
          </cell>
          <cell r="H379">
            <v>3097369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G380">
            <v>16271</v>
          </cell>
          <cell r="H380">
            <v>62552677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13906</v>
          </cell>
          <cell r="H382">
            <v>21325137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G384">
            <v>34800</v>
          </cell>
          <cell r="H384">
            <v>9856572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H386">
            <v>4801800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10391</v>
          </cell>
          <cell r="F387">
            <v>23144316</v>
          </cell>
          <cell r="G387">
            <v>6382</v>
          </cell>
          <cell r="H387">
            <v>23725732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34426</v>
          </cell>
          <cell r="F388">
            <v>34048262</v>
          </cell>
          <cell r="G388">
            <v>28897</v>
          </cell>
          <cell r="H388">
            <v>33723536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6307</v>
          </cell>
          <cell r="F389">
            <v>15284106</v>
          </cell>
          <cell r="G389">
            <v>12487</v>
          </cell>
          <cell r="H389">
            <v>16634119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692</v>
          </cell>
          <cell r="F390">
            <v>43952126</v>
          </cell>
          <cell r="G390">
            <v>160</v>
          </cell>
          <cell r="H390">
            <v>42523280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198942</v>
          </cell>
          <cell r="F391">
            <v>17749713</v>
          </cell>
          <cell r="G391">
            <v>214300</v>
          </cell>
          <cell r="H391">
            <v>20774941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24983</v>
          </cell>
          <cell r="F392">
            <v>4943674</v>
          </cell>
          <cell r="G392">
            <v>30207</v>
          </cell>
          <cell r="H392">
            <v>13125383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78557</v>
          </cell>
          <cell r="F393">
            <v>80057835</v>
          </cell>
          <cell r="G393">
            <v>50309</v>
          </cell>
          <cell r="H393">
            <v>78926130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141756</v>
          </cell>
          <cell r="F394">
            <v>533534157</v>
          </cell>
          <cell r="G394">
            <v>179649</v>
          </cell>
          <cell r="H394">
            <v>517988031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15443</v>
          </cell>
          <cell r="F395">
            <v>21047090</v>
          </cell>
          <cell r="G395">
            <v>5103</v>
          </cell>
          <cell r="H395">
            <v>20561028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30934</v>
          </cell>
          <cell r="F397">
            <v>33926528</v>
          </cell>
          <cell r="G397">
            <v>32512</v>
          </cell>
          <cell r="H397">
            <v>34813619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41646</v>
          </cell>
          <cell r="F399">
            <v>37240569</v>
          </cell>
          <cell r="G399">
            <v>31758</v>
          </cell>
          <cell r="H399">
            <v>43178475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135250</v>
          </cell>
          <cell r="F400">
            <v>21089895</v>
          </cell>
          <cell r="G400">
            <v>75869</v>
          </cell>
          <cell r="H400">
            <v>26375873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F401">
            <v>109128184</v>
          </cell>
          <cell r="G401">
            <v>8708</v>
          </cell>
          <cell r="H401">
            <v>111264306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18053749</v>
          </cell>
          <cell r="H404">
            <v>17471370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7508</v>
          </cell>
          <cell r="F405">
            <v>1096783</v>
          </cell>
          <cell r="G405">
            <v>17812</v>
          </cell>
          <cell r="H405">
            <v>1526853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17096187</v>
          </cell>
          <cell r="H407">
            <v>28077050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27163</v>
          </cell>
          <cell r="F409">
            <v>69193444</v>
          </cell>
          <cell r="G409">
            <v>13109</v>
          </cell>
          <cell r="H409">
            <v>67376409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7700834</v>
          </cell>
          <cell r="H410">
            <v>7452420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5996829</v>
          </cell>
          <cell r="H411">
            <v>4331872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45686835</v>
          </cell>
          <cell r="H412">
            <v>46905850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116567</v>
          </cell>
          <cell r="F414">
            <v>720978267</v>
          </cell>
          <cell r="G414">
            <v>69618</v>
          </cell>
          <cell r="H414">
            <v>699107385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92546</v>
          </cell>
          <cell r="F418">
            <v>15961751</v>
          </cell>
          <cell r="G418">
            <v>89856</v>
          </cell>
          <cell r="H418">
            <v>19331375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4032</v>
          </cell>
          <cell r="F420">
            <v>4251416</v>
          </cell>
          <cell r="G420">
            <v>4455</v>
          </cell>
          <cell r="H420">
            <v>4123507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21633354</v>
          </cell>
          <cell r="H421">
            <v>23290496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60221</v>
          </cell>
          <cell r="F422">
            <v>7712112</v>
          </cell>
          <cell r="G422">
            <v>77384</v>
          </cell>
          <cell r="H422">
            <v>17514383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33041038</v>
          </cell>
          <cell r="H423">
            <v>33039480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109745</v>
          </cell>
          <cell r="F424">
            <v>1700537686</v>
          </cell>
          <cell r="G424">
            <v>65908</v>
          </cell>
          <cell r="H424">
            <v>1654254738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9235</v>
          </cell>
          <cell r="F426">
            <v>12331016</v>
          </cell>
          <cell r="G426">
            <v>390</v>
          </cell>
          <cell r="H426">
            <v>11794410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5496</v>
          </cell>
          <cell r="F428">
            <v>99691879</v>
          </cell>
          <cell r="G428">
            <v>2500</v>
          </cell>
          <cell r="H428">
            <v>101016380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8451</v>
          </cell>
          <cell r="F429">
            <v>41695817</v>
          </cell>
          <cell r="G429">
            <v>4272</v>
          </cell>
          <cell r="H429">
            <v>41410810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47221</v>
          </cell>
          <cell r="F430">
            <v>5305668</v>
          </cell>
          <cell r="G430">
            <v>48220</v>
          </cell>
          <cell r="H430">
            <v>4842791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31380</v>
          </cell>
          <cell r="F431">
            <v>20257122</v>
          </cell>
          <cell r="G431">
            <v>29122</v>
          </cell>
          <cell r="H431">
            <v>21226196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46196</v>
          </cell>
          <cell r="F432">
            <v>3749313</v>
          </cell>
          <cell r="G432">
            <v>23518</v>
          </cell>
          <cell r="H432">
            <v>2676198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250489</v>
          </cell>
          <cell r="F434">
            <v>24123701</v>
          </cell>
          <cell r="G434">
            <v>195709</v>
          </cell>
          <cell r="H434">
            <v>20208199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222721</v>
          </cell>
          <cell r="F435">
            <v>62214536</v>
          </cell>
          <cell r="G435">
            <v>235075</v>
          </cell>
          <cell r="H435">
            <v>63296878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34726</v>
          </cell>
          <cell r="F436">
            <v>64894155</v>
          </cell>
          <cell r="G436">
            <v>39344</v>
          </cell>
          <cell r="H436">
            <v>60359338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200885</v>
          </cell>
          <cell r="F437">
            <v>161048913</v>
          </cell>
          <cell r="G437">
            <v>203420</v>
          </cell>
          <cell r="H437">
            <v>142092962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1081</v>
          </cell>
          <cell r="F438">
            <v>17645849</v>
          </cell>
          <cell r="G438">
            <v>930</v>
          </cell>
          <cell r="H438">
            <v>17040840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18549</v>
          </cell>
          <cell r="F441">
            <v>42138662</v>
          </cell>
          <cell r="G441">
            <v>8658</v>
          </cell>
          <cell r="H441">
            <v>40960144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79293</v>
          </cell>
          <cell r="F443">
            <v>17438879</v>
          </cell>
          <cell r="G443">
            <v>39463</v>
          </cell>
          <cell r="H443">
            <v>16518786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1999</v>
          </cell>
          <cell r="F444">
            <v>133763109</v>
          </cell>
          <cell r="H444">
            <v>129407040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69089</v>
          </cell>
          <cell r="F445">
            <v>22128880</v>
          </cell>
          <cell r="G445">
            <v>60131</v>
          </cell>
          <cell r="H445">
            <v>21350500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873</v>
          </cell>
          <cell r="F446">
            <v>41486403</v>
          </cell>
          <cell r="G446">
            <v>41542</v>
          </cell>
          <cell r="H446">
            <v>43389253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133708</v>
          </cell>
          <cell r="F447">
            <v>3996205082</v>
          </cell>
          <cell r="G447">
            <v>149258</v>
          </cell>
          <cell r="H447">
            <v>3864546474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89027</v>
          </cell>
          <cell r="F448">
            <v>2675141</v>
          </cell>
          <cell r="G448">
            <v>54694</v>
          </cell>
          <cell r="H448">
            <v>2123821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10336</v>
          </cell>
          <cell r="F449">
            <v>15951280</v>
          </cell>
          <cell r="G449">
            <v>3142</v>
          </cell>
          <cell r="H449">
            <v>15319319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25641</v>
          </cell>
          <cell r="F450">
            <v>22314155</v>
          </cell>
          <cell r="G450">
            <v>241</v>
          </cell>
          <cell r="H450">
            <v>21386193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1761715</v>
          </cell>
          <cell r="H452">
            <v>1986380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27563</v>
          </cell>
          <cell r="F455">
            <v>7586956</v>
          </cell>
          <cell r="G455">
            <v>19510</v>
          </cell>
          <cell r="H455">
            <v>5905821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167611</v>
          </cell>
          <cell r="F456">
            <v>4795945448</v>
          </cell>
          <cell r="G456">
            <v>122885</v>
          </cell>
          <cell r="H456">
            <v>4639892248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237322</v>
          </cell>
          <cell r="F458">
            <v>15300725</v>
          </cell>
          <cell r="G458">
            <v>242099</v>
          </cell>
          <cell r="H458">
            <v>25606551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43486</v>
          </cell>
          <cell r="F460">
            <v>21657335</v>
          </cell>
          <cell r="G460">
            <v>29513</v>
          </cell>
          <cell r="H460">
            <v>29144951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32879</v>
          </cell>
          <cell r="F461">
            <v>25006196</v>
          </cell>
          <cell r="G461">
            <v>38596</v>
          </cell>
          <cell r="H461">
            <v>25800494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91726</v>
          </cell>
          <cell r="F462">
            <v>4699053</v>
          </cell>
          <cell r="G462">
            <v>88307</v>
          </cell>
          <cell r="H462">
            <v>4657560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43010</v>
          </cell>
          <cell r="F463">
            <v>7936395</v>
          </cell>
          <cell r="G463">
            <v>17341</v>
          </cell>
          <cell r="H463">
            <v>6612673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24953</v>
          </cell>
          <cell r="F464">
            <v>47850467</v>
          </cell>
          <cell r="G464">
            <v>14255</v>
          </cell>
          <cell r="H464">
            <v>47371377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26305</v>
          </cell>
          <cell r="F465">
            <v>63433746</v>
          </cell>
          <cell r="G465">
            <v>22915</v>
          </cell>
          <cell r="H465">
            <v>63029702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112229</v>
          </cell>
          <cell r="F467">
            <v>64370079</v>
          </cell>
          <cell r="G467">
            <v>139222</v>
          </cell>
          <cell r="H467">
            <v>70786486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3806</v>
          </cell>
          <cell r="F468">
            <v>12025277</v>
          </cell>
          <cell r="G468">
            <v>3705</v>
          </cell>
          <cell r="H468">
            <v>11516924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166427985</v>
          </cell>
          <cell r="H470">
            <v>157979605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796</v>
          </cell>
          <cell r="F471">
            <v>4255078</v>
          </cell>
          <cell r="G471">
            <v>1814</v>
          </cell>
          <cell r="H471">
            <v>32982130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155281</v>
          </cell>
          <cell r="F472">
            <v>49613465</v>
          </cell>
          <cell r="G472">
            <v>126368</v>
          </cell>
          <cell r="H472">
            <v>42721147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22172</v>
          </cell>
          <cell r="F473">
            <v>17792819</v>
          </cell>
          <cell r="H473">
            <v>17892090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300659461</v>
          </cell>
          <cell r="H474">
            <v>316597710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9095</v>
          </cell>
          <cell r="F475">
            <v>20455227</v>
          </cell>
          <cell r="G475">
            <v>980</v>
          </cell>
          <cell r="H475">
            <v>19728437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42</v>
          </cell>
          <cell r="F476">
            <v>34681026</v>
          </cell>
          <cell r="G476">
            <v>526</v>
          </cell>
          <cell r="H476">
            <v>33543904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250439046</v>
          </cell>
          <cell r="H477">
            <v>241441385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53572030</v>
          </cell>
          <cell r="H478">
            <v>51843900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80839</v>
          </cell>
          <cell r="F479">
            <v>62828872</v>
          </cell>
          <cell r="G479">
            <v>73618</v>
          </cell>
          <cell r="H479">
            <v>60532773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29858989</v>
          </cell>
          <cell r="H480">
            <v>26644710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28741619</v>
          </cell>
          <cell r="H482">
            <v>24324130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31319</v>
          </cell>
          <cell r="F484">
            <v>812472952</v>
          </cell>
          <cell r="G484">
            <v>17450</v>
          </cell>
          <cell r="H484">
            <v>785469650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358152</v>
          </cell>
          <cell r="F485">
            <v>31860402</v>
          </cell>
          <cell r="G485">
            <v>342325</v>
          </cell>
          <cell r="H485">
            <v>36891709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71652</v>
          </cell>
          <cell r="F486">
            <v>24259532</v>
          </cell>
          <cell r="G486">
            <v>39331</v>
          </cell>
          <cell r="H486">
            <v>23973688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311363</v>
          </cell>
          <cell r="F487">
            <v>117807494</v>
          </cell>
          <cell r="G487">
            <v>266566</v>
          </cell>
          <cell r="H487">
            <v>111033125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G488">
            <v>41101</v>
          </cell>
          <cell r="H488">
            <v>4521109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168866</v>
          </cell>
          <cell r="F490">
            <v>251324644</v>
          </cell>
          <cell r="G490">
            <v>10631</v>
          </cell>
          <cell r="H490">
            <v>244082434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2457</v>
          </cell>
          <cell r="F492">
            <v>73880159</v>
          </cell>
          <cell r="G492">
            <v>5767</v>
          </cell>
          <cell r="H492">
            <v>71357984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12091</v>
          </cell>
          <cell r="F493">
            <v>15417752</v>
          </cell>
          <cell r="G493">
            <v>4132</v>
          </cell>
          <cell r="H493">
            <v>14652680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F494">
            <v>1698056</v>
          </cell>
          <cell r="H494">
            <v>1643280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11806</v>
          </cell>
          <cell r="F495">
            <v>10045214</v>
          </cell>
          <cell r="G495">
            <v>9615</v>
          </cell>
          <cell r="H495">
            <v>11277014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75056</v>
          </cell>
          <cell r="F496">
            <v>115717021</v>
          </cell>
          <cell r="G496">
            <v>57286</v>
          </cell>
          <cell r="H496">
            <v>111319074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32231</v>
          </cell>
          <cell r="F497">
            <v>115371673</v>
          </cell>
          <cell r="G497">
            <v>42186</v>
          </cell>
          <cell r="H497">
            <v>112408619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15730</v>
          </cell>
          <cell r="F498">
            <v>155301935</v>
          </cell>
          <cell r="G498">
            <v>13759</v>
          </cell>
          <cell r="H498">
            <v>152260699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840</v>
          </cell>
          <cell r="F500">
            <v>8024480</v>
          </cell>
          <cell r="G500">
            <v>270</v>
          </cell>
          <cell r="H500">
            <v>7748790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65467970</v>
          </cell>
          <cell r="H502">
            <v>63356100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6356</v>
          </cell>
          <cell r="F504">
            <v>13987772</v>
          </cell>
          <cell r="H504">
            <v>13582358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26243</v>
          </cell>
          <cell r="F506">
            <v>16906443</v>
          </cell>
          <cell r="G506">
            <v>26498</v>
          </cell>
          <cell r="H506">
            <v>17449848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22168</v>
          </cell>
          <cell r="F507">
            <v>14384811</v>
          </cell>
          <cell r="G507">
            <v>12558</v>
          </cell>
          <cell r="H507">
            <v>15036159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64061</v>
          </cell>
          <cell r="F511">
            <v>85971145</v>
          </cell>
          <cell r="G511">
            <v>32924</v>
          </cell>
          <cell r="H511">
            <v>82892488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52733</v>
          </cell>
          <cell r="F512">
            <v>17206677</v>
          </cell>
          <cell r="G512">
            <v>52755</v>
          </cell>
          <cell r="H512">
            <v>14716730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96287</v>
          </cell>
          <cell r="F513">
            <v>5822181</v>
          </cell>
          <cell r="G513">
            <v>50719</v>
          </cell>
          <cell r="H513">
            <v>5671071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3060</v>
          </cell>
          <cell r="F515">
            <v>51849042</v>
          </cell>
          <cell r="G515">
            <v>540</v>
          </cell>
          <cell r="H515">
            <v>50576526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28134</v>
          </cell>
          <cell r="F516">
            <v>1626556</v>
          </cell>
          <cell r="G516">
            <v>12617</v>
          </cell>
          <cell r="H516">
            <v>1515373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45612558</v>
          </cell>
          <cell r="H517">
            <v>68830227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78619</v>
          </cell>
          <cell r="F518">
            <v>22577891</v>
          </cell>
          <cell r="G518">
            <v>65575</v>
          </cell>
          <cell r="H518">
            <v>21460494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84839</v>
          </cell>
          <cell r="F519">
            <v>27132368</v>
          </cell>
          <cell r="G519">
            <v>56878</v>
          </cell>
          <cell r="H519">
            <v>25115088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42220</v>
          </cell>
          <cell r="F520">
            <v>5131481</v>
          </cell>
          <cell r="G520">
            <v>21828</v>
          </cell>
          <cell r="H520">
            <v>4372196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8138</v>
          </cell>
          <cell r="F521">
            <v>7686682</v>
          </cell>
          <cell r="G521">
            <v>6605</v>
          </cell>
          <cell r="H521">
            <v>9061735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1865290</v>
          </cell>
          <cell r="F523">
            <v>228655925</v>
          </cell>
          <cell r="G523">
            <v>1756032</v>
          </cell>
          <cell r="H523">
            <v>265002045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2205182</v>
          </cell>
          <cell r="H527">
            <v>3511160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6415</v>
          </cell>
          <cell r="F528">
            <v>33950045</v>
          </cell>
          <cell r="G528">
            <v>11506</v>
          </cell>
          <cell r="H528">
            <v>32649951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163867</v>
          </cell>
          <cell r="F529">
            <v>101303419</v>
          </cell>
          <cell r="G529">
            <v>138820</v>
          </cell>
          <cell r="H529">
            <v>92791111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2411387</v>
          </cell>
          <cell r="H530">
            <v>2162579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74936</v>
          </cell>
          <cell r="F531">
            <v>35451346</v>
          </cell>
          <cell r="G531">
            <v>69335</v>
          </cell>
          <cell r="H531">
            <v>29183982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66757</v>
          </cell>
          <cell r="F532">
            <v>7154710</v>
          </cell>
          <cell r="G532">
            <v>40998</v>
          </cell>
          <cell r="H532">
            <v>5061265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120149</v>
          </cell>
          <cell r="F533">
            <v>12023271</v>
          </cell>
          <cell r="G533">
            <v>76386</v>
          </cell>
          <cell r="H533">
            <v>9045788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74390</v>
          </cell>
          <cell r="F534">
            <v>12530370</v>
          </cell>
          <cell r="G534">
            <v>61442</v>
          </cell>
          <cell r="H534">
            <v>10210124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233166</v>
          </cell>
          <cell r="F535">
            <v>78435298</v>
          </cell>
          <cell r="G535">
            <v>245664</v>
          </cell>
          <cell r="H535">
            <v>69136221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7303</v>
          </cell>
          <cell r="F536">
            <v>10082708</v>
          </cell>
          <cell r="G536">
            <v>7130</v>
          </cell>
          <cell r="H536">
            <v>10240636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10294704</v>
          </cell>
          <cell r="H537">
            <v>7210664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113299400</v>
          </cell>
          <cell r="H538">
            <v>71056943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411015</v>
          </cell>
          <cell r="F539">
            <v>42553388</v>
          </cell>
          <cell r="G539">
            <v>171036</v>
          </cell>
          <cell r="H539">
            <v>29230226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83464</v>
          </cell>
          <cell r="F540">
            <v>37701802</v>
          </cell>
          <cell r="G540">
            <v>66127</v>
          </cell>
          <cell r="H540">
            <v>16566343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17414</v>
          </cell>
          <cell r="F541">
            <v>63123664</v>
          </cell>
          <cell r="G541">
            <v>19739</v>
          </cell>
          <cell r="H541">
            <v>66127137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80605</v>
          </cell>
          <cell r="F542">
            <v>34320829</v>
          </cell>
          <cell r="G542">
            <v>89530</v>
          </cell>
          <cell r="H542">
            <v>26124230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149815</v>
          </cell>
          <cell r="F543">
            <v>12690303</v>
          </cell>
          <cell r="G543">
            <v>140313</v>
          </cell>
          <cell r="H543">
            <v>10612202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86884</v>
          </cell>
          <cell r="F544">
            <v>9933520</v>
          </cell>
          <cell r="G544">
            <v>52803</v>
          </cell>
          <cell r="H544">
            <v>7104974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100659</v>
          </cell>
          <cell r="F545">
            <v>26772159</v>
          </cell>
          <cell r="G545">
            <v>95283</v>
          </cell>
          <cell r="H545">
            <v>21234457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66775587</v>
          </cell>
          <cell r="H546">
            <v>64629150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60</v>
          </cell>
          <cell r="F547">
            <v>7743391</v>
          </cell>
          <cell r="G547">
            <v>3439</v>
          </cell>
          <cell r="H547">
            <v>8335784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172979</v>
          </cell>
          <cell r="F548">
            <v>31395357</v>
          </cell>
          <cell r="G548">
            <v>149487</v>
          </cell>
          <cell r="H548">
            <v>22608025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508952</v>
          </cell>
          <cell r="F549">
            <v>146810140</v>
          </cell>
          <cell r="G549">
            <v>472863</v>
          </cell>
          <cell r="H549">
            <v>126029845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21488</v>
          </cell>
          <cell r="F550">
            <v>20971913</v>
          </cell>
          <cell r="G550">
            <v>5410</v>
          </cell>
          <cell r="H550">
            <v>12317886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190089</v>
          </cell>
          <cell r="F551">
            <v>22111057</v>
          </cell>
          <cell r="G551">
            <v>142029</v>
          </cell>
          <cell r="H551">
            <v>20012785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955</v>
          </cell>
          <cell r="F552">
            <v>4414860</v>
          </cell>
          <cell r="G552">
            <v>843</v>
          </cell>
          <cell r="H552">
            <v>1260787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82015</v>
          </cell>
          <cell r="F553">
            <v>30459687</v>
          </cell>
          <cell r="G553">
            <v>54723</v>
          </cell>
          <cell r="H553">
            <v>24508551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271488</v>
          </cell>
          <cell r="F554">
            <v>24190434</v>
          </cell>
          <cell r="G554">
            <v>81752</v>
          </cell>
          <cell r="H554">
            <v>14935644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20974</v>
          </cell>
          <cell r="F555">
            <v>16144793</v>
          </cell>
          <cell r="G555">
            <v>4583</v>
          </cell>
          <cell r="H555">
            <v>10130627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375965</v>
          </cell>
          <cell r="F556">
            <v>36560088</v>
          </cell>
          <cell r="G556">
            <v>222576</v>
          </cell>
          <cell r="H556">
            <v>25646615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360596</v>
          </cell>
          <cell r="F557">
            <v>46699111</v>
          </cell>
          <cell r="G557">
            <v>208295</v>
          </cell>
          <cell r="H557">
            <v>32537479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114444</v>
          </cell>
          <cell r="F558">
            <v>178504998</v>
          </cell>
          <cell r="G558">
            <v>122945</v>
          </cell>
          <cell r="H558">
            <v>166655591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1334</v>
          </cell>
          <cell r="F559">
            <v>324919745</v>
          </cell>
          <cell r="G559">
            <v>2737</v>
          </cell>
          <cell r="H559">
            <v>317997219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511851</v>
          </cell>
          <cell r="F560">
            <v>69620584</v>
          </cell>
          <cell r="G560">
            <v>438838</v>
          </cell>
          <cell r="H560">
            <v>44121499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37417</v>
          </cell>
          <cell r="F561">
            <v>11657296</v>
          </cell>
          <cell r="G561">
            <v>6661</v>
          </cell>
          <cell r="H561">
            <v>8048694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2155</v>
          </cell>
          <cell r="F562">
            <v>12063638</v>
          </cell>
          <cell r="G562">
            <v>1729</v>
          </cell>
          <cell r="H562">
            <v>8475471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87929</v>
          </cell>
          <cell r="F563">
            <v>8094845</v>
          </cell>
          <cell r="G563">
            <v>31116</v>
          </cell>
          <cell r="H563">
            <v>5602785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181949</v>
          </cell>
          <cell r="F564">
            <v>16220965</v>
          </cell>
          <cell r="G564">
            <v>114959</v>
          </cell>
          <cell r="H564">
            <v>10833073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3712510</v>
          </cell>
          <cell r="H565">
            <v>3518353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125212</v>
          </cell>
          <cell r="F566">
            <v>19561117</v>
          </cell>
          <cell r="G566">
            <v>108724</v>
          </cell>
          <cell r="H566">
            <v>20046561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74404</v>
          </cell>
          <cell r="F567">
            <v>48071568</v>
          </cell>
          <cell r="G567">
            <v>24590</v>
          </cell>
          <cell r="H567">
            <v>29417898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65171</v>
          </cell>
          <cell r="F568">
            <v>29361506</v>
          </cell>
          <cell r="G568">
            <v>63678</v>
          </cell>
          <cell r="H568">
            <v>21804179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69296</v>
          </cell>
          <cell r="F569">
            <v>35724342</v>
          </cell>
          <cell r="G569">
            <v>53597</v>
          </cell>
          <cell r="H569">
            <v>33469091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221922</v>
          </cell>
          <cell r="F570">
            <v>265463797</v>
          </cell>
          <cell r="G570">
            <v>102072</v>
          </cell>
          <cell r="H570">
            <v>210076057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269885</v>
          </cell>
          <cell r="F571">
            <v>38355392</v>
          </cell>
          <cell r="G571">
            <v>166081</v>
          </cell>
          <cell r="H571">
            <v>30332772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117976</v>
          </cell>
          <cell r="F572">
            <v>18642174</v>
          </cell>
          <cell r="G572">
            <v>55511</v>
          </cell>
          <cell r="H572">
            <v>14949299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34127</v>
          </cell>
          <cell r="F573">
            <v>38214161</v>
          </cell>
          <cell r="G573">
            <v>49113</v>
          </cell>
          <cell r="H573">
            <v>33883430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42003</v>
          </cell>
          <cell r="F574">
            <v>96799023</v>
          </cell>
          <cell r="G574">
            <v>50836</v>
          </cell>
          <cell r="H574">
            <v>90346956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218099</v>
          </cell>
          <cell r="F575">
            <v>20021469</v>
          </cell>
          <cell r="G575">
            <v>136393</v>
          </cell>
          <cell r="H575">
            <v>13218493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173297</v>
          </cell>
          <cell r="F576">
            <v>105964274</v>
          </cell>
          <cell r="G576">
            <v>166081</v>
          </cell>
          <cell r="H576">
            <v>84786262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925795</v>
          </cell>
          <cell r="F577">
            <v>167569966</v>
          </cell>
          <cell r="G577">
            <v>737529</v>
          </cell>
          <cell r="H577">
            <v>149672145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109226</v>
          </cell>
          <cell r="F578">
            <v>43682777</v>
          </cell>
          <cell r="G578">
            <v>59523</v>
          </cell>
          <cell r="H578">
            <v>38652761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241951</v>
          </cell>
          <cell r="F579">
            <v>31218742</v>
          </cell>
          <cell r="G579">
            <v>134923</v>
          </cell>
          <cell r="H579">
            <v>25216766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44747</v>
          </cell>
          <cell r="F580">
            <v>11516057</v>
          </cell>
          <cell r="G580">
            <v>27468</v>
          </cell>
          <cell r="H580">
            <v>10329342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55218</v>
          </cell>
          <cell r="F581">
            <v>15877600</v>
          </cell>
          <cell r="G581">
            <v>32733</v>
          </cell>
          <cell r="H581">
            <v>13842203</v>
          </cell>
        </row>
        <row r="582">
          <cell r="A582">
            <v>230428</v>
          </cell>
          <cell r="B582" t="str">
            <v>CE</v>
          </cell>
          <cell r="C582" t="str">
            <v>EUSÉBIO</v>
          </cell>
          <cell r="D582" t="str">
            <v>230428</v>
          </cell>
          <cell r="F582">
            <v>64993307</v>
          </cell>
          <cell r="H582">
            <v>23909900</v>
          </cell>
        </row>
        <row r="583">
          <cell r="A583">
            <v>230430</v>
          </cell>
          <cell r="B583" t="str">
            <v>CE</v>
          </cell>
          <cell r="C583" t="str">
            <v>FARIAS BRITO</v>
          </cell>
          <cell r="D583" t="str">
            <v>230430</v>
          </cell>
          <cell r="E583">
            <v>262059</v>
          </cell>
          <cell r="F583">
            <v>51506378</v>
          </cell>
          <cell r="G583">
            <v>247655</v>
          </cell>
          <cell r="H583">
            <v>48509562</v>
          </cell>
        </row>
        <row r="584">
          <cell r="A584">
            <v>230435</v>
          </cell>
          <cell r="B584" t="str">
            <v>CE</v>
          </cell>
          <cell r="C584" t="str">
            <v>FORQUILHA</v>
          </cell>
          <cell r="D584" t="str">
            <v>230435</v>
          </cell>
          <cell r="E584">
            <v>1458</v>
          </cell>
          <cell r="F584">
            <v>38656951</v>
          </cell>
          <cell r="G584">
            <v>162467</v>
          </cell>
          <cell r="H584">
            <v>21046902</v>
          </cell>
        </row>
        <row r="585">
          <cell r="A585">
            <v>230440</v>
          </cell>
          <cell r="B585" t="str">
            <v>CE</v>
          </cell>
          <cell r="C585" t="str">
            <v>FORTALEZA</v>
          </cell>
          <cell r="D585" t="str">
            <v>230440</v>
          </cell>
          <cell r="E585">
            <v>4957</v>
          </cell>
          <cell r="F585">
            <v>260448369</v>
          </cell>
          <cell r="G585">
            <v>4636</v>
          </cell>
          <cell r="H585">
            <v>203304359</v>
          </cell>
        </row>
        <row r="586">
          <cell r="A586">
            <v>230445</v>
          </cell>
          <cell r="B586" t="str">
            <v>CE</v>
          </cell>
          <cell r="C586" t="str">
            <v>FORTIM</v>
          </cell>
          <cell r="D586" t="str">
            <v>230445</v>
          </cell>
          <cell r="E586">
            <v>123179</v>
          </cell>
          <cell r="F586">
            <v>20412179</v>
          </cell>
          <cell r="G586">
            <v>128160</v>
          </cell>
          <cell r="H586">
            <v>15414205</v>
          </cell>
        </row>
        <row r="587">
          <cell r="A587">
            <v>230450</v>
          </cell>
          <cell r="B587" t="str">
            <v>CE</v>
          </cell>
          <cell r="C587" t="str">
            <v>FRECHEIRINHA</v>
          </cell>
          <cell r="D587" t="str">
            <v>230450</v>
          </cell>
          <cell r="E587">
            <v>166082</v>
          </cell>
          <cell r="F587">
            <v>19393502</v>
          </cell>
          <cell r="G587">
            <v>118117</v>
          </cell>
          <cell r="H587">
            <v>14818455</v>
          </cell>
        </row>
        <row r="588">
          <cell r="A588">
            <v>230460</v>
          </cell>
          <cell r="B588" t="str">
            <v>CE</v>
          </cell>
          <cell r="C588" t="str">
            <v>GENERAL SAMPAIO</v>
          </cell>
          <cell r="D588" t="str">
            <v>230460</v>
          </cell>
          <cell r="E588">
            <v>40686</v>
          </cell>
          <cell r="F588">
            <v>7927265</v>
          </cell>
          <cell r="G588">
            <v>19799</v>
          </cell>
          <cell r="H588">
            <v>5663330</v>
          </cell>
        </row>
        <row r="589">
          <cell r="A589">
            <v>230465</v>
          </cell>
          <cell r="B589" t="str">
            <v>CE</v>
          </cell>
          <cell r="C589" t="str">
            <v>GRAÇA</v>
          </cell>
          <cell r="D589" t="str">
            <v>230465</v>
          </cell>
          <cell r="E589">
            <v>143881</v>
          </cell>
          <cell r="F589">
            <v>9782063</v>
          </cell>
          <cell r="G589">
            <v>57150</v>
          </cell>
          <cell r="H589">
            <v>6627899</v>
          </cell>
        </row>
        <row r="590">
          <cell r="A590">
            <v>230470</v>
          </cell>
          <cell r="B590" t="str">
            <v>CE</v>
          </cell>
          <cell r="C590" t="str">
            <v>GRANJA</v>
          </cell>
          <cell r="D590" t="str">
            <v>230470</v>
          </cell>
          <cell r="E590">
            <v>475484</v>
          </cell>
          <cell r="F590">
            <v>155113800</v>
          </cell>
          <cell r="G590">
            <v>285947</v>
          </cell>
          <cell r="H590">
            <v>135883839</v>
          </cell>
        </row>
        <row r="591">
          <cell r="A591">
            <v>230480</v>
          </cell>
          <cell r="B591" t="str">
            <v>CE</v>
          </cell>
          <cell r="C591" t="str">
            <v>GRANJEIRO</v>
          </cell>
          <cell r="D591" t="str">
            <v>230480</v>
          </cell>
          <cell r="E591">
            <v>21181</v>
          </cell>
          <cell r="F591">
            <v>6027699</v>
          </cell>
          <cell r="G591">
            <v>17870</v>
          </cell>
          <cell r="H591">
            <v>4286399</v>
          </cell>
        </row>
        <row r="592">
          <cell r="A592">
            <v>230490</v>
          </cell>
          <cell r="B592" t="str">
            <v>CE</v>
          </cell>
          <cell r="C592" t="str">
            <v>GROAÍRAS</v>
          </cell>
          <cell r="D592" t="str">
            <v>230490</v>
          </cell>
          <cell r="E592">
            <v>1457</v>
          </cell>
          <cell r="F592">
            <v>27792219</v>
          </cell>
          <cell r="G592">
            <v>2090</v>
          </cell>
          <cell r="H592">
            <v>26999003</v>
          </cell>
        </row>
        <row r="593">
          <cell r="A593">
            <v>230495</v>
          </cell>
          <cell r="B593" t="str">
            <v>CE</v>
          </cell>
          <cell r="C593" t="str">
            <v>GUAIÚBA</v>
          </cell>
          <cell r="D593" t="str">
            <v>230495</v>
          </cell>
          <cell r="E593">
            <v>267476</v>
          </cell>
          <cell r="F593">
            <v>31152958</v>
          </cell>
          <cell r="G593">
            <v>204660</v>
          </cell>
          <cell r="H593">
            <v>22090784</v>
          </cell>
        </row>
        <row r="594">
          <cell r="A594">
            <v>230500</v>
          </cell>
          <cell r="B594" t="str">
            <v>CE</v>
          </cell>
          <cell r="C594" t="str">
            <v>GUARACIABA DO NORTE</v>
          </cell>
          <cell r="D594" t="str">
            <v>230500</v>
          </cell>
          <cell r="E594">
            <v>108319</v>
          </cell>
          <cell r="F594">
            <v>63390382</v>
          </cell>
          <cell r="G594">
            <v>93408</v>
          </cell>
          <cell r="H594">
            <v>51990333</v>
          </cell>
        </row>
        <row r="595">
          <cell r="A595">
            <v>230510</v>
          </cell>
          <cell r="B595" t="str">
            <v>CE</v>
          </cell>
          <cell r="C595" t="str">
            <v>GUARAMIRANGA</v>
          </cell>
          <cell r="D595" t="str">
            <v>230510</v>
          </cell>
          <cell r="E595">
            <v>17467</v>
          </cell>
          <cell r="F595">
            <v>8737212</v>
          </cell>
          <cell r="G595">
            <v>7063</v>
          </cell>
          <cell r="H595">
            <v>7242703</v>
          </cell>
        </row>
        <row r="596">
          <cell r="A596">
            <v>230520</v>
          </cell>
          <cell r="B596" t="str">
            <v>CE</v>
          </cell>
          <cell r="C596" t="str">
            <v>HIDROLÂNDIA</v>
          </cell>
          <cell r="D596" t="str">
            <v>230520</v>
          </cell>
          <cell r="E596">
            <v>156761</v>
          </cell>
          <cell r="F596">
            <v>27228315</v>
          </cell>
          <cell r="G596">
            <v>102563</v>
          </cell>
          <cell r="H596">
            <v>22331594</v>
          </cell>
        </row>
        <row r="597">
          <cell r="A597">
            <v>230523</v>
          </cell>
          <cell r="B597" t="str">
            <v>CE</v>
          </cell>
          <cell r="C597" t="str">
            <v>HORIZONTE</v>
          </cell>
          <cell r="D597" t="str">
            <v>230523</v>
          </cell>
          <cell r="E597">
            <v>425</v>
          </cell>
          <cell r="F597">
            <v>1634194</v>
          </cell>
          <cell r="G597">
            <v>1415</v>
          </cell>
          <cell r="H597">
            <v>3980606</v>
          </cell>
        </row>
        <row r="598">
          <cell r="A598">
            <v>230526</v>
          </cell>
          <cell r="B598" t="str">
            <v>CE</v>
          </cell>
          <cell r="C598" t="str">
            <v>IBARETAMA</v>
          </cell>
          <cell r="D598" t="str">
            <v>230526</v>
          </cell>
          <cell r="E598">
            <v>67916</v>
          </cell>
          <cell r="F598">
            <v>8229009</v>
          </cell>
          <cell r="G598">
            <v>29273</v>
          </cell>
          <cell r="H598">
            <v>6211817</v>
          </cell>
        </row>
        <row r="599">
          <cell r="A599">
            <v>230530</v>
          </cell>
          <cell r="B599" t="str">
            <v>CE</v>
          </cell>
          <cell r="C599" t="str">
            <v>IBIAPINA</v>
          </cell>
          <cell r="D599" t="str">
            <v>230530</v>
          </cell>
          <cell r="E599">
            <v>3153</v>
          </cell>
          <cell r="F599">
            <v>15540642</v>
          </cell>
          <cell r="G599">
            <v>3590</v>
          </cell>
          <cell r="H599">
            <v>15571854</v>
          </cell>
        </row>
        <row r="600">
          <cell r="A600">
            <v>230533</v>
          </cell>
          <cell r="B600" t="str">
            <v>CE</v>
          </cell>
          <cell r="C600" t="str">
            <v>IBICUITINGA</v>
          </cell>
          <cell r="D600" t="str">
            <v>230533</v>
          </cell>
          <cell r="E600">
            <v>54101</v>
          </cell>
          <cell r="F600">
            <v>8773970</v>
          </cell>
          <cell r="G600">
            <v>29484</v>
          </cell>
          <cell r="H600">
            <v>6376911</v>
          </cell>
        </row>
        <row r="601">
          <cell r="A601">
            <v>230535</v>
          </cell>
          <cell r="B601" t="str">
            <v>CE</v>
          </cell>
          <cell r="C601" t="str">
            <v>ICAPUÍ</v>
          </cell>
          <cell r="D601" t="str">
            <v>230535</v>
          </cell>
          <cell r="E601">
            <v>40877</v>
          </cell>
          <cell r="F601">
            <v>19156850</v>
          </cell>
          <cell r="G601">
            <v>64601</v>
          </cell>
          <cell r="H601">
            <v>16577162</v>
          </cell>
        </row>
        <row r="602">
          <cell r="A602">
            <v>230540</v>
          </cell>
          <cell r="B602" t="str">
            <v>CE</v>
          </cell>
          <cell r="C602" t="str">
            <v>ICÓ</v>
          </cell>
          <cell r="D602" t="str">
            <v>230540</v>
          </cell>
          <cell r="E602">
            <v>237138</v>
          </cell>
          <cell r="F602">
            <v>70815497</v>
          </cell>
          <cell r="G602">
            <v>193863</v>
          </cell>
          <cell r="H602">
            <v>49713563</v>
          </cell>
        </row>
        <row r="603">
          <cell r="A603">
            <v>230550</v>
          </cell>
          <cell r="B603" t="str">
            <v>CE</v>
          </cell>
          <cell r="C603" t="str">
            <v>IGUATU</v>
          </cell>
          <cell r="D603" t="str">
            <v>230550</v>
          </cell>
          <cell r="E603">
            <v>943763</v>
          </cell>
          <cell r="F603">
            <v>80976813</v>
          </cell>
          <cell r="G603">
            <v>791357</v>
          </cell>
          <cell r="H603">
            <v>50679460</v>
          </cell>
        </row>
        <row r="604">
          <cell r="A604">
            <v>230560</v>
          </cell>
          <cell r="B604" t="str">
            <v>CE</v>
          </cell>
          <cell r="C604" t="str">
            <v>INDEPENDÊNCIA</v>
          </cell>
          <cell r="D604" t="str">
            <v>230560</v>
          </cell>
          <cell r="E604">
            <v>121363</v>
          </cell>
          <cell r="F604">
            <v>39167283</v>
          </cell>
          <cell r="G604">
            <v>122475</v>
          </cell>
          <cell r="H604">
            <v>36570579</v>
          </cell>
        </row>
        <row r="605">
          <cell r="A605">
            <v>230565</v>
          </cell>
          <cell r="B605" t="str">
            <v>CE</v>
          </cell>
          <cell r="C605" t="str">
            <v>IPAPORANGA</v>
          </cell>
          <cell r="D605" t="str">
            <v>230565</v>
          </cell>
          <cell r="E605">
            <v>133720</v>
          </cell>
          <cell r="F605">
            <v>24402603</v>
          </cell>
          <cell r="G605">
            <v>142930</v>
          </cell>
          <cell r="H605">
            <v>18237831</v>
          </cell>
        </row>
        <row r="606">
          <cell r="A606">
            <v>230570</v>
          </cell>
          <cell r="B606" t="str">
            <v>CE</v>
          </cell>
          <cell r="C606" t="str">
            <v>IPAUMIRIM</v>
          </cell>
          <cell r="D606" t="str">
            <v>230570</v>
          </cell>
          <cell r="F606">
            <v>15772471</v>
          </cell>
          <cell r="H606">
            <v>15098913</v>
          </cell>
        </row>
        <row r="607">
          <cell r="A607">
            <v>230580</v>
          </cell>
          <cell r="B607" t="str">
            <v>CE</v>
          </cell>
          <cell r="C607" t="str">
            <v>IPU</v>
          </cell>
          <cell r="D607" t="str">
            <v>230580</v>
          </cell>
          <cell r="E607">
            <v>88676</v>
          </cell>
          <cell r="F607">
            <v>60533365</v>
          </cell>
          <cell r="G607">
            <v>59986</v>
          </cell>
          <cell r="H607">
            <v>53348164</v>
          </cell>
        </row>
        <row r="608">
          <cell r="A608">
            <v>230590</v>
          </cell>
          <cell r="B608" t="str">
            <v>CE</v>
          </cell>
          <cell r="C608" t="str">
            <v>IPUEIRAS</v>
          </cell>
          <cell r="D608" t="str">
            <v>230590</v>
          </cell>
          <cell r="E608">
            <v>199155</v>
          </cell>
          <cell r="F608">
            <v>52371784</v>
          </cell>
          <cell r="G608">
            <v>180928</v>
          </cell>
          <cell r="H608">
            <v>45204017</v>
          </cell>
        </row>
        <row r="609">
          <cell r="A609">
            <v>230600</v>
          </cell>
          <cell r="B609" t="str">
            <v>CE</v>
          </cell>
          <cell r="C609" t="str">
            <v>IRACEMA</v>
          </cell>
          <cell r="D609" t="str">
            <v>230600</v>
          </cell>
          <cell r="E609">
            <v>64341</v>
          </cell>
          <cell r="F609">
            <v>10964027</v>
          </cell>
          <cell r="G609">
            <v>36992</v>
          </cell>
          <cell r="H609">
            <v>8770507</v>
          </cell>
        </row>
        <row r="610">
          <cell r="A610">
            <v>230610</v>
          </cell>
          <cell r="B610" t="str">
            <v>CE</v>
          </cell>
          <cell r="C610" t="str">
            <v>IRAUÇUBA</v>
          </cell>
          <cell r="D610" t="str">
            <v>230610</v>
          </cell>
          <cell r="E610">
            <v>299327</v>
          </cell>
          <cell r="F610">
            <v>27735118</v>
          </cell>
          <cell r="G610">
            <v>238331</v>
          </cell>
          <cell r="H610">
            <v>17012917</v>
          </cell>
        </row>
        <row r="611">
          <cell r="A611">
            <v>230620</v>
          </cell>
          <cell r="B611" t="str">
            <v>CE</v>
          </cell>
          <cell r="C611" t="str">
            <v>ITAIÇABA</v>
          </cell>
          <cell r="D611" t="str">
            <v>230620</v>
          </cell>
          <cell r="E611">
            <v>92475</v>
          </cell>
          <cell r="F611">
            <v>8110201</v>
          </cell>
          <cell r="G611">
            <v>30622</v>
          </cell>
          <cell r="H611">
            <v>6339519</v>
          </cell>
        </row>
        <row r="612">
          <cell r="A612">
            <v>230625</v>
          </cell>
          <cell r="B612" t="str">
            <v>CE</v>
          </cell>
          <cell r="C612" t="str">
            <v>ITAITINGA</v>
          </cell>
          <cell r="D612" t="str">
            <v>230625</v>
          </cell>
          <cell r="E612">
            <v>192660</v>
          </cell>
          <cell r="F612">
            <v>15318167</v>
          </cell>
          <cell r="G612">
            <v>63810</v>
          </cell>
          <cell r="H612">
            <v>9225541</v>
          </cell>
        </row>
        <row r="613">
          <cell r="A613">
            <v>230630</v>
          </cell>
          <cell r="B613" t="str">
            <v>CE</v>
          </cell>
          <cell r="C613" t="str">
            <v>ITAPAGÉ</v>
          </cell>
          <cell r="D613" t="str">
            <v>230630</v>
          </cell>
          <cell r="F613">
            <v>126724298</v>
          </cell>
          <cell r="H613">
            <v>112271091</v>
          </cell>
        </row>
        <row r="614">
          <cell r="A614">
            <v>230640</v>
          </cell>
          <cell r="B614" t="str">
            <v>CE</v>
          </cell>
          <cell r="C614" t="str">
            <v>ITAPIPOCA</v>
          </cell>
          <cell r="D614" t="str">
            <v>230640</v>
          </cell>
          <cell r="E614">
            <v>398675</v>
          </cell>
          <cell r="F614">
            <v>169123003</v>
          </cell>
          <cell r="G614">
            <v>380122</v>
          </cell>
          <cell r="H614">
            <v>136951762</v>
          </cell>
        </row>
        <row r="615">
          <cell r="A615">
            <v>230650</v>
          </cell>
          <cell r="B615" t="str">
            <v>CE</v>
          </cell>
          <cell r="C615" t="str">
            <v>ITAPIÚNA</v>
          </cell>
          <cell r="D615" t="str">
            <v>230650</v>
          </cell>
          <cell r="E615">
            <v>132266</v>
          </cell>
          <cell r="F615">
            <v>19418377</v>
          </cell>
          <cell r="G615">
            <v>88668</v>
          </cell>
          <cell r="H615">
            <v>13958392</v>
          </cell>
        </row>
        <row r="616">
          <cell r="A616">
            <v>230655</v>
          </cell>
          <cell r="B616" t="str">
            <v>CE</v>
          </cell>
          <cell r="C616" t="str">
            <v>ITAREMA</v>
          </cell>
          <cell r="D616" t="str">
            <v>230655</v>
          </cell>
          <cell r="E616">
            <v>120</v>
          </cell>
          <cell r="F616">
            <v>49774610</v>
          </cell>
          <cell r="G616">
            <v>3</v>
          </cell>
          <cell r="H616">
            <v>32591706</v>
          </cell>
        </row>
        <row r="617">
          <cell r="A617">
            <v>230660</v>
          </cell>
          <cell r="B617" t="str">
            <v>CE</v>
          </cell>
          <cell r="C617" t="str">
            <v>ITATIRA</v>
          </cell>
          <cell r="D617" t="str">
            <v>230660</v>
          </cell>
          <cell r="E617">
            <v>172272</v>
          </cell>
          <cell r="F617">
            <v>45402171</v>
          </cell>
          <cell r="G617">
            <v>131127</v>
          </cell>
          <cell r="H617">
            <v>38571003</v>
          </cell>
        </row>
        <row r="618">
          <cell r="A618">
            <v>230670</v>
          </cell>
          <cell r="B618" t="str">
            <v>CE</v>
          </cell>
          <cell r="C618" t="str">
            <v>JAGUARETAMA</v>
          </cell>
          <cell r="D618" t="str">
            <v>230670</v>
          </cell>
          <cell r="E618">
            <v>156663</v>
          </cell>
          <cell r="F618">
            <v>30720146</v>
          </cell>
          <cell r="G618">
            <v>129900</v>
          </cell>
          <cell r="H618">
            <v>24773043</v>
          </cell>
        </row>
        <row r="619">
          <cell r="A619">
            <v>230680</v>
          </cell>
          <cell r="B619" t="str">
            <v>CE</v>
          </cell>
          <cell r="C619" t="str">
            <v>JAGUARIBARA</v>
          </cell>
          <cell r="D619" t="str">
            <v>230680</v>
          </cell>
          <cell r="E619">
            <v>104020</v>
          </cell>
          <cell r="F619">
            <v>19825646</v>
          </cell>
          <cell r="G619">
            <v>65282</v>
          </cell>
          <cell r="H619">
            <v>16168746</v>
          </cell>
        </row>
        <row r="620">
          <cell r="A620">
            <v>230690</v>
          </cell>
          <cell r="B620" t="str">
            <v>CE</v>
          </cell>
          <cell r="C620" t="str">
            <v>JAGUARIBE</v>
          </cell>
          <cell r="D620" t="str">
            <v>230690</v>
          </cell>
          <cell r="E620">
            <v>336327</v>
          </cell>
          <cell r="F620">
            <v>38438623</v>
          </cell>
          <cell r="G620">
            <v>303440</v>
          </cell>
          <cell r="H620">
            <v>27607310</v>
          </cell>
        </row>
        <row r="621">
          <cell r="A621">
            <v>230700</v>
          </cell>
          <cell r="B621" t="str">
            <v>CE</v>
          </cell>
          <cell r="C621" t="str">
            <v>JAGUARUANA</v>
          </cell>
          <cell r="D621" t="str">
            <v>230700</v>
          </cell>
          <cell r="E621">
            <v>283801</v>
          </cell>
          <cell r="F621">
            <v>50401904</v>
          </cell>
          <cell r="G621">
            <v>311451</v>
          </cell>
          <cell r="H621">
            <v>37069493</v>
          </cell>
        </row>
        <row r="622">
          <cell r="A622">
            <v>230710</v>
          </cell>
          <cell r="B622" t="str">
            <v>CE</v>
          </cell>
          <cell r="C622" t="str">
            <v>JARDIM</v>
          </cell>
          <cell r="D622" t="str">
            <v>230710</v>
          </cell>
          <cell r="E622">
            <v>272809</v>
          </cell>
          <cell r="F622">
            <v>35091016</v>
          </cell>
          <cell r="G622">
            <v>180568</v>
          </cell>
          <cell r="H622">
            <v>28703176</v>
          </cell>
        </row>
        <row r="623">
          <cell r="A623">
            <v>230720</v>
          </cell>
          <cell r="B623" t="str">
            <v>CE</v>
          </cell>
          <cell r="C623" t="str">
            <v>JATI</v>
          </cell>
          <cell r="D623" t="str">
            <v>230720</v>
          </cell>
          <cell r="E623">
            <v>40141</v>
          </cell>
          <cell r="F623">
            <v>13826043</v>
          </cell>
          <cell r="G623">
            <v>31684</v>
          </cell>
          <cell r="H623">
            <v>12302940</v>
          </cell>
        </row>
        <row r="624">
          <cell r="A624">
            <v>230725</v>
          </cell>
          <cell r="B624" t="str">
            <v>CE</v>
          </cell>
          <cell r="C624" t="str">
            <v>JIJOCA DE JERICOACOARA</v>
          </cell>
          <cell r="D624" t="str">
            <v>230725</v>
          </cell>
          <cell r="E624">
            <v>176398</v>
          </cell>
          <cell r="F624">
            <v>39594564</v>
          </cell>
          <cell r="G624">
            <v>191430</v>
          </cell>
          <cell r="H624">
            <v>29236917</v>
          </cell>
        </row>
        <row r="625">
          <cell r="A625">
            <v>230730</v>
          </cell>
          <cell r="B625" t="str">
            <v>CE</v>
          </cell>
          <cell r="C625" t="str">
            <v>JUAZEIRO DO NORTE</v>
          </cell>
          <cell r="D625" t="str">
            <v>230730</v>
          </cell>
          <cell r="E625">
            <v>1496074</v>
          </cell>
          <cell r="F625">
            <v>388280316</v>
          </cell>
          <cell r="G625">
            <v>1371326</v>
          </cell>
          <cell r="H625">
            <v>320539810</v>
          </cell>
        </row>
        <row r="626">
          <cell r="A626">
            <v>230740</v>
          </cell>
          <cell r="B626" t="str">
            <v>CE</v>
          </cell>
          <cell r="C626" t="str">
            <v>JUCÁS</v>
          </cell>
          <cell r="D626" t="str">
            <v>230740</v>
          </cell>
          <cell r="E626">
            <v>20564</v>
          </cell>
          <cell r="F626">
            <v>51764503</v>
          </cell>
          <cell r="G626">
            <v>3528</v>
          </cell>
          <cell r="H626">
            <v>50148020</v>
          </cell>
        </row>
        <row r="627">
          <cell r="A627">
            <v>230750</v>
          </cell>
          <cell r="B627" t="str">
            <v>CE</v>
          </cell>
          <cell r="C627" t="str">
            <v>LAVRAS DA MANGABEIRA</v>
          </cell>
          <cell r="D627" t="str">
            <v>230750</v>
          </cell>
          <cell r="E627">
            <v>225325</v>
          </cell>
          <cell r="F627">
            <v>34751177</v>
          </cell>
          <cell r="G627">
            <v>217962</v>
          </cell>
          <cell r="H627">
            <v>28796727</v>
          </cell>
        </row>
        <row r="628">
          <cell r="A628">
            <v>230760</v>
          </cell>
          <cell r="B628" t="str">
            <v>CE</v>
          </cell>
          <cell r="C628" t="str">
            <v>LIMOEIRO DO NORTE</v>
          </cell>
          <cell r="D628" t="str">
            <v>230760</v>
          </cell>
          <cell r="E628">
            <v>68082</v>
          </cell>
          <cell r="F628">
            <v>65858999</v>
          </cell>
          <cell r="G628">
            <v>53164</v>
          </cell>
          <cell r="H628">
            <v>59647537</v>
          </cell>
        </row>
        <row r="629">
          <cell r="A629">
            <v>230763</v>
          </cell>
          <cell r="B629" t="str">
            <v>CE</v>
          </cell>
          <cell r="C629" t="str">
            <v>MADALENA</v>
          </cell>
          <cell r="D629" t="str">
            <v>230763</v>
          </cell>
          <cell r="E629">
            <v>48463</v>
          </cell>
          <cell r="F629">
            <v>12483655</v>
          </cell>
          <cell r="G629">
            <v>19770</v>
          </cell>
          <cell r="H629">
            <v>10271367</v>
          </cell>
        </row>
        <row r="630">
          <cell r="A630">
            <v>230765</v>
          </cell>
          <cell r="B630" t="str">
            <v>CE</v>
          </cell>
          <cell r="C630" t="str">
            <v>MARACANAÚ</v>
          </cell>
          <cell r="D630" t="str">
            <v>230765</v>
          </cell>
          <cell r="E630">
            <v>258040</v>
          </cell>
          <cell r="F630">
            <v>472288859</v>
          </cell>
          <cell r="G630">
            <v>215503</v>
          </cell>
          <cell r="H630">
            <v>608422228</v>
          </cell>
        </row>
        <row r="631">
          <cell r="A631">
            <v>230770</v>
          </cell>
          <cell r="B631" t="str">
            <v>CE</v>
          </cell>
          <cell r="C631" t="str">
            <v>MARANGUAPE</v>
          </cell>
          <cell r="D631" t="str">
            <v>230770</v>
          </cell>
          <cell r="E631">
            <v>1132317</v>
          </cell>
          <cell r="F631">
            <v>240740340</v>
          </cell>
          <cell r="G631">
            <v>1077235</v>
          </cell>
          <cell r="H631">
            <v>223426459</v>
          </cell>
        </row>
        <row r="632">
          <cell r="A632">
            <v>230780</v>
          </cell>
          <cell r="B632" t="str">
            <v>CE</v>
          </cell>
          <cell r="C632" t="str">
            <v>MARCO</v>
          </cell>
          <cell r="D632" t="str">
            <v>230780</v>
          </cell>
          <cell r="E632">
            <v>262211</v>
          </cell>
          <cell r="F632">
            <v>19190616</v>
          </cell>
          <cell r="G632">
            <v>182412</v>
          </cell>
          <cell r="H632">
            <v>12398443</v>
          </cell>
        </row>
        <row r="633">
          <cell r="A633">
            <v>230790</v>
          </cell>
          <cell r="B633" t="str">
            <v>CE</v>
          </cell>
          <cell r="C633" t="str">
            <v>MARTINÓPOLE</v>
          </cell>
          <cell r="D633" t="str">
            <v>230790</v>
          </cell>
          <cell r="E633">
            <v>137749</v>
          </cell>
          <cell r="F633">
            <v>12909325</v>
          </cell>
          <cell r="G633">
            <v>41444</v>
          </cell>
          <cell r="H633">
            <v>10280086</v>
          </cell>
        </row>
        <row r="634">
          <cell r="A634">
            <v>230800</v>
          </cell>
          <cell r="B634" t="str">
            <v>CE</v>
          </cell>
          <cell r="C634" t="str">
            <v>MASSAPÊ</v>
          </cell>
          <cell r="D634" t="str">
            <v>230800</v>
          </cell>
          <cell r="E634">
            <v>97306</v>
          </cell>
          <cell r="F634">
            <v>72960616</v>
          </cell>
          <cell r="G634">
            <v>107440</v>
          </cell>
          <cell r="H634">
            <v>61159872</v>
          </cell>
        </row>
        <row r="635">
          <cell r="A635">
            <v>230810</v>
          </cell>
          <cell r="B635" t="str">
            <v>CE</v>
          </cell>
          <cell r="C635" t="str">
            <v>MAURITI</v>
          </cell>
          <cell r="D635" t="str">
            <v>230810</v>
          </cell>
          <cell r="E635">
            <v>211305</v>
          </cell>
          <cell r="F635">
            <v>53310458</v>
          </cell>
          <cell r="G635">
            <v>184812</v>
          </cell>
          <cell r="H635">
            <v>43453116</v>
          </cell>
        </row>
        <row r="636">
          <cell r="A636">
            <v>230820</v>
          </cell>
          <cell r="B636" t="str">
            <v>CE</v>
          </cell>
          <cell r="C636" t="str">
            <v>MERUOCA</v>
          </cell>
          <cell r="D636" t="str">
            <v>230820</v>
          </cell>
          <cell r="E636">
            <v>14791</v>
          </cell>
          <cell r="F636">
            <v>17607537</v>
          </cell>
          <cell r="G636">
            <v>12107</v>
          </cell>
          <cell r="H636">
            <v>13936881</v>
          </cell>
        </row>
        <row r="637">
          <cell r="A637">
            <v>230830</v>
          </cell>
          <cell r="B637" t="str">
            <v>CE</v>
          </cell>
          <cell r="C637" t="str">
            <v>MILAGRES</v>
          </cell>
          <cell r="D637" t="str">
            <v>230830</v>
          </cell>
          <cell r="E637">
            <v>240089</v>
          </cell>
          <cell r="F637">
            <v>65279356</v>
          </cell>
          <cell r="G637">
            <v>188397</v>
          </cell>
          <cell r="H637">
            <v>55258075</v>
          </cell>
        </row>
        <row r="638">
          <cell r="A638">
            <v>230835</v>
          </cell>
          <cell r="B638" t="str">
            <v>CE</v>
          </cell>
          <cell r="C638" t="str">
            <v>MILHÃ</v>
          </cell>
          <cell r="D638" t="str">
            <v>230835</v>
          </cell>
          <cell r="E638">
            <v>158584</v>
          </cell>
          <cell r="F638">
            <v>13224201</v>
          </cell>
          <cell r="G638">
            <v>137160</v>
          </cell>
          <cell r="H638">
            <v>8304306</v>
          </cell>
        </row>
        <row r="639">
          <cell r="A639">
            <v>230837</v>
          </cell>
          <cell r="B639" t="str">
            <v>CE</v>
          </cell>
          <cell r="C639" t="str">
            <v>MIRAÍMA</v>
          </cell>
          <cell r="D639" t="str">
            <v>230837</v>
          </cell>
          <cell r="F639">
            <v>28946033</v>
          </cell>
          <cell r="H639">
            <v>28012290</v>
          </cell>
        </row>
        <row r="640">
          <cell r="A640">
            <v>230840</v>
          </cell>
          <cell r="B640" t="str">
            <v>CE</v>
          </cell>
          <cell r="C640" t="str">
            <v>MISSÃO VELHA</v>
          </cell>
          <cell r="D640" t="str">
            <v>230840</v>
          </cell>
          <cell r="E640">
            <v>11463</v>
          </cell>
          <cell r="F640">
            <v>35474605</v>
          </cell>
          <cell r="G640">
            <v>7181</v>
          </cell>
          <cell r="H640">
            <v>28649869</v>
          </cell>
        </row>
        <row r="641">
          <cell r="A641">
            <v>230850</v>
          </cell>
          <cell r="B641" t="str">
            <v>CE</v>
          </cell>
          <cell r="C641" t="str">
            <v>MOMBAÇA</v>
          </cell>
          <cell r="D641" t="str">
            <v>230850</v>
          </cell>
          <cell r="E641">
            <v>75050</v>
          </cell>
          <cell r="F641">
            <v>32091680</v>
          </cell>
          <cell r="G641">
            <v>45064</v>
          </cell>
          <cell r="H641">
            <v>28160381</v>
          </cell>
        </row>
        <row r="642">
          <cell r="A642">
            <v>230860</v>
          </cell>
          <cell r="B642" t="str">
            <v>CE</v>
          </cell>
          <cell r="C642" t="str">
            <v>MONSENHOR TABOSA</v>
          </cell>
          <cell r="D642" t="str">
            <v>230860</v>
          </cell>
          <cell r="E642">
            <v>67280</v>
          </cell>
          <cell r="F642">
            <v>29209334</v>
          </cell>
          <cell r="G642">
            <v>53137</v>
          </cell>
          <cell r="H642">
            <v>27108409</v>
          </cell>
        </row>
        <row r="643">
          <cell r="A643">
            <v>230870</v>
          </cell>
          <cell r="B643" t="str">
            <v>CE</v>
          </cell>
          <cell r="C643" t="str">
            <v>MORADA NOVA</v>
          </cell>
          <cell r="D643" t="str">
            <v>230870</v>
          </cell>
          <cell r="E643">
            <v>19164</v>
          </cell>
          <cell r="F643">
            <v>57214980</v>
          </cell>
          <cell r="G643">
            <v>15991</v>
          </cell>
          <cell r="H643">
            <v>35922049</v>
          </cell>
        </row>
        <row r="644">
          <cell r="A644">
            <v>230880</v>
          </cell>
          <cell r="B644" t="str">
            <v>CE</v>
          </cell>
          <cell r="C644" t="str">
            <v>MORAÚJO</v>
          </cell>
          <cell r="D644" t="str">
            <v>230880</v>
          </cell>
          <cell r="E644">
            <v>24737</v>
          </cell>
          <cell r="F644">
            <v>6744801</v>
          </cell>
          <cell r="G644">
            <v>17039</v>
          </cell>
          <cell r="H644">
            <v>5218217</v>
          </cell>
        </row>
        <row r="645">
          <cell r="A645">
            <v>230890</v>
          </cell>
          <cell r="B645" t="str">
            <v>CE</v>
          </cell>
          <cell r="C645" t="str">
            <v>MORRINHOS</v>
          </cell>
          <cell r="D645" t="str">
            <v>230890</v>
          </cell>
          <cell r="E645">
            <v>125542</v>
          </cell>
          <cell r="F645">
            <v>19269960</v>
          </cell>
          <cell r="G645">
            <v>77164</v>
          </cell>
          <cell r="H645">
            <v>15126359</v>
          </cell>
        </row>
        <row r="646">
          <cell r="A646">
            <v>230900</v>
          </cell>
          <cell r="B646" t="str">
            <v>CE</v>
          </cell>
          <cell r="C646" t="str">
            <v>MUCAMBO</v>
          </cell>
          <cell r="D646" t="str">
            <v>230900</v>
          </cell>
          <cell r="E646">
            <v>170825</v>
          </cell>
          <cell r="F646">
            <v>12433542</v>
          </cell>
          <cell r="G646">
            <v>83743</v>
          </cell>
          <cell r="H646">
            <v>8109335</v>
          </cell>
        </row>
        <row r="647">
          <cell r="A647">
            <v>230910</v>
          </cell>
          <cell r="B647" t="str">
            <v>CE</v>
          </cell>
          <cell r="C647" t="str">
            <v>MULUNGU</v>
          </cell>
          <cell r="D647" t="str">
            <v>230910</v>
          </cell>
          <cell r="F647">
            <v>2071743</v>
          </cell>
          <cell r="H647">
            <v>2200590</v>
          </cell>
        </row>
        <row r="648">
          <cell r="A648">
            <v>230920</v>
          </cell>
          <cell r="B648" t="str">
            <v>CE</v>
          </cell>
          <cell r="C648" t="str">
            <v>NOVA OLINDA</v>
          </cell>
          <cell r="D648" t="str">
            <v>230920</v>
          </cell>
          <cell r="E648">
            <v>36385</v>
          </cell>
          <cell r="F648">
            <v>21841779</v>
          </cell>
          <cell r="G648">
            <v>38304</v>
          </cell>
          <cell r="H648">
            <v>18067738</v>
          </cell>
        </row>
        <row r="649">
          <cell r="A649">
            <v>230930</v>
          </cell>
          <cell r="B649" t="str">
            <v>CE</v>
          </cell>
          <cell r="C649" t="str">
            <v>NOVA RUSSAS</v>
          </cell>
          <cell r="D649" t="str">
            <v>230930</v>
          </cell>
          <cell r="E649">
            <v>352822</v>
          </cell>
          <cell r="F649">
            <v>20668558</v>
          </cell>
          <cell r="G649">
            <v>286778</v>
          </cell>
          <cell r="H649">
            <v>14262426</v>
          </cell>
        </row>
        <row r="650">
          <cell r="A650">
            <v>230940</v>
          </cell>
          <cell r="B650" t="str">
            <v>CE</v>
          </cell>
          <cell r="C650" t="str">
            <v>NOVO ORIENTE</v>
          </cell>
          <cell r="D650" t="str">
            <v>230940</v>
          </cell>
          <cell r="E650">
            <v>20165</v>
          </cell>
          <cell r="F650">
            <v>20850449</v>
          </cell>
          <cell r="G650">
            <v>9871</v>
          </cell>
          <cell r="H650">
            <v>16404605</v>
          </cell>
        </row>
        <row r="651">
          <cell r="A651">
            <v>230945</v>
          </cell>
          <cell r="B651" t="str">
            <v>CE</v>
          </cell>
          <cell r="C651" t="str">
            <v>OCARA</v>
          </cell>
          <cell r="D651" t="str">
            <v>230945</v>
          </cell>
          <cell r="E651">
            <v>149560</v>
          </cell>
          <cell r="F651">
            <v>31135183</v>
          </cell>
          <cell r="G651">
            <v>97459</v>
          </cell>
          <cell r="H651">
            <v>22729441</v>
          </cell>
        </row>
        <row r="652">
          <cell r="A652">
            <v>230950</v>
          </cell>
          <cell r="B652" t="str">
            <v>CE</v>
          </cell>
          <cell r="C652" t="str">
            <v>ORÓS</v>
          </cell>
          <cell r="D652" t="str">
            <v>230950</v>
          </cell>
          <cell r="E652">
            <v>257544</v>
          </cell>
          <cell r="F652">
            <v>22973949</v>
          </cell>
          <cell r="G652">
            <v>245247</v>
          </cell>
          <cell r="H652">
            <v>15957746</v>
          </cell>
        </row>
        <row r="653">
          <cell r="A653">
            <v>230960</v>
          </cell>
          <cell r="B653" t="str">
            <v>CE</v>
          </cell>
          <cell r="C653" t="str">
            <v>PACAJUS</v>
          </cell>
          <cell r="D653" t="str">
            <v>230960</v>
          </cell>
          <cell r="E653">
            <v>479912</v>
          </cell>
          <cell r="F653">
            <v>52500597</v>
          </cell>
          <cell r="G653">
            <v>246999</v>
          </cell>
          <cell r="H653">
            <v>39006932</v>
          </cell>
        </row>
        <row r="654">
          <cell r="A654">
            <v>230970</v>
          </cell>
          <cell r="B654" t="str">
            <v>CE</v>
          </cell>
          <cell r="C654" t="str">
            <v>PACATUBA</v>
          </cell>
          <cell r="D654" t="str">
            <v>230970</v>
          </cell>
          <cell r="E654">
            <v>639554</v>
          </cell>
          <cell r="F654">
            <v>111303632</v>
          </cell>
          <cell r="G654">
            <v>611160</v>
          </cell>
          <cell r="H654">
            <v>79371734</v>
          </cell>
        </row>
        <row r="655">
          <cell r="A655">
            <v>230980</v>
          </cell>
          <cell r="B655" t="str">
            <v>CE</v>
          </cell>
          <cell r="C655" t="str">
            <v>PACOTI</v>
          </cell>
          <cell r="D655" t="str">
            <v>230980</v>
          </cell>
          <cell r="E655">
            <v>50521</v>
          </cell>
          <cell r="F655">
            <v>10490101</v>
          </cell>
          <cell r="G655">
            <v>39852</v>
          </cell>
          <cell r="H655">
            <v>6819679</v>
          </cell>
        </row>
        <row r="656">
          <cell r="A656">
            <v>230990</v>
          </cell>
          <cell r="B656" t="str">
            <v>CE</v>
          </cell>
          <cell r="C656" t="str">
            <v>PACUJÁ</v>
          </cell>
          <cell r="D656" t="str">
            <v>230990</v>
          </cell>
          <cell r="E656">
            <v>47679</v>
          </cell>
          <cell r="F656">
            <v>4239245</v>
          </cell>
          <cell r="G656">
            <v>20680</v>
          </cell>
          <cell r="H656">
            <v>3350641</v>
          </cell>
        </row>
        <row r="657">
          <cell r="A657">
            <v>231000</v>
          </cell>
          <cell r="B657" t="str">
            <v>CE</v>
          </cell>
          <cell r="C657" t="str">
            <v>PALHANO</v>
          </cell>
          <cell r="D657" t="str">
            <v>231000</v>
          </cell>
          <cell r="E657">
            <v>25481</v>
          </cell>
          <cell r="F657">
            <v>14673618</v>
          </cell>
          <cell r="G657">
            <v>5241</v>
          </cell>
          <cell r="H657">
            <v>13839673</v>
          </cell>
        </row>
        <row r="658">
          <cell r="A658">
            <v>231010</v>
          </cell>
          <cell r="B658" t="str">
            <v>CE</v>
          </cell>
          <cell r="C658" t="str">
            <v>PALMÁCIA</v>
          </cell>
          <cell r="D658" t="str">
            <v>231010</v>
          </cell>
          <cell r="E658">
            <v>294</v>
          </cell>
          <cell r="F658">
            <v>31966307</v>
          </cell>
          <cell r="G658">
            <v>5628</v>
          </cell>
          <cell r="H658">
            <v>31795131</v>
          </cell>
        </row>
        <row r="659">
          <cell r="A659">
            <v>231020</v>
          </cell>
          <cell r="B659" t="str">
            <v>CE</v>
          </cell>
          <cell r="C659" t="str">
            <v>PARACURU</v>
          </cell>
          <cell r="D659" t="str">
            <v>231020</v>
          </cell>
          <cell r="E659">
            <v>63963</v>
          </cell>
          <cell r="F659">
            <v>28691152</v>
          </cell>
          <cell r="G659">
            <v>23527</v>
          </cell>
          <cell r="H659">
            <v>21371957</v>
          </cell>
        </row>
        <row r="660">
          <cell r="A660">
            <v>231025</v>
          </cell>
          <cell r="B660" t="str">
            <v>CE</v>
          </cell>
          <cell r="C660" t="str">
            <v>PARAIPABA</v>
          </cell>
          <cell r="D660" t="str">
            <v>231025</v>
          </cell>
          <cell r="E660">
            <v>76678</v>
          </cell>
          <cell r="F660">
            <v>46687891</v>
          </cell>
          <cell r="G660">
            <v>42641</v>
          </cell>
          <cell r="H660">
            <v>41651373</v>
          </cell>
        </row>
        <row r="661">
          <cell r="A661">
            <v>231030</v>
          </cell>
          <cell r="B661" t="str">
            <v>CE</v>
          </cell>
          <cell r="C661" t="str">
            <v>PARAMBU</v>
          </cell>
          <cell r="D661" t="str">
            <v>231030</v>
          </cell>
          <cell r="F661">
            <v>4362289</v>
          </cell>
          <cell r="H661">
            <v>2440764</v>
          </cell>
        </row>
        <row r="662">
          <cell r="A662">
            <v>231040</v>
          </cell>
          <cell r="B662" t="str">
            <v>CE</v>
          </cell>
          <cell r="C662" t="str">
            <v>PARAMOTI</v>
          </cell>
          <cell r="D662" t="str">
            <v>231040</v>
          </cell>
          <cell r="E662">
            <v>118711</v>
          </cell>
          <cell r="F662">
            <v>14994506</v>
          </cell>
          <cell r="G662">
            <v>56210</v>
          </cell>
          <cell r="H662">
            <v>11754837</v>
          </cell>
        </row>
        <row r="663">
          <cell r="A663">
            <v>231050</v>
          </cell>
          <cell r="B663" t="str">
            <v>CE</v>
          </cell>
          <cell r="C663" t="str">
            <v>PEDRA BRANCA</v>
          </cell>
          <cell r="D663" t="str">
            <v>231050</v>
          </cell>
          <cell r="E663">
            <v>376122</v>
          </cell>
          <cell r="F663">
            <v>69339994</v>
          </cell>
          <cell r="G663">
            <v>280775</v>
          </cell>
          <cell r="H663">
            <v>56631818</v>
          </cell>
        </row>
        <row r="664">
          <cell r="A664">
            <v>231060</v>
          </cell>
          <cell r="B664" t="str">
            <v>CE</v>
          </cell>
          <cell r="C664" t="str">
            <v>PENAFORTE</v>
          </cell>
          <cell r="D664" t="str">
            <v>231060</v>
          </cell>
          <cell r="E664">
            <v>100</v>
          </cell>
          <cell r="F664">
            <v>16551932</v>
          </cell>
          <cell r="G664">
            <v>156</v>
          </cell>
          <cell r="H664">
            <v>15952272</v>
          </cell>
        </row>
        <row r="665">
          <cell r="A665">
            <v>231070</v>
          </cell>
          <cell r="B665" t="str">
            <v>CE</v>
          </cell>
          <cell r="C665" t="str">
            <v>PENTECOSTE</v>
          </cell>
          <cell r="D665" t="str">
            <v>231070</v>
          </cell>
          <cell r="E665">
            <v>1541</v>
          </cell>
          <cell r="F665">
            <v>53313067</v>
          </cell>
          <cell r="G665">
            <v>962</v>
          </cell>
          <cell r="H665">
            <v>51238603</v>
          </cell>
        </row>
        <row r="666">
          <cell r="A666">
            <v>231080</v>
          </cell>
          <cell r="B666" t="str">
            <v>CE</v>
          </cell>
          <cell r="C666" t="str">
            <v>PEREIRO</v>
          </cell>
          <cell r="D666" t="str">
            <v>231080</v>
          </cell>
          <cell r="E666">
            <v>45167</v>
          </cell>
          <cell r="F666">
            <v>14258719</v>
          </cell>
          <cell r="G666">
            <v>56903</v>
          </cell>
          <cell r="H666">
            <v>10954534</v>
          </cell>
        </row>
        <row r="667">
          <cell r="A667">
            <v>231085</v>
          </cell>
          <cell r="B667" t="str">
            <v>CE</v>
          </cell>
          <cell r="C667" t="str">
            <v>PINDORETAMA</v>
          </cell>
          <cell r="D667" t="str">
            <v>231085</v>
          </cell>
          <cell r="E667">
            <v>86594</v>
          </cell>
          <cell r="F667">
            <v>27645538</v>
          </cell>
          <cell r="G667">
            <v>16988</v>
          </cell>
          <cell r="H667">
            <v>19493182</v>
          </cell>
        </row>
        <row r="668">
          <cell r="A668">
            <v>231090</v>
          </cell>
          <cell r="B668" t="str">
            <v>CE</v>
          </cell>
          <cell r="C668" t="str">
            <v>PIQUET CARNEIRO</v>
          </cell>
          <cell r="D668" t="str">
            <v>231090</v>
          </cell>
          <cell r="E668">
            <v>38033</v>
          </cell>
          <cell r="F668">
            <v>16344305</v>
          </cell>
          <cell r="G668">
            <v>36082</v>
          </cell>
          <cell r="H668">
            <v>15455738</v>
          </cell>
        </row>
        <row r="669">
          <cell r="A669">
            <v>231095</v>
          </cell>
          <cell r="B669" t="str">
            <v>CE</v>
          </cell>
          <cell r="C669" t="str">
            <v>PIRES FERREIRA</v>
          </cell>
          <cell r="D669" t="str">
            <v>231095</v>
          </cell>
          <cell r="E669">
            <v>24089</v>
          </cell>
          <cell r="F669">
            <v>17235026</v>
          </cell>
          <cell r="G669">
            <v>17753</v>
          </cell>
          <cell r="H669">
            <v>11086217</v>
          </cell>
        </row>
        <row r="670">
          <cell r="A670">
            <v>231100</v>
          </cell>
          <cell r="B670" t="str">
            <v>CE</v>
          </cell>
          <cell r="C670" t="str">
            <v>PORANGA</v>
          </cell>
          <cell r="D670" t="str">
            <v>231100</v>
          </cell>
          <cell r="E670">
            <v>270</v>
          </cell>
          <cell r="F670">
            <v>68454803</v>
          </cell>
          <cell r="H670">
            <v>54211998</v>
          </cell>
        </row>
        <row r="671">
          <cell r="A671">
            <v>231110</v>
          </cell>
          <cell r="B671" t="str">
            <v>CE</v>
          </cell>
          <cell r="C671" t="str">
            <v>PORTEIRAS</v>
          </cell>
          <cell r="D671" t="str">
            <v>231110</v>
          </cell>
          <cell r="E671">
            <v>74274</v>
          </cell>
          <cell r="F671">
            <v>10743311</v>
          </cell>
          <cell r="G671">
            <v>50206</v>
          </cell>
          <cell r="H671">
            <v>7690324</v>
          </cell>
        </row>
        <row r="672">
          <cell r="A672">
            <v>231120</v>
          </cell>
          <cell r="B672" t="str">
            <v>CE</v>
          </cell>
          <cell r="C672" t="str">
            <v>POTENGI</v>
          </cell>
          <cell r="D672" t="str">
            <v>231120</v>
          </cell>
          <cell r="E672">
            <v>89441</v>
          </cell>
          <cell r="F672">
            <v>8488426</v>
          </cell>
          <cell r="G672">
            <v>51111</v>
          </cell>
          <cell r="H672">
            <v>6233630</v>
          </cell>
        </row>
        <row r="673">
          <cell r="A673">
            <v>231123</v>
          </cell>
          <cell r="B673" t="str">
            <v>CE</v>
          </cell>
          <cell r="C673" t="str">
            <v>POTIRETAMA</v>
          </cell>
          <cell r="D673" t="str">
            <v>231123</v>
          </cell>
          <cell r="E673">
            <v>31259</v>
          </cell>
          <cell r="F673">
            <v>5953168</v>
          </cell>
          <cell r="G673">
            <v>18275</v>
          </cell>
          <cell r="H673">
            <v>4746795</v>
          </cell>
        </row>
        <row r="674">
          <cell r="A674">
            <v>231126</v>
          </cell>
          <cell r="B674" t="str">
            <v>CE</v>
          </cell>
          <cell r="C674" t="str">
            <v>QUITERIANÓPOLIS</v>
          </cell>
          <cell r="D674" t="str">
            <v>231126</v>
          </cell>
          <cell r="E674">
            <v>70693</v>
          </cell>
          <cell r="F674">
            <v>55376724</v>
          </cell>
          <cell r="G674">
            <v>65109</v>
          </cell>
          <cell r="H674">
            <v>48141862</v>
          </cell>
        </row>
        <row r="675">
          <cell r="A675">
            <v>231130</v>
          </cell>
          <cell r="B675" t="str">
            <v>CE</v>
          </cell>
          <cell r="C675" t="str">
            <v>QUIXADÁ</v>
          </cell>
          <cell r="D675" t="str">
            <v>231130</v>
          </cell>
          <cell r="E675">
            <v>313393</v>
          </cell>
          <cell r="F675">
            <v>86928090</v>
          </cell>
          <cell r="G675">
            <v>179896</v>
          </cell>
          <cell r="H675">
            <v>80071404</v>
          </cell>
        </row>
        <row r="676">
          <cell r="A676">
            <v>231135</v>
          </cell>
          <cell r="B676" t="str">
            <v>CE</v>
          </cell>
          <cell r="C676" t="str">
            <v>QUIXELÔ</v>
          </cell>
          <cell r="D676" t="str">
            <v>231135</v>
          </cell>
          <cell r="F676">
            <v>56511819</v>
          </cell>
          <cell r="G676">
            <v>5255</v>
          </cell>
          <cell r="H676">
            <v>61228876</v>
          </cell>
        </row>
        <row r="677">
          <cell r="A677">
            <v>231140</v>
          </cell>
          <cell r="B677" t="str">
            <v>CE</v>
          </cell>
          <cell r="C677" t="str">
            <v>QUIXERAMOBIM</v>
          </cell>
          <cell r="D677" t="str">
            <v>231140</v>
          </cell>
          <cell r="E677">
            <v>227169</v>
          </cell>
          <cell r="F677">
            <v>82069071</v>
          </cell>
          <cell r="G677">
            <v>202794</v>
          </cell>
          <cell r="H677">
            <v>63370322</v>
          </cell>
        </row>
        <row r="678">
          <cell r="A678">
            <v>231150</v>
          </cell>
          <cell r="B678" t="str">
            <v>CE</v>
          </cell>
          <cell r="C678" t="str">
            <v>QUIXERÉ</v>
          </cell>
          <cell r="D678" t="str">
            <v>231150</v>
          </cell>
          <cell r="E678">
            <v>251047</v>
          </cell>
          <cell r="F678">
            <v>22547973</v>
          </cell>
          <cell r="G678">
            <v>153864</v>
          </cell>
          <cell r="H678">
            <v>14592387</v>
          </cell>
        </row>
        <row r="679">
          <cell r="A679">
            <v>231160</v>
          </cell>
          <cell r="B679" t="str">
            <v>CE</v>
          </cell>
          <cell r="C679" t="str">
            <v>REDENÇÃO</v>
          </cell>
          <cell r="D679" t="str">
            <v>231160</v>
          </cell>
          <cell r="E679">
            <v>3894</v>
          </cell>
          <cell r="F679">
            <v>97874133</v>
          </cell>
          <cell r="G679">
            <v>1362</v>
          </cell>
          <cell r="H679">
            <v>85559207</v>
          </cell>
        </row>
        <row r="680">
          <cell r="A680">
            <v>231170</v>
          </cell>
          <cell r="B680" t="str">
            <v>CE</v>
          </cell>
          <cell r="C680" t="str">
            <v>RERIUTABA</v>
          </cell>
          <cell r="D680" t="str">
            <v>231170</v>
          </cell>
          <cell r="E680">
            <v>103547</v>
          </cell>
          <cell r="F680">
            <v>64841823</v>
          </cell>
          <cell r="G680">
            <v>83117</v>
          </cell>
          <cell r="H680">
            <v>57940316</v>
          </cell>
        </row>
        <row r="681">
          <cell r="A681">
            <v>231180</v>
          </cell>
          <cell r="B681" t="str">
            <v>CE</v>
          </cell>
          <cell r="C681" t="str">
            <v>RUSSAS</v>
          </cell>
          <cell r="D681" t="str">
            <v>231180</v>
          </cell>
          <cell r="E681">
            <v>534170</v>
          </cell>
          <cell r="F681">
            <v>43367675</v>
          </cell>
          <cell r="G681">
            <v>391412</v>
          </cell>
          <cell r="H681">
            <v>33493601</v>
          </cell>
        </row>
        <row r="682">
          <cell r="A682">
            <v>231190</v>
          </cell>
          <cell r="B682" t="str">
            <v>CE</v>
          </cell>
          <cell r="C682" t="str">
            <v>SABOEIRO</v>
          </cell>
          <cell r="D682" t="str">
            <v>231190</v>
          </cell>
          <cell r="F682">
            <v>0</v>
          </cell>
          <cell r="H682">
            <v>0</v>
          </cell>
        </row>
        <row r="683">
          <cell r="A683">
            <v>231195</v>
          </cell>
          <cell r="B683" t="str">
            <v>CE</v>
          </cell>
          <cell r="C683" t="str">
            <v>SALITRE</v>
          </cell>
          <cell r="D683" t="str">
            <v>231195</v>
          </cell>
          <cell r="E683">
            <v>513</v>
          </cell>
          <cell r="F683">
            <v>128336800</v>
          </cell>
          <cell r="G683">
            <v>2014</v>
          </cell>
          <cell r="H683">
            <v>124159030</v>
          </cell>
        </row>
        <row r="684">
          <cell r="A684">
            <v>231220</v>
          </cell>
          <cell r="B684" t="str">
            <v>CE</v>
          </cell>
          <cell r="C684" t="str">
            <v>SANTA QUITÉRIA</v>
          </cell>
          <cell r="D684" t="str">
            <v>231220</v>
          </cell>
          <cell r="E684">
            <v>127268</v>
          </cell>
          <cell r="F684">
            <v>43557549</v>
          </cell>
          <cell r="G684">
            <v>104303</v>
          </cell>
          <cell r="H684">
            <v>30329631</v>
          </cell>
        </row>
        <row r="685">
          <cell r="A685">
            <v>231200</v>
          </cell>
          <cell r="B685" t="str">
            <v>CE</v>
          </cell>
          <cell r="C685" t="str">
            <v>SANTANA DO ACARAÚ</v>
          </cell>
          <cell r="D685" t="str">
            <v>231200</v>
          </cell>
          <cell r="E685">
            <v>226789</v>
          </cell>
          <cell r="F685">
            <v>31705713</v>
          </cell>
          <cell r="G685">
            <v>117944</v>
          </cell>
          <cell r="H685">
            <v>25632568</v>
          </cell>
        </row>
        <row r="686">
          <cell r="A686">
            <v>231210</v>
          </cell>
          <cell r="B686" t="str">
            <v>CE</v>
          </cell>
          <cell r="C686" t="str">
            <v>SANTANA DO CARIRI</v>
          </cell>
          <cell r="D686" t="str">
            <v>231210</v>
          </cell>
          <cell r="E686">
            <v>93251</v>
          </cell>
          <cell r="F686">
            <v>23971894</v>
          </cell>
          <cell r="G686">
            <v>61984</v>
          </cell>
          <cell r="H686">
            <v>19096023</v>
          </cell>
        </row>
        <row r="687">
          <cell r="A687">
            <v>231230</v>
          </cell>
          <cell r="B687" t="str">
            <v>CE</v>
          </cell>
          <cell r="C687" t="str">
            <v>SÃO BENEDITO</v>
          </cell>
          <cell r="D687" t="str">
            <v>231230</v>
          </cell>
          <cell r="E687">
            <v>386315</v>
          </cell>
          <cell r="F687">
            <v>67647877</v>
          </cell>
          <cell r="G687">
            <v>263261</v>
          </cell>
          <cell r="H687">
            <v>52868096</v>
          </cell>
        </row>
        <row r="688">
          <cell r="A688">
            <v>231240</v>
          </cell>
          <cell r="B688" t="str">
            <v>CE</v>
          </cell>
          <cell r="C688" t="str">
            <v>SÃO GONÇALO DO AMARANTE</v>
          </cell>
          <cell r="D688" t="str">
            <v>231240</v>
          </cell>
          <cell r="F688">
            <v>90651087</v>
          </cell>
          <cell r="G688">
            <v>90</v>
          </cell>
          <cell r="H688">
            <v>80511365</v>
          </cell>
        </row>
        <row r="689">
          <cell r="A689">
            <v>231250</v>
          </cell>
          <cell r="B689" t="str">
            <v>CE</v>
          </cell>
          <cell r="C689" t="str">
            <v>SÃO JOÃO DO JAGUARIBE</v>
          </cell>
          <cell r="D689" t="str">
            <v>231250</v>
          </cell>
          <cell r="E689">
            <v>97901</v>
          </cell>
          <cell r="F689">
            <v>5914251</v>
          </cell>
          <cell r="G689">
            <v>52665</v>
          </cell>
          <cell r="H689">
            <v>3188128</v>
          </cell>
        </row>
        <row r="690">
          <cell r="A690">
            <v>231260</v>
          </cell>
          <cell r="B690" t="str">
            <v>CE</v>
          </cell>
          <cell r="C690" t="str">
            <v>SÃO LUÍS DO CURU</v>
          </cell>
          <cell r="D690" t="str">
            <v>231260</v>
          </cell>
          <cell r="E690">
            <v>113561</v>
          </cell>
          <cell r="F690">
            <v>53044610</v>
          </cell>
          <cell r="G690">
            <v>55415</v>
          </cell>
          <cell r="H690">
            <v>49139335</v>
          </cell>
        </row>
        <row r="691">
          <cell r="A691">
            <v>231270</v>
          </cell>
          <cell r="B691" t="str">
            <v>CE</v>
          </cell>
          <cell r="C691" t="str">
            <v>SENADOR POMPEU</v>
          </cell>
          <cell r="D691" t="str">
            <v>231270</v>
          </cell>
          <cell r="E691">
            <v>213995</v>
          </cell>
          <cell r="F691">
            <v>18813431</v>
          </cell>
          <cell r="G691">
            <v>167534</v>
          </cell>
          <cell r="H691">
            <v>12100692</v>
          </cell>
        </row>
        <row r="692">
          <cell r="A692">
            <v>231280</v>
          </cell>
          <cell r="B692" t="str">
            <v>CE</v>
          </cell>
          <cell r="C692" t="str">
            <v>SENADOR SÁ</v>
          </cell>
          <cell r="D692" t="str">
            <v>231280</v>
          </cell>
          <cell r="E692">
            <v>105102</v>
          </cell>
          <cell r="F692">
            <v>13615306</v>
          </cell>
          <cell r="G692">
            <v>94546</v>
          </cell>
          <cell r="H692">
            <v>9980096</v>
          </cell>
        </row>
        <row r="693">
          <cell r="A693">
            <v>231290</v>
          </cell>
          <cell r="B693" t="str">
            <v>CE</v>
          </cell>
          <cell r="C693" t="str">
            <v>SOBRAL</v>
          </cell>
          <cell r="D693" t="str">
            <v>231290</v>
          </cell>
          <cell r="E693">
            <v>86570</v>
          </cell>
          <cell r="F693">
            <v>69105006</v>
          </cell>
          <cell r="G693">
            <v>94111</v>
          </cell>
          <cell r="H693">
            <v>67210392</v>
          </cell>
        </row>
        <row r="694">
          <cell r="A694">
            <v>231300</v>
          </cell>
          <cell r="B694" t="str">
            <v>CE</v>
          </cell>
          <cell r="C694" t="str">
            <v>SOLONÓPOLE</v>
          </cell>
          <cell r="D694" t="str">
            <v>231300</v>
          </cell>
          <cell r="E694">
            <v>118052</v>
          </cell>
          <cell r="F694">
            <v>21636032</v>
          </cell>
          <cell r="G694">
            <v>126078</v>
          </cell>
          <cell r="H694">
            <v>15360091</v>
          </cell>
        </row>
        <row r="695">
          <cell r="A695">
            <v>231310</v>
          </cell>
          <cell r="B695" t="str">
            <v>CE</v>
          </cell>
          <cell r="C695" t="str">
            <v>TABULEIRO DO NORTE</v>
          </cell>
          <cell r="D695" t="str">
            <v>231310</v>
          </cell>
          <cell r="E695">
            <v>40019</v>
          </cell>
          <cell r="F695">
            <v>223772774</v>
          </cell>
          <cell r="G695">
            <v>33662</v>
          </cell>
          <cell r="H695">
            <v>213109262</v>
          </cell>
        </row>
        <row r="696">
          <cell r="A696">
            <v>231320</v>
          </cell>
          <cell r="B696" t="str">
            <v>CE</v>
          </cell>
          <cell r="C696" t="str">
            <v>TAMBORIL</v>
          </cell>
          <cell r="D696" t="str">
            <v>231320</v>
          </cell>
          <cell r="E696">
            <v>156073</v>
          </cell>
          <cell r="F696">
            <v>22353746</v>
          </cell>
          <cell r="G696">
            <v>102224</v>
          </cell>
          <cell r="H696">
            <v>13757712</v>
          </cell>
        </row>
        <row r="697">
          <cell r="A697">
            <v>231325</v>
          </cell>
          <cell r="B697" t="str">
            <v>CE</v>
          </cell>
          <cell r="C697" t="str">
            <v>TARRAFAS</v>
          </cell>
          <cell r="D697" t="str">
            <v>231325</v>
          </cell>
          <cell r="E697">
            <v>10127</v>
          </cell>
          <cell r="F697">
            <v>6453855</v>
          </cell>
          <cell r="G697">
            <v>3649</v>
          </cell>
          <cell r="H697">
            <v>6898058</v>
          </cell>
        </row>
        <row r="698">
          <cell r="A698">
            <v>231330</v>
          </cell>
          <cell r="B698" t="str">
            <v>CE</v>
          </cell>
          <cell r="C698" t="str">
            <v>TAUÁ</v>
          </cell>
          <cell r="D698" t="str">
            <v>231330</v>
          </cell>
          <cell r="E698">
            <v>408207</v>
          </cell>
          <cell r="F698">
            <v>84421618</v>
          </cell>
          <cell r="G698">
            <v>303776</v>
          </cell>
          <cell r="H698">
            <v>73498203</v>
          </cell>
        </row>
        <row r="699">
          <cell r="A699">
            <v>231335</v>
          </cell>
          <cell r="B699" t="str">
            <v>CE</v>
          </cell>
          <cell r="C699" t="str">
            <v>TEJUÇUOCA</v>
          </cell>
          <cell r="D699" t="str">
            <v>231335</v>
          </cell>
          <cell r="E699">
            <v>26189</v>
          </cell>
          <cell r="F699">
            <v>70538476</v>
          </cell>
          <cell r="G699">
            <v>21087</v>
          </cell>
          <cell r="H699">
            <v>62389336</v>
          </cell>
        </row>
        <row r="700">
          <cell r="A700">
            <v>231340</v>
          </cell>
          <cell r="B700" t="str">
            <v>CE</v>
          </cell>
          <cell r="C700" t="str">
            <v>TIANGUÁ</v>
          </cell>
          <cell r="D700" t="str">
            <v>231340</v>
          </cell>
          <cell r="E700">
            <v>210675</v>
          </cell>
          <cell r="F700">
            <v>214020195</v>
          </cell>
          <cell r="G700">
            <v>201324</v>
          </cell>
          <cell r="H700">
            <v>211239333</v>
          </cell>
        </row>
        <row r="701">
          <cell r="A701">
            <v>231350</v>
          </cell>
          <cell r="B701" t="str">
            <v>CE</v>
          </cell>
          <cell r="C701" t="str">
            <v>TRAIRI</v>
          </cell>
          <cell r="D701" t="str">
            <v>231350</v>
          </cell>
          <cell r="E701">
            <v>299555</v>
          </cell>
          <cell r="F701">
            <v>94931722</v>
          </cell>
          <cell r="G701">
            <v>297976</v>
          </cell>
          <cell r="H701">
            <v>72137167</v>
          </cell>
        </row>
        <row r="702">
          <cell r="A702">
            <v>231355</v>
          </cell>
          <cell r="B702" t="str">
            <v>CE</v>
          </cell>
          <cell r="C702" t="str">
            <v>TURURU</v>
          </cell>
          <cell r="D702" t="str">
            <v>231355</v>
          </cell>
          <cell r="E702">
            <v>46233</v>
          </cell>
          <cell r="F702">
            <v>39481783</v>
          </cell>
          <cell r="G702">
            <v>27382</v>
          </cell>
          <cell r="H702">
            <v>34071026</v>
          </cell>
        </row>
        <row r="703">
          <cell r="A703">
            <v>231360</v>
          </cell>
          <cell r="B703" t="str">
            <v>CE</v>
          </cell>
          <cell r="C703" t="str">
            <v>UBAJARA</v>
          </cell>
          <cell r="D703" t="str">
            <v>231360</v>
          </cell>
          <cell r="E703">
            <v>4635</v>
          </cell>
          <cell r="F703">
            <v>39907464</v>
          </cell>
          <cell r="G703">
            <v>2906</v>
          </cell>
          <cell r="H703">
            <v>33824336</v>
          </cell>
        </row>
        <row r="704">
          <cell r="A704">
            <v>231370</v>
          </cell>
          <cell r="B704" t="str">
            <v>CE</v>
          </cell>
          <cell r="C704" t="str">
            <v>UMARI</v>
          </cell>
          <cell r="D704" t="str">
            <v>231370</v>
          </cell>
          <cell r="E704">
            <v>20147</v>
          </cell>
          <cell r="F704">
            <v>5496633</v>
          </cell>
          <cell r="G704">
            <v>11304</v>
          </cell>
          <cell r="H704">
            <v>4229131</v>
          </cell>
        </row>
        <row r="705">
          <cell r="A705">
            <v>231375</v>
          </cell>
          <cell r="B705" t="str">
            <v>CE</v>
          </cell>
          <cell r="C705" t="str">
            <v>UMIRIM</v>
          </cell>
          <cell r="D705" t="str">
            <v>231375</v>
          </cell>
          <cell r="E705">
            <v>57843</v>
          </cell>
          <cell r="F705">
            <v>22639268</v>
          </cell>
          <cell r="G705">
            <v>47377</v>
          </cell>
          <cell r="H705">
            <v>13956808</v>
          </cell>
        </row>
        <row r="706">
          <cell r="A706">
            <v>231380</v>
          </cell>
          <cell r="B706" t="str">
            <v>CE</v>
          </cell>
          <cell r="C706" t="str">
            <v>URUBURETAMA</v>
          </cell>
          <cell r="D706" t="str">
            <v>231380</v>
          </cell>
          <cell r="E706">
            <v>91628</v>
          </cell>
          <cell r="F706">
            <v>24476031</v>
          </cell>
          <cell r="G706">
            <v>71421</v>
          </cell>
          <cell r="H706">
            <v>21977563</v>
          </cell>
        </row>
        <row r="707">
          <cell r="A707">
            <v>231390</v>
          </cell>
          <cell r="B707" t="str">
            <v>CE</v>
          </cell>
          <cell r="C707" t="str">
            <v>URUOCA</v>
          </cell>
          <cell r="D707" t="str">
            <v>231390</v>
          </cell>
          <cell r="E707">
            <v>89273</v>
          </cell>
          <cell r="F707">
            <v>13221689</v>
          </cell>
          <cell r="G707">
            <v>84929</v>
          </cell>
          <cell r="H707">
            <v>9037609</v>
          </cell>
        </row>
        <row r="708">
          <cell r="A708">
            <v>231395</v>
          </cell>
          <cell r="B708" t="str">
            <v>CE</v>
          </cell>
          <cell r="C708" t="str">
            <v>VARJOTA</v>
          </cell>
          <cell r="D708" t="str">
            <v>231395</v>
          </cell>
          <cell r="E708">
            <v>60571</v>
          </cell>
          <cell r="F708">
            <v>13282601</v>
          </cell>
          <cell r="G708">
            <v>8982</v>
          </cell>
          <cell r="H708">
            <v>12204846</v>
          </cell>
        </row>
        <row r="709">
          <cell r="A709">
            <v>231400</v>
          </cell>
          <cell r="B709" t="str">
            <v>CE</v>
          </cell>
          <cell r="C709" t="str">
            <v>VÁRZEA ALEGRE</v>
          </cell>
          <cell r="D709" t="str">
            <v>231400</v>
          </cell>
          <cell r="E709">
            <v>196753</v>
          </cell>
          <cell r="F709">
            <v>48037924</v>
          </cell>
          <cell r="G709">
            <v>138640</v>
          </cell>
          <cell r="H709">
            <v>32748249</v>
          </cell>
        </row>
        <row r="710">
          <cell r="A710">
            <v>231410</v>
          </cell>
          <cell r="B710" t="str">
            <v>CE</v>
          </cell>
          <cell r="C710" t="str">
            <v>VIÇOSA DO CEARÁ</v>
          </cell>
          <cell r="D710" t="str">
            <v>231410</v>
          </cell>
          <cell r="E710">
            <v>274180</v>
          </cell>
          <cell r="F710">
            <v>41103409</v>
          </cell>
          <cell r="G710">
            <v>118106</v>
          </cell>
          <cell r="H710">
            <v>33775295</v>
          </cell>
        </row>
        <row r="711">
          <cell r="A711">
            <v>530010</v>
          </cell>
          <cell r="B711" t="str">
            <v>DF</v>
          </cell>
          <cell r="C711" t="str">
            <v>BRASÍLIA</v>
          </cell>
          <cell r="D711" t="str">
            <v>530010</v>
          </cell>
          <cell r="F711">
            <v>719138</v>
          </cell>
          <cell r="H711">
            <v>695940</v>
          </cell>
        </row>
        <row r="712">
          <cell r="A712">
            <v>320010</v>
          </cell>
          <cell r="B712" t="str">
            <v>ES</v>
          </cell>
          <cell r="C712" t="str">
            <v>AFONSO CLÁUDIO</v>
          </cell>
          <cell r="D712" t="str">
            <v>320010</v>
          </cell>
          <cell r="F712">
            <v>18265386</v>
          </cell>
          <cell r="H712">
            <v>17676180</v>
          </cell>
        </row>
        <row r="713">
          <cell r="A713">
            <v>320016</v>
          </cell>
          <cell r="B713" t="str">
            <v>ES</v>
          </cell>
          <cell r="C713" t="str">
            <v>ÁGUA DOCE DO NORTE</v>
          </cell>
          <cell r="D713" t="str">
            <v>320016</v>
          </cell>
          <cell r="E713">
            <v>67094</v>
          </cell>
          <cell r="F713">
            <v>57744778</v>
          </cell>
          <cell r="G713">
            <v>55867</v>
          </cell>
          <cell r="H713">
            <v>64667368</v>
          </cell>
        </row>
        <row r="714">
          <cell r="A714">
            <v>320013</v>
          </cell>
          <cell r="B714" t="str">
            <v>ES</v>
          </cell>
          <cell r="C714" t="str">
            <v>ÁGUIA BRANCA</v>
          </cell>
          <cell r="D714" t="str">
            <v>320013</v>
          </cell>
          <cell r="F714">
            <v>4899271</v>
          </cell>
          <cell r="H714">
            <v>4741230</v>
          </cell>
        </row>
        <row r="715">
          <cell r="A715">
            <v>320020</v>
          </cell>
          <cell r="B715" t="str">
            <v>ES</v>
          </cell>
          <cell r="C715" t="str">
            <v>ALEGRE</v>
          </cell>
          <cell r="D715" t="str">
            <v>320020</v>
          </cell>
          <cell r="F715">
            <v>181199247</v>
          </cell>
          <cell r="H715">
            <v>175354110</v>
          </cell>
        </row>
        <row r="716">
          <cell r="A716">
            <v>320030</v>
          </cell>
          <cell r="B716" t="str">
            <v>ES</v>
          </cell>
          <cell r="C716" t="str">
            <v>ALFREDO CHAVES</v>
          </cell>
          <cell r="D716" t="str">
            <v>320030</v>
          </cell>
          <cell r="E716">
            <v>190631</v>
          </cell>
          <cell r="F716">
            <v>129571125</v>
          </cell>
          <cell r="G716">
            <v>161803</v>
          </cell>
          <cell r="H716">
            <v>130558426</v>
          </cell>
        </row>
        <row r="717">
          <cell r="A717">
            <v>320035</v>
          </cell>
          <cell r="B717" t="str">
            <v>ES</v>
          </cell>
          <cell r="C717" t="str">
            <v>ALTO RIO NOVO</v>
          </cell>
          <cell r="D717" t="str">
            <v>320035</v>
          </cell>
          <cell r="E717">
            <v>1276</v>
          </cell>
          <cell r="F717">
            <v>3099328</v>
          </cell>
          <cell r="G717">
            <v>137621</v>
          </cell>
          <cell r="H717">
            <v>26472558</v>
          </cell>
        </row>
        <row r="718">
          <cell r="A718">
            <v>320040</v>
          </cell>
          <cell r="B718" t="str">
            <v>ES</v>
          </cell>
          <cell r="C718" t="str">
            <v>ANCHIETA</v>
          </cell>
          <cell r="D718" t="str">
            <v>320040</v>
          </cell>
          <cell r="F718">
            <v>107755163</v>
          </cell>
          <cell r="H718">
            <v>104279190</v>
          </cell>
        </row>
        <row r="719">
          <cell r="A719">
            <v>320050</v>
          </cell>
          <cell r="B719" t="str">
            <v>ES</v>
          </cell>
          <cell r="C719" t="str">
            <v>APIACÁ</v>
          </cell>
          <cell r="D719" t="str">
            <v>320050</v>
          </cell>
          <cell r="F719">
            <v>17872554</v>
          </cell>
          <cell r="H719">
            <v>17296020</v>
          </cell>
        </row>
        <row r="720">
          <cell r="A720">
            <v>320070</v>
          </cell>
          <cell r="B720" t="str">
            <v>ES</v>
          </cell>
          <cell r="C720" t="str">
            <v>ATILIO VIVACQUA</v>
          </cell>
          <cell r="D720" t="str">
            <v>320070</v>
          </cell>
          <cell r="E720">
            <v>85999</v>
          </cell>
          <cell r="F720">
            <v>11205119</v>
          </cell>
          <cell r="G720">
            <v>81605</v>
          </cell>
          <cell r="H720">
            <v>13059494</v>
          </cell>
        </row>
        <row r="721">
          <cell r="A721">
            <v>320115</v>
          </cell>
          <cell r="B721" t="str">
            <v>ES</v>
          </cell>
          <cell r="C721" t="str">
            <v>BREJETUBA</v>
          </cell>
          <cell r="D721" t="str">
            <v>320115</v>
          </cell>
          <cell r="F721">
            <v>47229492</v>
          </cell>
          <cell r="H721">
            <v>45705960</v>
          </cell>
        </row>
        <row r="722">
          <cell r="A722">
            <v>320120</v>
          </cell>
          <cell r="B722" t="str">
            <v>ES</v>
          </cell>
          <cell r="C722" t="str">
            <v>CACHOEIRO DE ITAPEMIRIM</v>
          </cell>
          <cell r="D722" t="str">
            <v>320120</v>
          </cell>
          <cell r="E722">
            <v>1275664</v>
          </cell>
          <cell r="F722">
            <v>268913919</v>
          </cell>
          <cell r="G722">
            <v>1324174</v>
          </cell>
          <cell r="H722">
            <v>254856252</v>
          </cell>
        </row>
        <row r="723">
          <cell r="A723">
            <v>320130</v>
          </cell>
          <cell r="B723" t="str">
            <v>ES</v>
          </cell>
          <cell r="C723" t="str">
            <v>CARIACICA</v>
          </cell>
          <cell r="D723" t="str">
            <v>320130</v>
          </cell>
          <cell r="F723">
            <v>553574812</v>
          </cell>
          <cell r="G723">
            <v>12</v>
          </cell>
          <cell r="H723">
            <v>535717170</v>
          </cell>
        </row>
        <row r="724">
          <cell r="A724">
            <v>320140</v>
          </cell>
          <cell r="B724" t="str">
            <v>ES</v>
          </cell>
          <cell r="C724" t="str">
            <v>CASTELO</v>
          </cell>
          <cell r="D724" t="str">
            <v>320140</v>
          </cell>
          <cell r="F724">
            <v>10706129</v>
          </cell>
          <cell r="H724">
            <v>10360770</v>
          </cell>
        </row>
        <row r="725">
          <cell r="A725">
            <v>320150</v>
          </cell>
          <cell r="B725" t="str">
            <v>ES</v>
          </cell>
          <cell r="C725" t="str">
            <v>COLATINA</v>
          </cell>
          <cell r="D725" t="str">
            <v>320150</v>
          </cell>
          <cell r="E725">
            <v>798311</v>
          </cell>
          <cell r="F725">
            <v>150169949</v>
          </cell>
          <cell r="G725">
            <v>824709</v>
          </cell>
          <cell r="H725">
            <v>152822490</v>
          </cell>
        </row>
        <row r="726">
          <cell r="A726">
            <v>320160</v>
          </cell>
          <cell r="B726" t="str">
            <v>ES</v>
          </cell>
          <cell r="C726" t="str">
            <v>CONCEIÇÃO DA BARRA</v>
          </cell>
          <cell r="D726" t="str">
            <v>320160</v>
          </cell>
          <cell r="F726">
            <v>10524128</v>
          </cell>
          <cell r="H726">
            <v>10184640</v>
          </cell>
        </row>
        <row r="727">
          <cell r="A727">
            <v>320180</v>
          </cell>
          <cell r="B727" t="str">
            <v>ES</v>
          </cell>
          <cell r="C727" t="str">
            <v>DIVINO DE SÃO LOURENÇO</v>
          </cell>
          <cell r="D727" t="str">
            <v>320180</v>
          </cell>
          <cell r="F727">
            <v>14399903</v>
          </cell>
          <cell r="H727">
            <v>13935390</v>
          </cell>
        </row>
        <row r="728">
          <cell r="A728">
            <v>320200</v>
          </cell>
          <cell r="B728" t="str">
            <v>ES</v>
          </cell>
          <cell r="C728" t="str">
            <v>DORES DO RIO PRETO</v>
          </cell>
          <cell r="D728" t="str">
            <v>320200</v>
          </cell>
          <cell r="E728">
            <v>54911</v>
          </cell>
          <cell r="F728">
            <v>57674937</v>
          </cell>
          <cell r="G728">
            <v>44215</v>
          </cell>
          <cell r="H728">
            <v>61820289</v>
          </cell>
        </row>
        <row r="729">
          <cell r="A729">
            <v>320220</v>
          </cell>
          <cell r="B729" t="str">
            <v>ES</v>
          </cell>
          <cell r="C729" t="str">
            <v>FUNDÃO</v>
          </cell>
          <cell r="D729" t="str">
            <v>320220</v>
          </cell>
          <cell r="E729">
            <v>204062</v>
          </cell>
          <cell r="F729">
            <v>87850545</v>
          </cell>
          <cell r="G729">
            <v>183024</v>
          </cell>
          <cell r="H729">
            <v>8086546900</v>
          </cell>
        </row>
        <row r="730">
          <cell r="A730">
            <v>320245</v>
          </cell>
          <cell r="B730" t="str">
            <v>ES</v>
          </cell>
          <cell r="C730" t="str">
            <v>IBATIBA</v>
          </cell>
          <cell r="D730" t="str">
            <v>320245</v>
          </cell>
          <cell r="F730">
            <v>46891189</v>
          </cell>
          <cell r="H730">
            <v>45378570</v>
          </cell>
        </row>
        <row r="731">
          <cell r="A731">
            <v>320250</v>
          </cell>
          <cell r="B731" t="str">
            <v>ES</v>
          </cell>
          <cell r="C731" t="str">
            <v>IBIRAÇU</v>
          </cell>
          <cell r="D731" t="str">
            <v>320250</v>
          </cell>
          <cell r="E731">
            <v>289</v>
          </cell>
          <cell r="F731">
            <v>8391257</v>
          </cell>
          <cell r="G731">
            <v>220</v>
          </cell>
          <cell r="H731">
            <v>8113800</v>
          </cell>
        </row>
        <row r="732">
          <cell r="A732">
            <v>320260</v>
          </cell>
          <cell r="B732" t="str">
            <v>ES</v>
          </cell>
          <cell r="C732" t="str">
            <v>ICONHA</v>
          </cell>
          <cell r="D732" t="str">
            <v>320260</v>
          </cell>
          <cell r="F732">
            <v>15152211</v>
          </cell>
          <cell r="H732">
            <v>14663430</v>
          </cell>
        </row>
        <row r="733">
          <cell r="A733">
            <v>320265</v>
          </cell>
          <cell r="B733" t="str">
            <v>ES</v>
          </cell>
          <cell r="C733" t="str">
            <v>IRUPI</v>
          </cell>
          <cell r="D733" t="str">
            <v>320265</v>
          </cell>
          <cell r="F733">
            <v>4735870</v>
          </cell>
          <cell r="H733">
            <v>4583100</v>
          </cell>
        </row>
        <row r="734">
          <cell r="A734">
            <v>320310</v>
          </cell>
          <cell r="B734" t="str">
            <v>ES</v>
          </cell>
          <cell r="C734" t="str">
            <v>JERÔNIMO MONTEIRO</v>
          </cell>
          <cell r="D734" t="str">
            <v>320310</v>
          </cell>
          <cell r="E734">
            <v>237471</v>
          </cell>
          <cell r="F734">
            <v>52348938</v>
          </cell>
          <cell r="G734">
            <v>306004</v>
          </cell>
          <cell r="H734">
            <v>52006677</v>
          </cell>
        </row>
        <row r="735">
          <cell r="A735">
            <v>320316</v>
          </cell>
          <cell r="B735" t="str">
            <v>ES</v>
          </cell>
          <cell r="C735" t="str">
            <v>LARANJA DA TERRA</v>
          </cell>
          <cell r="D735" t="str">
            <v>320316</v>
          </cell>
          <cell r="F735">
            <v>37343933</v>
          </cell>
          <cell r="H735">
            <v>36139290</v>
          </cell>
        </row>
        <row r="736">
          <cell r="A736">
            <v>320334</v>
          </cell>
          <cell r="B736" t="str">
            <v>ES</v>
          </cell>
          <cell r="C736" t="str">
            <v>MARECHAL FLORIANO</v>
          </cell>
          <cell r="D736" t="str">
            <v>320334</v>
          </cell>
          <cell r="F736">
            <v>58691711</v>
          </cell>
          <cell r="H736">
            <v>56798430</v>
          </cell>
        </row>
        <row r="737">
          <cell r="A737">
            <v>320360</v>
          </cell>
          <cell r="B737" t="str">
            <v>ES</v>
          </cell>
          <cell r="C737" t="str">
            <v>MUCURICI</v>
          </cell>
          <cell r="D737" t="str">
            <v>320360</v>
          </cell>
          <cell r="F737">
            <v>481740</v>
          </cell>
          <cell r="H737">
            <v>466200</v>
          </cell>
        </row>
        <row r="738">
          <cell r="A738">
            <v>320370</v>
          </cell>
          <cell r="B738" t="str">
            <v>ES</v>
          </cell>
          <cell r="C738" t="str">
            <v>MUNIZ FREIRE</v>
          </cell>
          <cell r="D738" t="str">
            <v>320370</v>
          </cell>
          <cell r="F738">
            <v>18311173</v>
          </cell>
          <cell r="H738">
            <v>17720490</v>
          </cell>
        </row>
        <row r="739">
          <cell r="A739">
            <v>320420</v>
          </cell>
          <cell r="B739" t="str">
            <v>ES</v>
          </cell>
          <cell r="C739" t="str">
            <v>PIÚMA</v>
          </cell>
          <cell r="D739" t="str">
            <v>320420</v>
          </cell>
          <cell r="F739">
            <v>32467974</v>
          </cell>
          <cell r="H739">
            <v>31420620</v>
          </cell>
        </row>
        <row r="740">
          <cell r="A740">
            <v>320430</v>
          </cell>
          <cell r="B740" t="str">
            <v>ES</v>
          </cell>
          <cell r="C740" t="str">
            <v>PRESIDENTE KENNEDY</v>
          </cell>
          <cell r="D740" t="str">
            <v>320430</v>
          </cell>
          <cell r="F740">
            <v>624309</v>
          </cell>
          <cell r="H740">
            <v>604170</v>
          </cell>
        </row>
        <row r="741">
          <cell r="A741">
            <v>320440</v>
          </cell>
          <cell r="B741" t="str">
            <v>ES</v>
          </cell>
          <cell r="C741" t="str">
            <v>RIO NOVO DO SUL</v>
          </cell>
          <cell r="D741" t="str">
            <v>320440</v>
          </cell>
          <cell r="E741">
            <v>115472</v>
          </cell>
          <cell r="F741">
            <v>33398764</v>
          </cell>
          <cell r="G741">
            <v>104999</v>
          </cell>
          <cell r="H741">
            <v>30179515</v>
          </cell>
        </row>
        <row r="742">
          <cell r="A742">
            <v>320455</v>
          </cell>
          <cell r="B742" t="str">
            <v>ES</v>
          </cell>
          <cell r="C742" t="str">
            <v>SANTA MARIA DE JETIBÁ</v>
          </cell>
          <cell r="D742" t="str">
            <v>320455</v>
          </cell>
          <cell r="F742">
            <v>8584055</v>
          </cell>
          <cell r="H742">
            <v>8307150</v>
          </cell>
        </row>
        <row r="743">
          <cell r="A743">
            <v>320490</v>
          </cell>
          <cell r="B743" t="str">
            <v>ES</v>
          </cell>
          <cell r="C743" t="str">
            <v>SÃO MATEUS</v>
          </cell>
          <cell r="D743" t="str">
            <v>320490</v>
          </cell>
          <cell r="F743">
            <v>205842480</v>
          </cell>
          <cell r="H743">
            <v>199202400</v>
          </cell>
        </row>
        <row r="744">
          <cell r="A744">
            <v>320501</v>
          </cell>
          <cell r="B744" t="str">
            <v>ES</v>
          </cell>
          <cell r="C744" t="str">
            <v>SOORETAMA</v>
          </cell>
          <cell r="D744" t="str">
            <v>320501</v>
          </cell>
          <cell r="F744">
            <v>9738850229</v>
          </cell>
          <cell r="H744">
            <v>9424693770</v>
          </cell>
        </row>
        <row r="745">
          <cell r="A745">
            <v>320506</v>
          </cell>
          <cell r="B745" t="str">
            <v>ES</v>
          </cell>
          <cell r="C745" t="str">
            <v>VENDA NOVA DO IMIGRANTE</v>
          </cell>
          <cell r="D745" t="str">
            <v>320506</v>
          </cell>
          <cell r="F745">
            <v>49813032</v>
          </cell>
          <cell r="H745">
            <v>48206160</v>
          </cell>
        </row>
        <row r="746">
          <cell r="A746">
            <v>320510</v>
          </cell>
          <cell r="B746" t="str">
            <v>ES</v>
          </cell>
          <cell r="C746" t="str">
            <v>VIANA</v>
          </cell>
          <cell r="D746" t="str">
            <v>320510</v>
          </cell>
          <cell r="F746">
            <v>17469306</v>
          </cell>
          <cell r="H746">
            <v>16905780</v>
          </cell>
        </row>
        <row r="747">
          <cell r="A747">
            <v>320520</v>
          </cell>
          <cell r="B747" t="str">
            <v>ES</v>
          </cell>
          <cell r="C747" t="str">
            <v>VILA VELHA</v>
          </cell>
          <cell r="D747" t="str">
            <v>320520</v>
          </cell>
          <cell r="E747">
            <v>2468478</v>
          </cell>
          <cell r="F747">
            <v>708798290</v>
          </cell>
          <cell r="G747">
            <v>2936741</v>
          </cell>
          <cell r="H747">
            <v>934181231</v>
          </cell>
        </row>
        <row r="748">
          <cell r="A748">
            <v>520005</v>
          </cell>
          <cell r="B748" t="str">
            <v>GO</v>
          </cell>
          <cell r="C748" t="str">
            <v>ABADIA DE GOIÁS</v>
          </cell>
          <cell r="D748" t="str">
            <v>520005</v>
          </cell>
          <cell r="F748">
            <v>3556878</v>
          </cell>
          <cell r="H748">
            <v>3442140</v>
          </cell>
        </row>
        <row r="749">
          <cell r="A749">
            <v>520010</v>
          </cell>
          <cell r="B749" t="str">
            <v>GO</v>
          </cell>
          <cell r="C749" t="str">
            <v>ABADIÂNIA</v>
          </cell>
          <cell r="D749" t="str">
            <v>520010</v>
          </cell>
          <cell r="F749">
            <v>28762035</v>
          </cell>
          <cell r="H749">
            <v>27887599</v>
          </cell>
        </row>
        <row r="750">
          <cell r="A750">
            <v>520013</v>
          </cell>
          <cell r="B750" t="str">
            <v>GO</v>
          </cell>
          <cell r="C750" t="str">
            <v>ACREÚNA</v>
          </cell>
          <cell r="D750" t="str">
            <v>520013</v>
          </cell>
          <cell r="E750">
            <v>81711</v>
          </cell>
          <cell r="F750">
            <v>11486128</v>
          </cell>
          <cell r="G750">
            <v>85125</v>
          </cell>
          <cell r="H750">
            <v>13912835</v>
          </cell>
        </row>
        <row r="751">
          <cell r="A751">
            <v>520015</v>
          </cell>
          <cell r="B751" t="str">
            <v>GO</v>
          </cell>
          <cell r="C751" t="str">
            <v>ADELÂNDIA</v>
          </cell>
          <cell r="D751" t="str">
            <v>520015</v>
          </cell>
          <cell r="E751">
            <v>9</v>
          </cell>
          <cell r="F751">
            <v>1902764</v>
          </cell>
          <cell r="H751">
            <v>1844545</v>
          </cell>
        </row>
        <row r="752">
          <cell r="A752">
            <v>520017</v>
          </cell>
          <cell r="B752" t="str">
            <v>GO</v>
          </cell>
          <cell r="C752" t="str">
            <v>ÁGUA FRIA DE GOIÁS</v>
          </cell>
          <cell r="D752" t="str">
            <v>520017</v>
          </cell>
          <cell r="F752">
            <v>7903791</v>
          </cell>
          <cell r="H752">
            <v>7648830</v>
          </cell>
        </row>
        <row r="753">
          <cell r="A753">
            <v>520025</v>
          </cell>
          <cell r="B753" t="str">
            <v>GO</v>
          </cell>
          <cell r="C753" t="str">
            <v>ÁGUAS LINDAS DE GOIÁS</v>
          </cell>
          <cell r="D753" t="str">
            <v>520025</v>
          </cell>
          <cell r="E753">
            <v>64398</v>
          </cell>
          <cell r="F753">
            <v>54521998</v>
          </cell>
          <cell r="G753">
            <v>85726</v>
          </cell>
          <cell r="H753">
            <v>49604790</v>
          </cell>
        </row>
        <row r="754">
          <cell r="A754">
            <v>520050</v>
          </cell>
          <cell r="B754" t="str">
            <v>GO</v>
          </cell>
          <cell r="C754" t="str">
            <v>ALOÂNDIA</v>
          </cell>
          <cell r="D754" t="str">
            <v>520050</v>
          </cell>
          <cell r="E754">
            <v>16121</v>
          </cell>
          <cell r="F754">
            <v>12401742</v>
          </cell>
          <cell r="G754">
            <v>13516</v>
          </cell>
          <cell r="H754">
            <v>12743042</v>
          </cell>
        </row>
        <row r="755">
          <cell r="A755">
            <v>520055</v>
          </cell>
          <cell r="B755" t="str">
            <v>GO</v>
          </cell>
          <cell r="C755" t="str">
            <v>ALTO HORIZONTE</v>
          </cell>
          <cell r="D755" t="str">
            <v>520055</v>
          </cell>
          <cell r="E755">
            <v>91955</v>
          </cell>
          <cell r="F755">
            <v>28740380</v>
          </cell>
          <cell r="G755">
            <v>100933</v>
          </cell>
          <cell r="H755">
            <v>24981818</v>
          </cell>
        </row>
        <row r="756">
          <cell r="A756">
            <v>520060</v>
          </cell>
          <cell r="B756" t="str">
            <v>GO</v>
          </cell>
          <cell r="C756" t="str">
            <v>ALTO PARAÍSO DE GOIÁS</v>
          </cell>
          <cell r="D756" t="str">
            <v>520060</v>
          </cell>
          <cell r="E756">
            <v>33257</v>
          </cell>
          <cell r="F756">
            <v>904777118</v>
          </cell>
          <cell r="G756">
            <v>42545</v>
          </cell>
          <cell r="H756">
            <v>875350031</v>
          </cell>
        </row>
        <row r="757">
          <cell r="A757">
            <v>520080</v>
          </cell>
          <cell r="B757" t="str">
            <v>GO</v>
          </cell>
          <cell r="C757" t="str">
            <v>ALVORADA DO NORTE</v>
          </cell>
          <cell r="D757" t="str">
            <v>520080</v>
          </cell>
          <cell r="E757">
            <v>2306</v>
          </cell>
          <cell r="F757">
            <v>13874224</v>
          </cell>
          <cell r="G757">
            <v>21546</v>
          </cell>
          <cell r="H757">
            <v>16592772</v>
          </cell>
        </row>
        <row r="758">
          <cell r="A758">
            <v>520082</v>
          </cell>
          <cell r="B758" t="str">
            <v>GO</v>
          </cell>
          <cell r="C758" t="str">
            <v>AMARALINA</v>
          </cell>
          <cell r="D758" t="str">
            <v>520082</v>
          </cell>
          <cell r="E758">
            <v>7534</v>
          </cell>
          <cell r="F758">
            <v>6470939</v>
          </cell>
          <cell r="G758">
            <v>5187</v>
          </cell>
          <cell r="H758">
            <v>6185050</v>
          </cell>
        </row>
        <row r="759">
          <cell r="A759">
            <v>520085</v>
          </cell>
          <cell r="B759" t="str">
            <v>GO</v>
          </cell>
          <cell r="C759" t="str">
            <v>AMERICANO DO BRASIL</v>
          </cell>
          <cell r="D759" t="str">
            <v>520085</v>
          </cell>
          <cell r="E759">
            <v>5220</v>
          </cell>
          <cell r="F759">
            <v>392861</v>
          </cell>
          <cell r="G759">
            <v>3620</v>
          </cell>
          <cell r="H759">
            <v>251430</v>
          </cell>
        </row>
        <row r="760">
          <cell r="A760">
            <v>520110</v>
          </cell>
          <cell r="B760" t="str">
            <v>GO</v>
          </cell>
          <cell r="C760" t="str">
            <v>ANÁPOLIS</v>
          </cell>
          <cell r="D760" t="str">
            <v>520110</v>
          </cell>
          <cell r="F760">
            <v>741769023</v>
          </cell>
          <cell r="H760">
            <v>717840990</v>
          </cell>
        </row>
        <row r="761">
          <cell r="A761">
            <v>520130</v>
          </cell>
          <cell r="B761" t="str">
            <v>GO</v>
          </cell>
          <cell r="C761" t="str">
            <v>ANICUNS</v>
          </cell>
          <cell r="D761" t="str">
            <v>520130</v>
          </cell>
          <cell r="E761">
            <v>28831</v>
          </cell>
          <cell r="F761">
            <v>5745373</v>
          </cell>
          <cell r="G761">
            <v>26099</v>
          </cell>
          <cell r="H761">
            <v>5167055</v>
          </cell>
        </row>
        <row r="762">
          <cell r="A762">
            <v>520140</v>
          </cell>
          <cell r="B762" t="str">
            <v>GO</v>
          </cell>
          <cell r="C762" t="str">
            <v>APARECIDA DE GOIÂNIA</v>
          </cell>
          <cell r="D762" t="str">
            <v>520140</v>
          </cell>
          <cell r="E762">
            <v>629569</v>
          </cell>
          <cell r="F762">
            <v>1621822289</v>
          </cell>
          <cell r="G762">
            <v>751314</v>
          </cell>
          <cell r="H762">
            <v>1756807771</v>
          </cell>
        </row>
        <row r="763">
          <cell r="A763">
            <v>520145</v>
          </cell>
          <cell r="B763" t="str">
            <v>GO</v>
          </cell>
          <cell r="C763" t="str">
            <v>APARECIDA DO RIO DOCE</v>
          </cell>
          <cell r="D763" t="str">
            <v>520145</v>
          </cell>
          <cell r="E763">
            <v>31947</v>
          </cell>
          <cell r="F763">
            <v>5353234</v>
          </cell>
          <cell r="G763">
            <v>20512</v>
          </cell>
          <cell r="H763">
            <v>5753092</v>
          </cell>
        </row>
        <row r="764">
          <cell r="A764">
            <v>520150</v>
          </cell>
          <cell r="B764" t="str">
            <v>GO</v>
          </cell>
          <cell r="C764" t="str">
            <v>APORÉ</v>
          </cell>
          <cell r="D764" t="str">
            <v>520150</v>
          </cell>
          <cell r="F764">
            <v>640478</v>
          </cell>
          <cell r="H764">
            <v>454197</v>
          </cell>
        </row>
        <row r="765">
          <cell r="A765">
            <v>520160</v>
          </cell>
          <cell r="B765" t="str">
            <v>GO</v>
          </cell>
          <cell r="C765" t="str">
            <v>ARAÇU</v>
          </cell>
          <cell r="D765" t="str">
            <v>520160</v>
          </cell>
          <cell r="E765">
            <v>43549</v>
          </cell>
          <cell r="F765">
            <v>17004109</v>
          </cell>
          <cell r="G765">
            <v>41525</v>
          </cell>
          <cell r="H765">
            <v>18210342</v>
          </cell>
        </row>
        <row r="766">
          <cell r="A766">
            <v>520170</v>
          </cell>
          <cell r="B766" t="str">
            <v>GO</v>
          </cell>
          <cell r="C766" t="str">
            <v>ARAGARÇAS</v>
          </cell>
          <cell r="D766" t="str">
            <v>520170</v>
          </cell>
          <cell r="E766">
            <v>125979</v>
          </cell>
          <cell r="F766">
            <v>16688801</v>
          </cell>
          <cell r="G766">
            <v>107361</v>
          </cell>
          <cell r="H766">
            <v>14043904</v>
          </cell>
        </row>
        <row r="767">
          <cell r="A767">
            <v>520235</v>
          </cell>
          <cell r="B767" t="str">
            <v>GO</v>
          </cell>
          <cell r="C767" t="str">
            <v>ARENÓPOLIS</v>
          </cell>
          <cell r="D767" t="str">
            <v>520235</v>
          </cell>
          <cell r="E767">
            <v>7589</v>
          </cell>
          <cell r="F767">
            <v>1630312</v>
          </cell>
          <cell r="G767">
            <v>13011</v>
          </cell>
          <cell r="H767">
            <v>1888579</v>
          </cell>
        </row>
        <row r="768">
          <cell r="A768">
            <v>520260</v>
          </cell>
          <cell r="B768" t="str">
            <v>GO</v>
          </cell>
          <cell r="C768" t="str">
            <v>AURILÂNDIA</v>
          </cell>
          <cell r="D768" t="str">
            <v>520260</v>
          </cell>
          <cell r="E768">
            <v>36696</v>
          </cell>
          <cell r="F768">
            <v>6467402</v>
          </cell>
          <cell r="G768">
            <v>38732</v>
          </cell>
          <cell r="H768">
            <v>5484987</v>
          </cell>
        </row>
        <row r="769">
          <cell r="A769">
            <v>520280</v>
          </cell>
          <cell r="B769" t="str">
            <v>GO</v>
          </cell>
          <cell r="C769" t="str">
            <v>AVELINÓPOLIS</v>
          </cell>
          <cell r="D769" t="str">
            <v>520280</v>
          </cell>
          <cell r="E769">
            <v>60</v>
          </cell>
          <cell r="F769">
            <v>4725731</v>
          </cell>
          <cell r="H769">
            <v>4573230</v>
          </cell>
        </row>
        <row r="770">
          <cell r="A770">
            <v>520310</v>
          </cell>
          <cell r="B770" t="str">
            <v>GO</v>
          </cell>
          <cell r="C770" t="str">
            <v>BALIZA</v>
          </cell>
          <cell r="D770" t="str">
            <v>520310</v>
          </cell>
          <cell r="F770">
            <v>3784108</v>
          </cell>
          <cell r="H770">
            <v>3662040</v>
          </cell>
        </row>
        <row r="771">
          <cell r="A771">
            <v>520320</v>
          </cell>
          <cell r="B771" t="str">
            <v>GO</v>
          </cell>
          <cell r="C771" t="str">
            <v>BARRO ALTO</v>
          </cell>
          <cell r="D771" t="str">
            <v>520320</v>
          </cell>
          <cell r="F771">
            <v>6266227253</v>
          </cell>
          <cell r="H771">
            <v>6064090890</v>
          </cell>
        </row>
        <row r="772">
          <cell r="A772">
            <v>520350</v>
          </cell>
          <cell r="B772" t="str">
            <v>GO</v>
          </cell>
          <cell r="C772" t="str">
            <v>BOM JESUS DE GOIÁS</v>
          </cell>
          <cell r="D772" t="str">
            <v>520350</v>
          </cell>
          <cell r="E772">
            <v>21305</v>
          </cell>
          <cell r="F772">
            <v>27678004</v>
          </cell>
          <cell r="G772">
            <v>22200</v>
          </cell>
          <cell r="H772">
            <v>27476797</v>
          </cell>
        </row>
        <row r="773">
          <cell r="A773">
            <v>520355</v>
          </cell>
          <cell r="B773" t="str">
            <v>GO</v>
          </cell>
          <cell r="C773" t="str">
            <v>BONFINÓPOLIS</v>
          </cell>
          <cell r="D773" t="str">
            <v>520355</v>
          </cell>
          <cell r="E773">
            <v>50202</v>
          </cell>
          <cell r="F773">
            <v>6687196</v>
          </cell>
          <cell r="G773">
            <v>36960</v>
          </cell>
          <cell r="H773">
            <v>5894875</v>
          </cell>
        </row>
        <row r="774">
          <cell r="A774">
            <v>520357</v>
          </cell>
          <cell r="B774" t="str">
            <v>GO</v>
          </cell>
          <cell r="C774" t="str">
            <v>BONÓPOLIS</v>
          </cell>
          <cell r="D774" t="str">
            <v>520357</v>
          </cell>
          <cell r="F774">
            <v>1745889</v>
          </cell>
          <cell r="H774">
            <v>1689570</v>
          </cell>
        </row>
        <row r="775">
          <cell r="A775">
            <v>520360</v>
          </cell>
          <cell r="B775" t="str">
            <v>GO</v>
          </cell>
          <cell r="C775" t="str">
            <v>BRAZABRANTES</v>
          </cell>
          <cell r="D775" t="str">
            <v>520360</v>
          </cell>
          <cell r="E775">
            <v>34714</v>
          </cell>
          <cell r="F775">
            <v>19338128</v>
          </cell>
          <cell r="G775">
            <v>28409</v>
          </cell>
          <cell r="H775">
            <v>20154323</v>
          </cell>
        </row>
        <row r="776">
          <cell r="A776">
            <v>520380</v>
          </cell>
          <cell r="B776" t="str">
            <v>GO</v>
          </cell>
          <cell r="C776" t="str">
            <v>BRITÂNIA</v>
          </cell>
          <cell r="D776" t="str">
            <v>520380</v>
          </cell>
          <cell r="E776">
            <v>24327</v>
          </cell>
          <cell r="F776">
            <v>12867016</v>
          </cell>
          <cell r="G776">
            <v>21082</v>
          </cell>
          <cell r="H776">
            <v>11924071</v>
          </cell>
        </row>
        <row r="777">
          <cell r="A777">
            <v>520390</v>
          </cell>
          <cell r="B777" t="str">
            <v>GO</v>
          </cell>
          <cell r="C777" t="str">
            <v>BURITI ALEGRE</v>
          </cell>
          <cell r="D777" t="str">
            <v>520390</v>
          </cell>
          <cell r="E777">
            <v>43175</v>
          </cell>
          <cell r="F777">
            <v>10634876</v>
          </cell>
          <cell r="G777">
            <v>41186</v>
          </cell>
          <cell r="H777">
            <v>10306693</v>
          </cell>
        </row>
        <row r="778">
          <cell r="A778">
            <v>520393</v>
          </cell>
          <cell r="B778" t="str">
            <v>GO</v>
          </cell>
          <cell r="C778" t="str">
            <v>BURITI DE GOIÁS</v>
          </cell>
          <cell r="D778" t="str">
            <v>520393</v>
          </cell>
          <cell r="E778">
            <v>1744</v>
          </cell>
          <cell r="F778">
            <v>865669</v>
          </cell>
          <cell r="G778">
            <v>1034</v>
          </cell>
          <cell r="H778">
            <v>828708</v>
          </cell>
        </row>
        <row r="779">
          <cell r="A779">
            <v>520396</v>
          </cell>
          <cell r="B779" t="str">
            <v>GO</v>
          </cell>
          <cell r="C779" t="str">
            <v>BURITINÓPOLIS</v>
          </cell>
          <cell r="D779" t="str">
            <v>520396</v>
          </cell>
          <cell r="E779">
            <v>10412</v>
          </cell>
          <cell r="F779">
            <v>1462387</v>
          </cell>
          <cell r="G779">
            <v>16205</v>
          </cell>
          <cell r="H779">
            <v>1502053</v>
          </cell>
        </row>
        <row r="780">
          <cell r="A780">
            <v>520400</v>
          </cell>
          <cell r="B780" t="str">
            <v>GO</v>
          </cell>
          <cell r="C780" t="str">
            <v>CABECEIRAS</v>
          </cell>
          <cell r="D780" t="str">
            <v>520400</v>
          </cell>
          <cell r="E780">
            <v>2057</v>
          </cell>
          <cell r="F780">
            <v>618060</v>
          </cell>
          <cell r="G780">
            <v>4503</v>
          </cell>
          <cell r="H780">
            <v>978130</v>
          </cell>
        </row>
        <row r="781">
          <cell r="A781">
            <v>520410</v>
          </cell>
          <cell r="B781" t="str">
            <v>GO</v>
          </cell>
          <cell r="C781" t="str">
            <v>CACHOEIRA ALTA</v>
          </cell>
          <cell r="D781" t="str">
            <v>520410</v>
          </cell>
          <cell r="E781">
            <v>43737</v>
          </cell>
          <cell r="F781">
            <v>31177368</v>
          </cell>
          <cell r="G781">
            <v>71823</v>
          </cell>
          <cell r="H781">
            <v>31304148</v>
          </cell>
        </row>
        <row r="782">
          <cell r="A782">
            <v>520420</v>
          </cell>
          <cell r="B782" t="str">
            <v>GO</v>
          </cell>
          <cell r="C782" t="str">
            <v>CACHOEIRA DE GOIÁS</v>
          </cell>
          <cell r="D782" t="str">
            <v>520420</v>
          </cell>
          <cell r="E782">
            <v>293</v>
          </cell>
          <cell r="F782">
            <v>1847775</v>
          </cell>
          <cell r="G782">
            <v>1914</v>
          </cell>
          <cell r="H782">
            <v>1843232</v>
          </cell>
        </row>
        <row r="783">
          <cell r="A783">
            <v>520425</v>
          </cell>
          <cell r="B783" t="str">
            <v>GO</v>
          </cell>
          <cell r="C783" t="str">
            <v>CACHOEIRA DOURADA</v>
          </cell>
          <cell r="D783" t="str">
            <v>520425</v>
          </cell>
          <cell r="E783">
            <v>14986</v>
          </cell>
          <cell r="F783">
            <v>21678322</v>
          </cell>
          <cell r="G783">
            <v>20051</v>
          </cell>
          <cell r="H783">
            <v>22405211</v>
          </cell>
        </row>
        <row r="784">
          <cell r="A784">
            <v>520430</v>
          </cell>
          <cell r="B784" t="str">
            <v>GO</v>
          </cell>
          <cell r="C784" t="str">
            <v>CAÇU</v>
          </cell>
          <cell r="D784" t="str">
            <v>520430</v>
          </cell>
          <cell r="E784">
            <v>120</v>
          </cell>
          <cell r="F784">
            <v>31390782</v>
          </cell>
          <cell r="G784">
            <v>31916</v>
          </cell>
          <cell r="H784">
            <v>31994076</v>
          </cell>
        </row>
        <row r="785">
          <cell r="A785">
            <v>520440</v>
          </cell>
          <cell r="B785" t="str">
            <v>GO</v>
          </cell>
          <cell r="C785" t="str">
            <v>CAIAPÔNIA</v>
          </cell>
          <cell r="D785" t="str">
            <v>520440</v>
          </cell>
          <cell r="E785">
            <v>49802</v>
          </cell>
          <cell r="F785">
            <v>26768449</v>
          </cell>
          <cell r="G785">
            <v>36950</v>
          </cell>
          <cell r="H785">
            <v>22440267</v>
          </cell>
        </row>
        <row r="786">
          <cell r="A786">
            <v>520450</v>
          </cell>
          <cell r="B786" t="str">
            <v>GO</v>
          </cell>
          <cell r="C786" t="str">
            <v>CALDAS NOVAS</v>
          </cell>
          <cell r="D786" t="str">
            <v>520450</v>
          </cell>
          <cell r="F786">
            <v>77382169</v>
          </cell>
          <cell r="H786">
            <v>74885970</v>
          </cell>
        </row>
        <row r="787">
          <cell r="A787">
            <v>520455</v>
          </cell>
          <cell r="B787" t="str">
            <v>GO</v>
          </cell>
          <cell r="C787" t="str">
            <v>CALDAZINHA</v>
          </cell>
          <cell r="D787" t="str">
            <v>520455</v>
          </cell>
          <cell r="E787">
            <v>61032</v>
          </cell>
          <cell r="F787">
            <v>7650676</v>
          </cell>
          <cell r="G787">
            <v>52839</v>
          </cell>
          <cell r="H787">
            <v>4887378</v>
          </cell>
        </row>
        <row r="788">
          <cell r="A788">
            <v>520460</v>
          </cell>
          <cell r="B788" t="str">
            <v>GO</v>
          </cell>
          <cell r="C788" t="str">
            <v>CAMPESTRE DE GOIÁS</v>
          </cell>
          <cell r="D788" t="str">
            <v>520460</v>
          </cell>
          <cell r="E788">
            <v>709</v>
          </cell>
          <cell r="F788">
            <v>2120819</v>
          </cell>
          <cell r="G788">
            <v>1567</v>
          </cell>
          <cell r="H788">
            <v>2024012</v>
          </cell>
        </row>
        <row r="789">
          <cell r="A789">
            <v>520465</v>
          </cell>
          <cell r="B789" t="str">
            <v>GO</v>
          </cell>
          <cell r="C789" t="str">
            <v>CAMPINAÇU</v>
          </cell>
          <cell r="D789" t="str">
            <v>520465</v>
          </cell>
          <cell r="F789">
            <v>46469</v>
          </cell>
          <cell r="H789">
            <v>44970</v>
          </cell>
        </row>
        <row r="790">
          <cell r="A790">
            <v>520470</v>
          </cell>
          <cell r="B790" t="str">
            <v>GO</v>
          </cell>
          <cell r="C790" t="str">
            <v>CAMPINORTE</v>
          </cell>
          <cell r="D790" t="str">
            <v>520470</v>
          </cell>
          <cell r="E790">
            <v>29525</v>
          </cell>
          <cell r="F790">
            <v>5429155</v>
          </cell>
          <cell r="G790">
            <v>11219</v>
          </cell>
          <cell r="H790">
            <v>8663576</v>
          </cell>
        </row>
        <row r="791">
          <cell r="A791">
            <v>520480</v>
          </cell>
          <cell r="B791" t="str">
            <v>GO</v>
          </cell>
          <cell r="C791" t="str">
            <v>CAMPO ALEGRE DE GOIÁS</v>
          </cell>
          <cell r="D791" t="str">
            <v>520480</v>
          </cell>
          <cell r="F791">
            <v>18039520</v>
          </cell>
          <cell r="H791">
            <v>17457600</v>
          </cell>
        </row>
        <row r="792">
          <cell r="A792">
            <v>520485</v>
          </cell>
          <cell r="B792" t="str">
            <v>GO</v>
          </cell>
          <cell r="C792" t="str">
            <v>CAMPO LIMPO DE GOIÁS</v>
          </cell>
          <cell r="D792" t="str">
            <v>520485</v>
          </cell>
          <cell r="E792">
            <v>98474</v>
          </cell>
          <cell r="F792">
            <v>18724600</v>
          </cell>
          <cell r="G792">
            <v>79125</v>
          </cell>
          <cell r="H792">
            <v>15939080</v>
          </cell>
        </row>
        <row r="793">
          <cell r="A793">
            <v>520490</v>
          </cell>
          <cell r="B793" t="str">
            <v>GO</v>
          </cell>
          <cell r="C793" t="str">
            <v>CAMPOS BELOS</v>
          </cell>
          <cell r="D793" t="str">
            <v>520490</v>
          </cell>
          <cell r="E793">
            <v>51525</v>
          </cell>
          <cell r="F793">
            <v>11263320</v>
          </cell>
          <cell r="G793">
            <v>39772</v>
          </cell>
          <cell r="H793">
            <v>12511844</v>
          </cell>
        </row>
        <row r="794">
          <cell r="A794">
            <v>520495</v>
          </cell>
          <cell r="B794" t="str">
            <v>GO</v>
          </cell>
          <cell r="C794" t="str">
            <v>CAMPOS VERDES</v>
          </cell>
          <cell r="D794" t="str">
            <v>520495</v>
          </cell>
          <cell r="F794">
            <v>71215928</v>
          </cell>
          <cell r="H794">
            <v>68918640</v>
          </cell>
        </row>
        <row r="795">
          <cell r="A795">
            <v>520500</v>
          </cell>
          <cell r="B795" t="str">
            <v>GO</v>
          </cell>
          <cell r="C795" t="str">
            <v>CARMO DO RIO VERDE</v>
          </cell>
          <cell r="D795" t="str">
            <v>520500</v>
          </cell>
          <cell r="E795">
            <v>23126</v>
          </cell>
          <cell r="F795">
            <v>8468152</v>
          </cell>
          <cell r="G795">
            <v>21100</v>
          </cell>
          <cell r="H795">
            <v>8271766</v>
          </cell>
        </row>
        <row r="796">
          <cell r="A796">
            <v>520505</v>
          </cell>
          <cell r="B796" t="str">
            <v>GO</v>
          </cell>
          <cell r="C796" t="str">
            <v>CASTELÂNDIA</v>
          </cell>
          <cell r="D796" t="str">
            <v>520505</v>
          </cell>
          <cell r="E796">
            <v>632</v>
          </cell>
          <cell r="F796">
            <v>5287787</v>
          </cell>
          <cell r="G796">
            <v>172</v>
          </cell>
          <cell r="H796">
            <v>5110524</v>
          </cell>
        </row>
        <row r="797">
          <cell r="A797">
            <v>520510</v>
          </cell>
          <cell r="B797" t="str">
            <v>GO</v>
          </cell>
          <cell r="C797" t="str">
            <v>CATALÃO</v>
          </cell>
          <cell r="D797" t="str">
            <v>520510</v>
          </cell>
          <cell r="E797">
            <v>376819</v>
          </cell>
          <cell r="F797">
            <v>91268025</v>
          </cell>
          <cell r="G797">
            <v>361321</v>
          </cell>
          <cell r="H797">
            <v>75933926</v>
          </cell>
        </row>
        <row r="798">
          <cell r="A798">
            <v>520520</v>
          </cell>
          <cell r="B798" t="str">
            <v>GO</v>
          </cell>
          <cell r="C798" t="str">
            <v>CATURAÍ</v>
          </cell>
          <cell r="D798" t="str">
            <v>520520</v>
          </cell>
          <cell r="F798">
            <v>831234</v>
          </cell>
          <cell r="H798">
            <v>804420</v>
          </cell>
        </row>
        <row r="799">
          <cell r="A799">
            <v>520530</v>
          </cell>
          <cell r="B799" t="str">
            <v>GO</v>
          </cell>
          <cell r="C799" t="str">
            <v>CAVALCANTE</v>
          </cell>
          <cell r="D799" t="str">
            <v>520530</v>
          </cell>
          <cell r="E799">
            <v>436</v>
          </cell>
          <cell r="F799">
            <v>21478953</v>
          </cell>
          <cell r="G799">
            <v>9490</v>
          </cell>
          <cell r="H799">
            <v>21836643</v>
          </cell>
        </row>
        <row r="800">
          <cell r="A800">
            <v>520540</v>
          </cell>
          <cell r="B800" t="str">
            <v>GO</v>
          </cell>
          <cell r="C800" t="str">
            <v>CERES</v>
          </cell>
          <cell r="D800" t="str">
            <v>520540</v>
          </cell>
          <cell r="E800">
            <v>276888</v>
          </cell>
          <cell r="F800">
            <v>35290977</v>
          </cell>
          <cell r="G800">
            <v>243779</v>
          </cell>
          <cell r="H800">
            <v>33059438</v>
          </cell>
        </row>
        <row r="801">
          <cell r="A801">
            <v>520545</v>
          </cell>
          <cell r="B801" t="str">
            <v>GO</v>
          </cell>
          <cell r="C801" t="str">
            <v>CEZARINA</v>
          </cell>
          <cell r="D801" t="str">
            <v>520545</v>
          </cell>
          <cell r="E801">
            <v>28375</v>
          </cell>
          <cell r="F801">
            <v>21031431</v>
          </cell>
          <cell r="G801">
            <v>30138</v>
          </cell>
          <cell r="H801">
            <v>20536418</v>
          </cell>
        </row>
        <row r="802">
          <cell r="A802">
            <v>520547</v>
          </cell>
          <cell r="B802" t="str">
            <v>GO</v>
          </cell>
          <cell r="C802" t="str">
            <v>CHAPADÃO DO CÉU</v>
          </cell>
          <cell r="D802" t="str">
            <v>520547</v>
          </cell>
          <cell r="F802">
            <v>19615095</v>
          </cell>
          <cell r="H802">
            <v>18982350</v>
          </cell>
        </row>
        <row r="803">
          <cell r="A803">
            <v>520551</v>
          </cell>
          <cell r="B803" t="str">
            <v>GO</v>
          </cell>
          <cell r="C803" t="str">
            <v>COCALZINHO DE GOIÁS</v>
          </cell>
          <cell r="D803" t="str">
            <v>520551</v>
          </cell>
          <cell r="E803">
            <v>188798</v>
          </cell>
          <cell r="F803">
            <v>89688630</v>
          </cell>
          <cell r="G803">
            <v>224143</v>
          </cell>
          <cell r="H803">
            <v>92577565</v>
          </cell>
        </row>
        <row r="804">
          <cell r="A804">
            <v>520552</v>
          </cell>
          <cell r="B804" t="str">
            <v>GO</v>
          </cell>
          <cell r="C804" t="str">
            <v>COLINAS DO SUL</v>
          </cell>
          <cell r="D804" t="str">
            <v>520552</v>
          </cell>
          <cell r="F804">
            <v>974795</v>
          </cell>
          <cell r="H804">
            <v>943350</v>
          </cell>
        </row>
        <row r="805">
          <cell r="A805">
            <v>520570</v>
          </cell>
          <cell r="B805" t="str">
            <v>GO</v>
          </cell>
          <cell r="C805" t="str">
            <v>CÓRREGO DO OURO</v>
          </cell>
          <cell r="D805" t="str">
            <v>520570</v>
          </cell>
          <cell r="E805">
            <v>10443</v>
          </cell>
          <cell r="F805">
            <v>4782031</v>
          </cell>
          <cell r="G805">
            <v>9399</v>
          </cell>
          <cell r="H805">
            <v>4400401</v>
          </cell>
        </row>
        <row r="806">
          <cell r="A806">
            <v>520580</v>
          </cell>
          <cell r="B806" t="str">
            <v>GO</v>
          </cell>
          <cell r="C806" t="str">
            <v>CORUMBÁ DE GOIÁS</v>
          </cell>
          <cell r="D806" t="str">
            <v>520580</v>
          </cell>
          <cell r="E806">
            <v>69743</v>
          </cell>
          <cell r="F806">
            <v>57799839</v>
          </cell>
          <cell r="G806">
            <v>53336</v>
          </cell>
          <cell r="H806">
            <v>59941413</v>
          </cell>
        </row>
        <row r="807">
          <cell r="A807">
            <v>520590</v>
          </cell>
          <cell r="B807" t="str">
            <v>GO</v>
          </cell>
          <cell r="C807" t="str">
            <v>CORUMBAÍBA</v>
          </cell>
          <cell r="D807" t="str">
            <v>520590</v>
          </cell>
          <cell r="F807">
            <v>4271459</v>
          </cell>
          <cell r="H807">
            <v>4133670</v>
          </cell>
        </row>
        <row r="808">
          <cell r="A808">
            <v>520620</v>
          </cell>
          <cell r="B808" t="str">
            <v>GO</v>
          </cell>
          <cell r="C808" t="str">
            <v>CRISTALINA</v>
          </cell>
          <cell r="D808" t="str">
            <v>520620</v>
          </cell>
          <cell r="F808">
            <v>133028998</v>
          </cell>
          <cell r="H808">
            <v>128737740</v>
          </cell>
        </row>
        <row r="809">
          <cell r="A809">
            <v>520630</v>
          </cell>
          <cell r="B809" t="str">
            <v>GO</v>
          </cell>
          <cell r="C809" t="str">
            <v>CRISTIANÓPOLIS</v>
          </cell>
          <cell r="D809" t="str">
            <v>520630</v>
          </cell>
          <cell r="E809">
            <v>21749</v>
          </cell>
          <cell r="F809">
            <v>4978711</v>
          </cell>
          <cell r="G809">
            <v>25699</v>
          </cell>
          <cell r="H809">
            <v>5528892</v>
          </cell>
        </row>
        <row r="810">
          <cell r="A810">
            <v>520650</v>
          </cell>
          <cell r="B810" t="str">
            <v>GO</v>
          </cell>
          <cell r="C810" t="str">
            <v>CROMÍNIA</v>
          </cell>
          <cell r="D810" t="str">
            <v>520650</v>
          </cell>
          <cell r="E810">
            <v>14815</v>
          </cell>
          <cell r="F810">
            <v>3349471</v>
          </cell>
          <cell r="G810">
            <v>10134</v>
          </cell>
          <cell r="H810">
            <v>2828444</v>
          </cell>
        </row>
        <row r="811">
          <cell r="A811">
            <v>520660</v>
          </cell>
          <cell r="B811" t="str">
            <v>GO</v>
          </cell>
          <cell r="C811" t="str">
            <v>CUMARI</v>
          </cell>
          <cell r="D811" t="str">
            <v>520660</v>
          </cell>
          <cell r="F811">
            <v>4874068</v>
          </cell>
          <cell r="H811">
            <v>4716840</v>
          </cell>
        </row>
        <row r="812">
          <cell r="A812">
            <v>520680</v>
          </cell>
          <cell r="B812" t="str">
            <v>GO</v>
          </cell>
          <cell r="C812" t="str">
            <v>DAMOLÂNDIA</v>
          </cell>
          <cell r="D812" t="str">
            <v>520680</v>
          </cell>
          <cell r="E812">
            <v>24512</v>
          </cell>
          <cell r="F812">
            <v>8104507</v>
          </cell>
          <cell r="G812">
            <v>21479</v>
          </cell>
          <cell r="H812">
            <v>7400177</v>
          </cell>
        </row>
        <row r="813">
          <cell r="A813">
            <v>520690</v>
          </cell>
          <cell r="B813" t="str">
            <v>GO</v>
          </cell>
          <cell r="C813" t="str">
            <v>DAVINÓPOLIS</v>
          </cell>
          <cell r="D813" t="str">
            <v>520690</v>
          </cell>
          <cell r="F813">
            <v>6337392</v>
          </cell>
          <cell r="H813">
            <v>6132960</v>
          </cell>
        </row>
        <row r="814">
          <cell r="A814">
            <v>520710</v>
          </cell>
          <cell r="B814" t="str">
            <v>GO</v>
          </cell>
          <cell r="C814" t="str">
            <v>DIORAMA</v>
          </cell>
          <cell r="D814" t="str">
            <v>520710</v>
          </cell>
          <cell r="F814">
            <v>59458</v>
          </cell>
          <cell r="H814">
            <v>57540</v>
          </cell>
        </row>
        <row r="815">
          <cell r="A815">
            <v>520830</v>
          </cell>
          <cell r="B815" t="str">
            <v>GO</v>
          </cell>
          <cell r="C815" t="str">
            <v>DIVINÓPOLIS DE GOIÁS</v>
          </cell>
          <cell r="D815" t="str">
            <v>520830</v>
          </cell>
          <cell r="F815">
            <v>934185</v>
          </cell>
          <cell r="H815">
            <v>904050</v>
          </cell>
        </row>
        <row r="816">
          <cell r="A816">
            <v>520725</v>
          </cell>
          <cell r="B816" t="str">
            <v>GO</v>
          </cell>
          <cell r="C816" t="str">
            <v>DOVERLÂNDIA</v>
          </cell>
          <cell r="D816" t="str">
            <v>520725</v>
          </cell>
          <cell r="E816">
            <v>19481</v>
          </cell>
          <cell r="F816">
            <v>11357345</v>
          </cell>
          <cell r="G816">
            <v>22633</v>
          </cell>
          <cell r="H816">
            <v>11501359</v>
          </cell>
        </row>
        <row r="817">
          <cell r="A817">
            <v>520735</v>
          </cell>
          <cell r="B817" t="str">
            <v>GO</v>
          </cell>
          <cell r="C817" t="str">
            <v>EDEALINA</v>
          </cell>
          <cell r="D817" t="str">
            <v>520735</v>
          </cell>
          <cell r="F817">
            <v>6692714</v>
          </cell>
          <cell r="H817">
            <v>6476820</v>
          </cell>
        </row>
        <row r="818">
          <cell r="A818">
            <v>520740</v>
          </cell>
          <cell r="B818" t="str">
            <v>GO</v>
          </cell>
          <cell r="C818" t="str">
            <v>EDÉIA</v>
          </cell>
          <cell r="D818" t="str">
            <v>520740</v>
          </cell>
          <cell r="E818">
            <v>46385</v>
          </cell>
          <cell r="F818">
            <v>674157046</v>
          </cell>
          <cell r="G818">
            <v>48713</v>
          </cell>
          <cell r="H818">
            <v>655605672</v>
          </cell>
        </row>
        <row r="819">
          <cell r="A819">
            <v>520750</v>
          </cell>
          <cell r="B819" t="str">
            <v>GO</v>
          </cell>
          <cell r="C819" t="str">
            <v>ESTRELA DO NORTE</v>
          </cell>
          <cell r="D819" t="str">
            <v>520750</v>
          </cell>
          <cell r="F819">
            <v>713155</v>
          </cell>
          <cell r="H819">
            <v>690150</v>
          </cell>
        </row>
        <row r="820">
          <cell r="A820">
            <v>520753</v>
          </cell>
          <cell r="B820" t="str">
            <v>GO</v>
          </cell>
          <cell r="C820" t="str">
            <v>FAINA</v>
          </cell>
          <cell r="D820" t="str">
            <v>520753</v>
          </cell>
          <cell r="E820">
            <v>7448</v>
          </cell>
          <cell r="F820">
            <v>2117371</v>
          </cell>
          <cell r="G820">
            <v>7232</v>
          </cell>
          <cell r="H820">
            <v>1872646</v>
          </cell>
        </row>
        <row r="821">
          <cell r="A821">
            <v>520780</v>
          </cell>
          <cell r="B821" t="str">
            <v>GO</v>
          </cell>
          <cell r="C821" t="str">
            <v>FIRMINÓPOLIS</v>
          </cell>
          <cell r="D821" t="str">
            <v>520780</v>
          </cell>
          <cell r="E821">
            <v>104485</v>
          </cell>
          <cell r="F821">
            <v>11655089</v>
          </cell>
          <cell r="G821">
            <v>87601</v>
          </cell>
          <cell r="H821">
            <v>12588913</v>
          </cell>
        </row>
        <row r="822">
          <cell r="A822">
            <v>520790</v>
          </cell>
          <cell r="B822" t="str">
            <v>GO</v>
          </cell>
          <cell r="C822" t="str">
            <v>FLORES DE GOIÁS</v>
          </cell>
          <cell r="D822" t="str">
            <v>520790</v>
          </cell>
          <cell r="E822">
            <v>1210</v>
          </cell>
          <cell r="F822">
            <v>7797150</v>
          </cell>
          <cell r="H822">
            <v>7950584</v>
          </cell>
        </row>
        <row r="823">
          <cell r="A823">
            <v>520800</v>
          </cell>
          <cell r="B823" t="str">
            <v>GO</v>
          </cell>
          <cell r="C823" t="str">
            <v>FORMOSA</v>
          </cell>
          <cell r="D823" t="str">
            <v>520800</v>
          </cell>
          <cell r="E823">
            <v>43302</v>
          </cell>
          <cell r="F823">
            <v>94129669</v>
          </cell>
          <cell r="G823">
            <v>30717</v>
          </cell>
          <cell r="H823">
            <v>111409770</v>
          </cell>
        </row>
        <row r="824">
          <cell r="A824">
            <v>520810</v>
          </cell>
          <cell r="B824" t="str">
            <v>GO</v>
          </cell>
          <cell r="C824" t="str">
            <v>FORMOSO</v>
          </cell>
          <cell r="D824" t="str">
            <v>520810</v>
          </cell>
          <cell r="F824">
            <v>700352</v>
          </cell>
          <cell r="H824">
            <v>677760</v>
          </cell>
        </row>
        <row r="825">
          <cell r="A825">
            <v>520815</v>
          </cell>
          <cell r="B825" t="str">
            <v>GO</v>
          </cell>
          <cell r="C825" t="str">
            <v>GAMELEIRA DE GOIÁS</v>
          </cell>
          <cell r="D825" t="str">
            <v>520815</v>
          </cell>
          <cell r="E825">
            <v>26896</v>
          </cell>
          <cell r="F825">
            <v>37764062</v>
          </cell>
          <cell r="G825">
            <v>47146</v>
          </cell>
          <cell r="H825">
            <v>37661434</v>
          </cell>
        </row>
        <row r="826">
          <cell r="A826">
            <v>520840</v>
          </cell>
          <cell r="B826" t="str">
            <v>GO</v>
          </cell>
          <cell r="C826" t="str">
            <v>GOIANÁPOLIS</v>
          </cell>
          <cell r="D826" t="str">
            <v>520840</v>
          </cell>
          <cell r="E826">
            <v>59629</v>
          </cell>
          <cell r="F826">
            <v>9724848</v>
          </cell>
          <cell r="G826">
            <v>59584</v>
          </cell>
          <cell r="H826">
            <v>13349297</v>
          </cell>
        </row>
        <row r="827">
          <cell r="A827">
            <v>520850</v>
          </cell>
          <cell r="B827" t="str">
            <v>GO</v>
          </cell>
          <cell r="C827" t="str">
            <v>GOIANDIRA</v>
          </cell>
          <cell r="D827" t="str">
            <v>520850</v>
          </cell>
          <cell r="E827">
            <v>67304</v>
          </cell>
          <cell r="F827">
            <v>16768913</v>
          </cell>
          <cell r="G827">
            <v>64254</v>
          </cell>
          <cell r="H827">
            <v>16824442</v>
          </cell>
        </row>
        <row r="828">
          <cell r="A828">
            <v>520870</v>
          </cell>
          <cell r="B828" t="str">
            <v>GO</v>
          </cell>
          <cell r="C828" t="str">
            <v>GOIÂNIA</v>
          </cell>
          <cell r="D828" t="str">
            <v>520870</v>
          </cell>
          <cell r="F828">
            <v>780693</v>
          </cell>
          <cell r="H828">
            <v>754920</v>
          </cell>
        </row>
        <row r="829">
          <cell r="A829">
            <v>520880</v>
          </cell>
          <cell r="B829" t="str">
            <v>GO</v>
          </cell>
          <cell r="C829" t="str">
            <v>GOIANIRA</v>
          </cell>
          <cell r="D829" t="str">
            <v>520880</v>
          </cell>
          <cell r="E829">
            <v>111799</v>
          </cell>
          <cell r="F829">
            <v>22740504</v>
          </cell>
          <cell r="G829">
            <v>116383</v>
          </cell>
          <cell r="H829">
            <v>19310272</v>
          </cell>
        </row>
        <row r="830">
          <cell r="A830">
            <v>520890</v>
          </cell>
          <cell r="B830" t="str">
            <v>GO</v>
          </cell>
          <cell r="C830" t="str">
            <v>GOIÁS</v>
          </cell>
          <cell r="D830" t="str">
            <v>520890</v>
          </cell>
          <cell r="E830">
            <v>72688</v>
          </cell>
          <cell r="F830">
            <v>8330599</v>
          </cell>
          <cell r="G830">
            <v>51472</v>
          </cell>
          <cell r="H830">
            <v>6814282</v>
          </cell>
        </row>
        <row r="831">
          <cell r="A831">
            <v>520910</v>
          </cell>
          <cell r="B831" t="str">
            <v>GO</v>
          </cell>
          <cell r="C831" t="str">
            <v>GOIATUBA</v>
          </cell>
          <cell r="D831" t="str">
            <v>520910</v>
          </cell>
          <cell r="F831">
            <v>1048911133</v>
          </cell>
          <cell r="H831">
            <v>1015075290</v>
          </cell>
        </row>
        <row r="832">
          <cell r="A832">
            <v>520915</v>
          </cell>
          <cell r="B832" t="str">
            <v>GO</v>
          </cell>
          <cell r="C832" t="str">
            <v>GOUVELÂNDIA</v>
          </cell>
          <cell r="D832" t="str">
            <v>520915</v>
          </cell>
          <cell r="F832">
            <v>5380143</v>
          </cell>
          <cell r="H832">
            <v>5206590</v>
          </cell>
        </row>
        <row r="833">
          <cell r="A833">
            <v>520929</v>
          </cell>
          <cell r="B833" t="str">
            <v>GO</v>
          </cell>
          <cell r="C833" t="str">
            <v>GUARAÍTA</v>
          </cell>
          <cell r="D833" t="str">
            <v>520929</v>
          </cell>
          <cell r="E833">
            <v>2603</v>
          </cell>
          <cell r="F833">
            <v>766774</v>
          </cell>
          <cell r="G833">
            <v>1997</v>
          </cell>
          <cell r="H833">
            <v>745465</v>
          </cell>
        </row>
        <row r="834">
          <cell r="A834">
            <v>520940</v>
          </cell>
          <cell r="B834" t="str">
            <v>GO</v>
          </cell>
          <cell r="C834" t="str">
            <v>GUARANI DE GOIÁS</v>
          </cell>
          <cell r="D834" t="str">
            <v>520940</v>
          </cell>
          <cell r="E834">
            <v>13</v>
          </cell>
          <cell r="F834">
            <v>42891940</v>
          </cell>
          <cell r="G834">
            <v>14</v>
          </cell>
          <cell r="H834">
            <v>41543758</v>
          </cell>
        </row>
        <row r="835">
          <cell r="A835">
            <v>520945</v>
          </cell>
          <cell r="B835" t="str">
            <v>GO</v>
          </cell>
          <cell r="C835" t="str">
            <v>GUARINOS</v>
          </cell>
          <cell r="D835" t="str">
            <v>520945</v>
          </cell>
          <cell r="E835">
            <v>1769</v>
          </cell>
          <cell r="F835">
            <v>4467151</v>
          </cell>
          <cell r="G835">
            <v>47136</v>
          </cell>
          <cell r="H835">
            <v>4750890</v>
          </cell>
        </row>
        <row r="836">
          <cell r="A836">
            <v>520960</v>
          </cell>
          <cell r="B836" t="str">
            <v>GO</v>
          </cell>
          <cell r="C836" t="str">
            <v>HEITORAÍ</v>
          </cell>
          <cell r="D836" t="str">
            <v>520960</v>
          </cell>
          <cell r="E836">
            <v>26938</v>
          </cell>
          <cell r="F836">
            <v>4538050</v>
          </cell>
          <cell r="G836">
            <v>22638</v>
          </cell>
          <cell r="H836">
            <v>4756981</v>
          </cell>
        </row>
        <row r="837">
          <cell r="A837">
            <v>520970</v>
          </cell>
          <cell r="B837" t="str">
            <v>GO</v>
          </cell>
          <cell r="C837" t="str">
            <v>HIDROLÂNDIA</v>
          </cell>
          <cell r="D837" t="str">
            <v>520970</v>
          </cell>
          <cell r="E837">
            <v>24378</v>
          </cell>
          <cell r="F837">
            <v>23057569</v>
          </cell>
          <cell r="G837">
            <v>28314</v>
          </cell>
          <cell r="H837">
            <v>22944204</v>
          </cell>
        </row>
        <row r="838">
          <cell r="A838">
            <v>520980</v>
          </cell>
          <cell r="B838" t="str">
            <v>GO</v>
          </cell>
          <cell r="C838" t="str">
            <v>HIDROLINA</v>
          </cell>
          <cell r="D838" t="str">
            <v>520980</v>
          </cell>
          <cell r="F838">
            <v>7210507</v>
          </cell>
          <cell r="H838">
            <v>6977910</v>
          </cell>
        </row>
        <row r="839">
          <cell r="A839">
            <v>520990</v>
          </cell>
          <cell r="B839" t="str">
            <v>GO</v>
          </cell>
          <cell r="C839" t="str">
            <v>IACIARA</v>
          </cell>
          <cell r="D839" t="str">
            <v>520990</v>
          </cell>
          <cell r="F839">
            <v>7735182</v>
          </cell>
          <cell r="H839">
            <v>7485660</v>
          </cell>
        </row>
        <row r="840">
          <cell r="A840">
            <v>520993</v>
          </cell>
          <cell r="B840" t="str">
            <v>GO</v>
          </cell>
          <cell r="C840" t="str">
            <v>INACIOLÂNDIA</v>
          </cell>
          <cell r="D840" t="str">
            <v>520993</v>
          </cell>
          <cell r="E840">
            <v>25601</v>
          </cell>
          <cell r="F840">
            <v>10270051</v>
          </cell>
          <cell r="G840">
            <v>35246</v>
          </cell>
          <cell r="H840">
            <v>9955331</v>
          </cell>
        </row>
        <row r="841">
          <cell r="A841">
            <v>521000</v>
          </cell>
          <cell r="B841" t="str">
            <v>GO</v>
          </cell>
          <cell r="C841" t="str">
            <v>INHUMAS</v>
          </cell>
          <cell r="D841" t="str">
            <v>521000</v>
          </cell>
          <cell r="F841">
            <v>124036624</v>
          </cell>
          <cell r="H841">
            <v>120033120</v>
          </cell>
        </row>
        <row r="842">
          <cell r="A842">
            <v>521010</v>
          </cell>
          <cell r="B842" t="str">
            <v>GO</v>
          </cell>
          <cell r="C842" t="str">
            <v>IPAMERI</v>
          </cell>
          <cell r="D842" t="str">
            <v>521010</v>
          </cell>
          <cell r="E842">
            <v>54052</v>
          </cell>
          <cell r="F842">
            <v>12866515</v>
          </cell>
          <cell r="G842">
            <v>44069</v>
          </cell>
          <cell r="H842">
            <v>11318562</v>
          </cell>
        </row>
        <row r="843">
          <cell r="A843">
            <v>521020</v>
          </cell>
          <cell r="B843" t="str">
            <v>GO</v>
          </cell>
          <cell r="C843" t="str">
            <v>IPORÁ</v>
          </cell>
          <cell r="D843" t="str">
            <v>521020</v>
          </cell>
          <cell r="E843">
            <v>58209</v>
          </cell>
          <cell r="F843">
            <v>45408896</v>
          </cell>
          <cell r="G843">
            <v>29409</v>
          </cell>
          <cell r="H843">
            <v>26342650</v>
          </cell>
        </row>
        <row r="844">
          <cell r="A844">
            <v>521030</v>
          </cell>
          <cell r="B844" t="str">
            <v>GO</v>
          </cell>
          <cell r="C844" t="str">
            <v>ISRAELÂNDIA</v>
          </cell>
          <cell r="D844" t="str">
            <v>521030</v>
          </cell>
          <cell r="E844">
            <v>656</v>
          </cell>
          <cell r="F844">
            <v>527651</v>
          </cell>
          <cell r="H844">
            <v>504570</v>
          </cell>
        </row>
        <row r="845">
          <cell r="A845">
            <v>521040</v>
          </cell>
          <cell r="B845" t="str">
            <v>GO</v>
          </cell>
          <cell r="C845" t="str">
            <v>ITABERAÍ</v>
          </cell>
          <cell r="D845" t="str">
            <v>521040</v>
          </cell>
          <cell r="F845">
            <v>5639458</v>
          </cell>
          <cell r="H845">
            <v>5457540</v>
          </cell>
        </row>
        <row r="846">
          <cell r="A846">
            <v>521056</v>
          </cell>
          <cell r="B846" t="str">
            <v>GO</v>
          </cell>
          <cell r="C846" t="str">
            <v>ITAGUARI</v>
          </cell>
          <cell r="D846" t="str">
            <v>521056</v>
          </cell>
          <cell r="E846">
            <v>13807</v>
          </cell>
          <cell r="F846">
            <v>1785753</v>
          </cell>
          <cell r="G846">
            <v>14195</v>
          </cell>
          <cell r="H846">
            <v>1741066</v>
          </cell>
        </row>
        <row r="847">
          <cell r="A847">
            <v>521060</v>
          </cell>
          <cell r="B847" t="str">
            <v>GO</v>
          </cell>
          <cell r="C847" t="str">
            <v>ITAGUARU</v>
          </cell>
          <cell r="D847" t="str">
            <v>521060</v>
          </cell>
          <cell r="E847">
            <v>10680</v>
          </cell>
          <cell r="F847">
            <v>7972685</v>
          </cell>
          <cell r="G847">
            <v>10451</v>
          </cell>
          <cell r="H847">
            <v>7658815</v>
          </cell>
        </row>
        <row r="848">
          <cell r="A848">
            <v>521080</v>
          </cell>
          <cell r="B848" t="str">
            <v>GO</v>
          </cell>
          <cell r="C848" t="str">
            <v>ITAJÁ</v>
          </cell>
          <cell r="D848" t="str">
            <v>521080</v>
          </cell>
          <cell r="E848">
            <v>2664</v>
          </cell>
          <cell r="F848">
            <v>93997792</v>
          </cell>
          <cell r="G848">
            <v>15991</v>
          </cell>
          <cell r="H848">
            <v>116002845</v>
          </cell>
        </row>
        <row r="849">
          <cell r="A849">
            <v>521100</v>
          </cell>
          <cell r="B849" t="str">
            <v>GO</v>
          </cell>
          <cell r="C849" t="str">
            <v>ITAPIRAPUÃ</v>
          </cell>
          <cell r="D849" t="str">
            <v>521100</v>
          </cell>
          <cell r="F849">
            <v>406007</v>
          </cell>
          <cell r="H849">
            <v>392910</v>
          </cell>
        </row>
        <row r="850">
          <cell r="A850">
            <v>521130</v>
          </cell>
          <cell r="B850" t="str">
            <v>GO</v>
          </cell>
          <cell r="C850" t="str">
            <v>ITARUMÃ</v>
          </cell>
          <cell r="D850" t="str">
            <v>521130</v>
          </cell>
          <cell r="F850">
            <v>4828870</v>
          </cell>
          <cell r="H850">
            <v>4673100</v>
          </cell>
        </row>
        <row r="851">
          <cell r="A851">
            <v>521140</v>
          </cell>
          <cell r="B851" t="str">
            <v>GO</v>
          </cell>
          <cell r="C851" t="str">
            <v>ITAUÇU</v>
          </cell>
          <cell r="D851" t="str">
            <v>521140</v>
          </cell>
          <cell r="E851">
            <v>5195</v>
          </cell>
          <cell r="F851">
            <v>32044444</v>
          </cell>
          <cell r="G851">
            <v>5228</v>
          </cell>
          <cell r="H851">
            <v>30871257</v>
          </cell>
        </row>
        <row r="852">
          <cell r="A852">
            <v>521150</v>
          </cell>
          <cell r="B852" t="str">
            <v>GO</v>
          </cell>
          <cell r="C852" t="str">
            <v>ITUMBIARA</v>
          </cell>
          <cell r="D852" t="str">
            <v>521150</v>
          </cell>
          <cell r="E852">
            <v>116141</v>
          </cell>
          <cell r="F852">
            <v>27234327</v>
          </cell>
          <cell r="G852">
            <v>94083</v>
          </cell>
          <cell r="H852">
            <v>23333422</v>
          </cell>
        </row>
        <row r="853">
          <cell r="A853">
            <v>521160</v>
          </cell>
          <cell r="B853" t="str">
            <v>GO</v>
          </cell>
          <cell r="C853" t="str">
            <v>IVOLÂNDIA</v>
          </cell>
          <cell r="D853" t="str">
            <v>521160</v>
          </cell>
          <cell r="F853">
            <v>1201343</v>
          </cell>
          <cell r="G853">
            <v>310</v>
          </cell>
          <cell r="H853">
            <v>1233976</v>
          </cell>
        </row>
        <row r="854">
          <cell r="A854">
            <v>521170</v>
          </cell>
          <cell r="B854" t="str">
            <v>GO</v>
          </cell>
          <cell r="C854" t="str">
            <v>JANDAIA</v>
          </cell>
          <cell r="D854" t="str">
            <v>521170</v>
          </cell>
          <cell r="E854">
            <v>35411</v>
          </cell>
          <cell r="F854">
            <v>6872664</v>
          </cell>
          <cell r="G854">
            <v>42241</v>
          </cell>
          <cell r="H854">
            <v>7778357</v>
          </cell>
        </row>
        <row r="855">
          <cell r="A855">
            <v>521190</v>
          </cell>
          <cell r="B855" t="str">
            <v>GO</v>
          </cell>
          <cell r="C855" t="str">
            <v>JATAÍ</v>
          </cell>
          <cell r="D855" t="str">
            <v>521190</v>
          </cell>
          <cell r="E855">
            <v>929947</v>
          </cell>
          <cell r="F855">
            <v>80800671</v>
          </cell>
          <cell r="G855">
            <v>779015</v>
          </cell>
          <cell r="H855">
            <v>103936440</v>
          </cell>
        </row>
        <row r="856">
          <cell r="A856">
            <v>521200</v>
          </cell>
          <cell r="B856" t="str">
            <v>GO</v>
          </cell>
          <cell r="C856" t="str">
            <v>JAUPACI</v>
          </cell>
          <cell r="D856" t="str">
            <v>521200</v>
          </cell>
          <cell r="F856">
            <v>1066152</v>
          </cell>
          <cell r="H856">
            <v>1031760</v>
          </cell>
        </row>
        <row r="857">
          <cell r="A857">
            <v>521210</v>
          </cell>
          <cell r="B857" t="str">
            <v>GO</v>
          </cell>
          <cell r="C857" t="str">
            <v>JOVIÂNIA</v>
          </cell>
          <cell r="D857" t="str">
            <v>521210</v>
          </cell>
          <cell r="F857">
            <v>4651333</v>
          </cell>
          <cell r="H857">
            <v>4501290</v>
          </cell>
        </row>
        <row r="858">
          <cell r="A858">
            <v>521220</v>
          </cell>
          <cell r="B858" t="str">
            <v>GO</v>
          </cell>
          <cell r="C858" t="str">
            <v>JUSSARA</v>
          </cell>
          <cell r="D858" t="str">
            <v>521220</v>
          </cell>
          <cell r="E858">
            <v>80088</v>
          </cell>
          <cell r="F858">
            <v>53801909</v>
          </cell>
          <cell r="G858">
            <v>71120</v>
          </cell>
          <cell r="H858">
            <v>53580163</v>
          </cell>
        </row>
        <row r="859">
          <cell r="A859">
            <v>521225</v>
          </cell>
          <cell r="B859" t="str">
            <v>GO</v>
          </cell>
          <cell r="C859" t="str">
            <v>LAGOA SANTA</v>
          </cell>
          <cell r="D859" t="str">
            <v>521225</v>
          </cell>
          <cell r="F859">
            <v>80680</v>
          </cell>
          <cell r="H859">
            <v>556710</v>
          </cell>
        </row>
        <row r="860">
          <cell r="A860">
            <v>521230</v>
          </cell>
          <cell r="B860" t="str">
            <v>GO</v>
          </cell>
          <cell r="C860" t="str">
            <v>LEOPOLDO DE BULHÕES</v>
          </cell>
          <cell r="D860" t="str">
            <v>521230</v>
          </cell>
          <cell r="F860">
            <v>7071472</v>
          </cell>
          <cell r="H860">
            <v>6843360</v>
          </cell>
        </row>
        <row r="861">
          <cell r="A861">
            <v>521250</v>
          </cell>
          <cell r="B861" t="str">
            <v>GO</v>
          </cell>
          <cell r="C861" t="str">
            <v>LUZIÂNIA</v>
          </cell>
          <cell r="D861" t="str">
            <v>521250</v>
          </cell>
          <cell r="F861">
            <v>20354662</v>
          </cell>
          <cell r="H861">
            <v>19698060</v>
          </cell>
        </row>
        <row r="862">
          <cell r="A862">
            <v>521270</v>
          </cell>
          <cell r="B862" t="str">
            <v>GO</v>
          </cell>
          <cell r="C862" t="str">
            <v>MAMBAÍ</v>
          </cell>
          <cell r="D862" t="str">
            <v>521270</v>
          </cell>
          <cell r="E862">
            <v>2228</v>
          </cell>
          <cell r="F862">
            <v>843864</v>
          </cell>
          <cell r="G862">
            <v>3855</v>
          </cell>
          <cell r="H862">
            <v>2041741</v>
          </cell>
        </row>
        <row r="863">
          <cell r="A863">
            <v>521280</v>
          </cell>
          <cell r="B863" t="str">
            <v>GO</v>
          </cell>
          <cell r="C863" t="str">
            <v>MARA ROSA</v>
          </cell>
          <cell r="D863" t="str">
            <v>521280</v>
          </cell>
          <cell r="E863">
            <v>42482</v>
          </cell>
          <cell r="F863">
            <v>8021834</v>
          </cell>
          <cell r="G863">
            <v>39351</v>
          </cell>
          <cell r="H863">
            <v>7650096</v>
          </cell>
        </row>
        <row r="864">
          <cell r="A864">
            <v>521300</v>
          </cell>
          <cell r="B864" t="str">
            <v>GO</v>
          </cell>
          <cell r="C864" t="str">
            <v>MAURILÂNDIA</v>
          </cell>
          <cell r="D864" t="str">
            <v>521300</v>
          </cell>
          <cell r="E864">
            <v>28983</v>
          </cell>
          <cell r="F864">
            <v>2899185</v>
          </cell>
          <cell r="G864">
            <v>26516</v>
          </cell>
          <cell r="H864">
            <v>3048287</v>
          </cell>
        </row>
        <row r="865">
          <cell r="A865">
            <v>521305</v>
          </cell>
          <cell r="B865" t="str">
            <v>GO</v>
          </cell>
          <cell r="C865" t="str">
            <v>MIMOSO DE GOIÁS</v>
          </cell>
          <cell r="D865" t="str">
            <v>521305</v>
          </cell>
          <cell r="E865">
            <v>6898</v>
          </cell>
          <cell r="F865">
            <v>12686473</v>
          </cell>
          <cell r="G865">
            <v>7835</v>
          </cell>
          <cell r="H865">
            <v>12328580</v>
          </cell>
        </row>
        <row r="866">
          <cell r="A866">
            <v>521308</v>
          </cell>
          <cell r="B866" t="str">
            <v>GO</v>
          </cell>
          <cell r="C866" t="str">
            <v>MINAÇU</v>
          </cell>
          <cell r="D866" t="str">
            <v>521308</v>
          </cell>
          <cell r="E866">
            <v>72604</v>
          </cell>
          <cell r="F866">
            <v>51614498</v>
          </cell>
          <cell r="G866">
            <v>106072</v>
          </cell>
          <cell r="H866">
            <v>50737199</v>
          </cell>
        </row>
        <row r="867">
          <cell r="A867">
            <v>521310</v>
          </cell>
          <cell r="B867" t="str">
            <v>GO</v>
          </cell>
          <cell r="C867" t="str">
            <v>MINEIROS</v>
          </cell>
          <cell r="D867" t="str">
            <v>521310</v>
          </cell>
          <cell r="F867">
            <v>121065235</v>
          </cell>
          <cell r="H867">
            <v>117723026</v>
          </cell>
        </row>
        <row r="868">
          <cell r="A868">
            <v>521340</v>
          </cell>
          <cell r="B868" t="str">
            <v>GO</v>
          </cell>
          <cell r="C868" t="str">
            <v>MOIPORÁ</v>
          </cell>
          <cell r="D868" t="str">
            <v>521340</v>
          </cell>
          <cell r="E868">
            <v>17825</v>
          </cell>
          <cell r="F868">
            <v>4291184</v>
          </cell>
          <cell r="G868">
            <v>11084</v>
          </cell>
          <cell r="H868">
            <v>4135775</v>
          </cell>
        </row>
        <row r="869">
          <cell r="A869">
            <v>521350</v>
          </cell>
          <cell r="B869" t="str">
            <v>GO</v>
          </cell>
          <cell r="C869" t="str">
            <v>MONTE ALEGRE DE GOIÁS</v>
          </cell>
          <cell r="D869" t="str">
            <v>521350</v>
          </cell>
          <cell r="F869">
            <v>128495</v>
          </cell>
          <cell r="H869">
            <v>124350</v>
          </cell>
        </row>
        <row r="870">
          <cell r="A870">
            <v>521375</v>
          </cell>
          <cell r="B870" t="str">
            <v>GO</v>
          </cell>
          <cell r="C870" t="str">
            <v>MONTIVIDIU</v>
          </cell>
          <cell r="D870" t="str">
            <v>521375</v>
          </cell>
          <cell r="E870">
            <v>34321</v>
          </cell>
          <cell r="F870">
            <v>6100376</v>
          </cell>
          <cell r="G870">
            <v>23282</v>
          </cell>
          <cell r="H870">
            <v>7190623</v>
          </cell>
        </row>
        <row r="871">
          <cell r="A871">
            <v>521377</v>
          </cell>
          <cell r="B871" t="str">
            <v>GO</v>
          </cell>
          <cell r="C871" t="str">
            <v>MONTIVIDIU DO NORTE</v>
          </cell>
          <cell r="D871" t="str">
            <v>521377</v>
          </cell>
          <cell r="E871">
            <v>715</v>
          </cell>
          <cell r="F871">
            <v>977908</v>
          </cell>
          <cell r="G871">
            <v>133</v>
          </cell>
          <cell r="H871">
            <v>1021203</v>
          </cell>
        </row>
        <row r="872">
          <cell r="A872">
            <v>521380</v>
          </cell>
          <cell r="B872" t="str">
            <v>GO</v>
          </cell>
          <cell r="C872" t="str">
            <v>MORRINHOS</v>
          </cell>
          <cell r="D872" t="str">
            <v>521380</v>
          </cell>
          <cell r="F872">
            <v>34250567</v>
          </cell>
          <cell r="H872">
            <v>33145710</v>
          </cell>
        </row>
        <row r="873">
          <cell r="A873">
            <v>521390</v>
          </cell>
          <cell r="B873" t="str">
            <v>GO</v>
          </cell>
          <cell r="C873" t="str">
            <v>MOSSÂMEDES</v>
          </cell>
          <cell r="D873" t="str">
            <v>521390</v>
          </cell>
          <cell r="E873">
            <v>3662</v>
          </cell>
          <cell r="F873">
            <v>4437799</v>
          </cell>
          <cell r="G873">
            <v>3539</v>
          </cell>
          <cell r="H873">
            <v>4108359</v>
          </cell>
        </row>
        <row r="874">
          <cell r="A874">
            <v>521405</v>
          </cell>
          <cell r="B874" t="str">
            <v>GO</v>
          </cell>
          <cell r="C874" t="str">
            <v>MUNDO NOVO</v>
          </cell>
          <cell r="D874" t="str">
            <v>521405</v>
          </cell>
          <cell r="E874">
            <v>5912</v>
          </cell>
          <cell r="F874">
            <v>5593904</v>
          </cell>
          <cell r="G874">
            <v>5478</v>
          </cell>
          <cell r="H874">
            <v>5325800</v>
          </cell>
        </row>
        <row r="875">
          <cell r="A875">
            <v>521440</v>
          </cell>
          <cell r="B875" t="str">
            <v>GO</v>
          </cell>
          <cell r="C875" t="str">
            <v>NAZÁRIO</v>
          </cell>
          <cell r="D875" t="str">
            <v>521440</v>
          </cell>
          <cell r="F875">
            <v>5982566</v>
          </cell>
          <cell r="H875">
            <v>5789580</v>
          </cell>
        </row>
        <row r="876">
          <cell r="A876">
            <v>521450</v>
          </cell>
          <cell r="B876" t="str">
            <v>GO</v>
          </cell>
          <cell r="C876" t="str">
            <v>NERÓPOLIS</v>
          </cell>
          <cell r="D876" t="str">
            <v>521450</v>
          </cell>
          <cell r="F876">
            <v>720506464</v>
          </cell>
          <cell r="H876">
            <v>697264320</v>
          </cell>
        </row>
        <row r="877">
          <cell r="A877">
            <v>521460</v>
          </cell>
          <cell r="B877" t="str">
            <v>GO</v>
          </cell>
          <cell r="C877" t="str">
            <v>NIQUELÂNDIA</v>
          </cell>
          <cell r="D877" t="str">
            <v>521460</v>
          </cell>
          <cell r="F877">
            <v>8201422</v>
          </cell>
          <cell r="H877">
            <v>7936860</v>
          </cell>
        </row>
        <row r="878">
          <cell r="A878">
            <v>521470</v>
          </cell>
          <cell r="B878" t="str">
            <v>GO</v>
          </cell>
          <cell r="C878" t="str">
            <v>NOVA AMÉRICA</v>
          </cell>
          <cell r="D878" t="str">
            <v>521470</v>
          </cell>
          <cell r="F878">
            <v>1560013</v>
          </cell>
          <cell r="H878">
            <v>1509690</v>
          </cell>
        </row>
        <row r="879">
          <cell r="A879">
            <v>521487</v>
          </cell>
          <cell r="B879" t="str">
            <v>GO</v>
          </cell>
          <cell r="C879" t="str">
            <v>NOVA IGUAÇU DE GOIÁS</v>
          </cell>
          <cell r="D879" t="str">
            <v>521487</v>
          </cell>
          <cell r="E879">
            <v>324</v>
          </cell>
          <cell r="F879">
            <v>639267</v>
          </cell>
          <cell r="H879">
            <v>688590</v>
          </cell>
        </row>
        <row r="880">
          <cell r="A880">
            <v>521490</v>
          </cell>
          <cell r="B880" t="str">
            <v>GO</v>
          </cell>
          <cell r="C880" t="str">
            <v>NOVA ROMA</v>
          </cell>
          <cell r="D880" t="str">
            <v>521490</v>
          </cell>
          <cell r="E880">
            <v>6395</v>
          </cell>
          <cell r="F880">
            <v>4172350</v>
          </cell>
          <cell r="G880">
            <v>5349</v>
          </cell>
          <cell r="H880">
            <v>3757550</v>
          </cell>
        </row>
        <row r="881">
          <cell r="A881">
            <v>521500</v>
          </cell>
          <cell r="B881" t="str">
            <v>GO</v>
          </cell>
          <cell r="C881" t="str">
            <v>NOVA VENEZA</v>
          </cell>
          <cell r="D881" t="str">
            <v>521500</v>
          </cell>
          <cell r="F881">
            <v>293973</v>
          </cell>
          <cell r="H881">
            <v>284490</v>
          </cell>
        </row>
        <row r="882">
          <cell r="A882">
            <v>521520</v>
          </cell>
          <cell r="B882" t="str">
            <v>GO</v>
          </cell>
          <cell r="C882" t="str">
            <v>NOVO BRASIL</v>
          </cell>
          <cell r="D882" t="str">
            <v>521520</v>
          </cell>
          <cell r="E882">
            <v>7063</v>
          </cell>
          <cell r="F882">
            <v>1080940</v>
          </cell>
          <cell r="G882">
            <v>3852</v>
          </cell>
          <cell r="H882">
            <v>1031432</v>
          </cell>
        </row>
        <row r="883">
          <cell r="A883">
            <v>521523</v>
          </cell>
          <cell r="B883" t="str">
            <v>GO</v>
          </cell>
          <cell r="C883" t="str">
            <v>NOVO GAMA</v>
          </cell>
          <cell r="D883" t="str">
            <v>521523</v>
          </cell>
          <cell r="E883">
            <v>318041</v>
          </cell>
          <cell r="F883">
            <v>172398429</v>
          </cell>
          <cell r="G883">
            <v>350740</v>
          </cell>
          <cell r="H883">
            <v>173579999</v>
          </cell>
        </row>
        <row r="884">
          <cell r="A884">
            <v>521525</v>
          </cell>
          <cell r="B884" t="str">
            <v>GO</v>
          </cell>
          <cell r="C884" t="str">
            <v>NOVO PLANALTO</v>
          </cell>
          <cell r="D884" t="str">
            <v>521525</v>
          </cell>
          <cell r="F884">
            <v>2182741</v>
          </cell>
          <cell r="H884">
            <v>2112330</v>
          </cell>
        </row>
        <row r="885">
          <cell r="A885">
            <v>521530</v>
          </cell>
          <cell r="B885" t="str">
            <v>GO</v>
          </cell>
          <cell r="C885" t="str">
            <v>ORIZONA</v>
          </cell>
          <cell r="D885" t="str">
            <v>521530</v>
          </cell>
          <cell r="E885">
            <v>5844</v>
          </cell>
          <cell r="F885">
            <v>32596142</v>
          </cell>
          <cell r="G885">
            <v>7998</v>
          </cell>
          <cell r="H885">
            <v>44425821</v>
          </cell>
        </row>
        <row r="886">
          <cell r="A886">
            <v>521550</v>
          </cell>
          <cell r="B886" t="str">
            <v>GO</v>
          </cell>
          <cell r="C886" t="str">
            <v>OUVIDOR</v>
          </cell>
          <cell r="D886" t="str">
            <v>521550</v>
          </cell>
          <cell r="E886">
            <v>54959</v>
          </cell>
          <cell r="F886">
            <v>8106674</v>
          </cell>
          <cell r="G886">
            <v>59309</v>
          </cell>
          <cell r="H886">
            <v>8225410</v>
          </cell>
        </row>
        <row r="887">
          <cell r="A887">
            <v>521560</v>
          </cell>
          <cell r="B887" t="str">
            <v>GO</v>
          </cell>
          <cell r="C887" t="str">
            <v>PADRE BERNARDO</v>
          </cell>
          <cell r="D887" t="str">
            <v>521560</v>
          </cell>
          <cell r="F887">
            <v>232159</v>
          </cell>
          <cell r="H887">
            <v>224670</v>
          </cell>
        </row>
        <row r="888">
          <cell r="A888">
            <v>521565</v>
          </cell>
          <cell r="B888" t="str">
            <v>GO</v>
          </cell>
          <cell r="C888" t="str">
            <v>PALESTINA DE GOIÁS</v>
          </cell>
          <cell r="D888" t="str">
            <v>521565</v>
          </cell>
          <cell r="F888">
            <v>3135340</v>
          </cell>
          <cell r="H888">
            <v>3034200</v>
          </cell>
        </row>
        <row r="889">
          <cell r="A889">
            <v>521580</v>
          </cell>
          <cell r="B889" t="str">
            <v>GO</v>
          </cell>
          <cell r="C889" t="str">
            <v>PALMELO</v>
          </cell>
          <cell r="D889" t="str">
            <v>521580</v>
          </cell>
          <cell r="E889">
            <v>27203</v>
          </cell>
          <cell r="F889">
            <v>5442964</v>
          </cell>
          <cell r="G889">
            <v>23302</v>
          </cell>
          <cell r="H889">
            <v>5742601</v>
          </cell>
        </row>
        <row r="890">
          <cell r="A890">
            <v>521590</v>
          </cell>
          <cell r="B890" t="str">
            <v>GO</v>
          </cell>
          <cell r="C890" t="str">
            <v>PALMINÓPOLIS</v>
          </cell>
          <cell r="D890" t="str">
            <v>521590</v>
          </cell>
          <cell r="E890">
            <v>2077</v>
          </cell>
          <cell r="F890">
            <v>1223023</v>
          </cell>
          <cell r="G890">
            <v>9587</v>
          </cell>
          <cell r="H890">
            <v>2585858</v>
          </cell>
        </row>
        <row r="891">
          <cell r="A891">
            <v>521600</v>
          </cell>
          <cell r="B891" t="str">
            <v>GO</v>
          </cell>
          <cell r="C891" t="str">
            <v>PANAMÁ</v>
          </cell>
          <cell r="D891" t="str">
            <v>521600</v>
          </cell>
          <cell r="E891">
            <v>58803</v>
          </cell>
          <cell r="F891">
            <v>6550967</v>
          </cell>
          <cell r="G891">
            <v>58436</v>
          </cell>
          <cell r="H891">
            <v>6225834</v>
          </cell>
        </row>
        <row r="892">
          <cell r="A892">
            <v>521640</v>
          </cell>
          <cell r="B892" t="str">
            <v>GO</v>
          </cell>
          <cell r="C892" t="str">
            <v>PARAÚNA</v>
          </cell>
          <cell r="D892" t="str">
            <v>521640</v>
          </cell>
          <cell r="E892">
            <v>92402</v>
          </cell>
          <cell r="F892">
            <v>36501454</v>
          </cell>
          <cell r="G892">
            <v>77706</v>
          </cell>
          <cell r="H892">
            <v>37686507</v>
          </cell>
        </row>
        <row r="893">
          <cell r="A893">
            <v>521645</v>
          </cell>
          <cell r="B893" t="str">
            <v>GO</v>
          </cell>
          <cell r="C893" t="str">
            <v>PEROLÂNDIA</v>
          </cell>
          <cell r="D893" t="str">
            <v>521645</v>
          </cell>
          <cell r="E893">
            <v>56264</v>
          </cell>
          <cell r="F893">
            <v>8871405</v>
          </cell>
          <cell r="G893">
            <v>54539</v>
          </cell>
          <cell r="H893">
            <v>9657624</v>
          </cell>
        </row>
        <row r="894">
          <cell r="A894">
            <v>521680</v>
          </cell>
          <cell r="B894" t="str">
            <v>GO</v>
          </cell>
          <cell r="C894" t="str">
            <v>PETROLINA DE GOIÁS</v>
          </cell>
          <cell r="D894" t="str">
            <v>521680</v>
          </cell>
          <cell r="E894">
            <v>48402</v>
          </cell>
          <cell r="F894">
            <v>9942353</v>
          </cell>
          <cell r="G894">
            <v>47296</v>
          </cell>
          <cell r="H894">
            <v>9571170</v>
          </cell>
        </row>
        <row r="895">
          <cell r="A895">
            <v>521690</v>
          </cell>
          <cell r="B895" t="str">
            <v>GO</v>
          </cell>
          <cell r="C895" t="str">
            <v>PILAR DE GOIÁS</v>
          </cell>
          <cell r="D895" t="str">
            <v>521690</v>
          </cell>
          <cell r="F895">
            <v>4745418</v>
          </cell>
          <cell r="G895">
            <v>1361</v>
          </cell>
          <cell r="H895">
            <v>4463247</v>
          </cell>
        </row>
        <row r="896">
          <cell r="A896">
            <v>521720</v>
          </cell>
          <cell r="B896" t="str">
            <v>GO</v>
          </cell>
          <cell r="C896" t="str">
            <v>PIRANHAS</v>
          </cell>
          <cell r="D896" t="str">
            <v>521720</v>
          </cell>
          <cell r="E896">
            <v>24725</v>
          </cell>
          <cell r="F896">
            <v>8140689</v>
          </cell>
          <cell r="G896">
            <v>16928</v>
          </cell>
          <cell r="H896">
            <v>7749150</v>
          </cell>
        </row>
        <row r="897">
          <cell r="A897">
            <v>521730</v>
          </cell>
          <cell r="B897" t="str">
            <v>GO</v>
          </cell>
          <cell r="C897" t="str">
            <v>PIRENÓPOLIS</v>
          </cell>
          <cell r="D897" t="str">
            <v>521730</v>
          </cell>
          <cell r="E897">
            <v>201516</v>
          </cell>
          <cell r="F897">
            <v>69490025</v>
          </cell>
          <cell r="G897">
            <v>220701</v>
          </cell>
          <cell r="H897">
            <v>65465268</v>
          </cell>
        </row>
        <row r="898">
          <cell r="A898">
            <v>521740</v>
          </cell>
          <cell r="B898" t="str">
            <v>GO</v>
          </cell>
          <cell r="C898" t="str">
            <v>PIRES DO RIO</v>
          </cell>
          <cell r="D898" t="str">
            <v>521740</v>
          </cell>
          <cell r="E898">
            <v>1712</v>
          </cell>
          <cell r="F898">
            <v>10077218</v>
          </cell>
          <cell r="G898">
            <v>9538</v>
          </cell>
          <cell r="H898">
            <v>5083362</v>
          </cell>
        </row>
        <row r="899">
          <cell r="A899">
            <v>521760</v>
          </cell>
          <cell r="B899" t="str">
            <v>GO</v>
          </cell>
          <cell r="C899" t="str">
            <v>PLANALTINA</v>
          </cell>
          <cell r="D899" t="str">
            <v>521760</v>
          </cell>
          <cell r="E899">
            <v>93142</v>
          </cell>
          <cell r="F899">
            <v>33091247</v>
          </cell>
          <cell r="G899">
            <v>22940</v>
          </cell>
          <cell r="H899">
            <v>37631277</v>
          </cell>
        </row>
        <row r="900">
          <cell r="A900">
            <v>521770</v>
          </cell>
          <cell r="B900" t="str">
            <v>GO</v>
          </cell>
          <cell r="C900" t="str">
            <v>PONTALINA</v>
          </cell>
          <cell r="D900" t="str">
            <v>521770</v>
          </cell>
          <cell r="E900">
            <v>44322</v>
          </cell>
          <cell r="F900">
            <v>5382976</v>
          </cell>
          <cell r="G900">
            <v>48993</v>
          </cell>
          <cell r="H900">
            <v>5844711</v>
          </cell>
        </row>
        <row r="901">
          <cell r="A901">
            <v>521800</v>
          </cell>
          <cell r="B901" t="str">
            <v>GO</v>
          </cell>
          <cell r="C901" t="str">
            <v>PORANGATU</v>
          </cell>
          <cell r="D901" t="str">
            <v>521800</v>
          </cell>
          <cell r="E901">
            <v>47624</v>
          </cell>
          <cell r="F901">
            <v>10221892</v>
          </cell>
          <cell r="G901">
            <v>39204</v>
          </cell>
          <cell r="H901">
            <v>9282015</v>
          </cell>
        </row>
        <row r="902">
          <cell r="A902">
            <v>521805</v>
          </cell>
          <cell r="B902" t="str">
            <v>GO</v>
          </cell>
          <cell r="C902" t="str">
            <v>PORTEIRÃO</v>
          </cell>
          <cell r="D902" t="str">
            <v>521805</v>
          </cell>
          <cell r="F902">
            <v>9651478</v>
          </cell>
          <cell r="H902">
            <v>9340140</v>
          </cell>
        </row>
        <row r="903">
          <cell r="A903">
            <v>521810</v>
          </cell>
          <cell r="B903" t="str">
            <v>GO</v>
          </cell>
          <cell r="C903" t="str">
            <v>PORTELÂNDIA</v>
          </cell>
          <cell r="D903" t="str">
            <v>521810</v>
          </cell>
          <cell r="E903">
            <v>14750</v>
          </cell>
          <cell r="F903">
            <v>18342578</v>
          </cell>
          <cell r="G903">
            <v>23793</v>
          </cell>
          <cell r="H903">
            <v>19774289</v>
          </cell>
        </row>
        <row r="904">
          <cell r="A904">
            <v>521830</v>
          </cell>
          <cell r="B904" t="str">
            <v>GO</v>
          </cell>
          <cell r="C904" t="str">
            <v>POSSE</v>
          </cell>
          <cell r="D904" t="str">
            <v>521830</v>
          </cell>
          <cell r="E904">
            <v>44882</v>
          </cell>
          <cell r="F904">
            <v>23855310</v>
          </cell>
          <cell r="G904">
            <v>35300</v>
          </cell>
          <cell r="H904">
            <v>21659125</v>
          </cell>
        </row>
        <row r="905">
          <cell r="A905">
            <v>521860</v>
          </cell>
          <cell r="B905" t="str">
            <v>GO</v>
          </cell>
          <cell r="C905" t="str">
            <v>RIALMA</v>
          </cell>
          <cell r="D905" t="str">
            <v>521860</v>
          </cell>
          <cell r="E905">
            <v>4712</v>
          </cell>
          <cell r="F905">
            <v>47694260</v>
          </cell>
          <cell r="H905">
            <v>40359310</v>
          </cell>
        </row>
        <row r="906">
          <cell r="A906">
            <v>521878</v>
          </cell>
          <cell r="B906" t="str">
            <v>GO</v>
          </cell>
          <cell r="C906" t="str">
            <v>RIO QUENTE</v>
          </cell>
          <cell r="D906" t="str">
            <v>521878</v>
          </cell>
          <cell r="F906">
            <v>9825977</v>
          </cell>
          <cell r="H906">
            <v>9509010</v>
          </cell>
        </row>
        <row r="907">
          <cell r="A907">
            <v>521880</v>
          </cell>
          <cell r="B907" t="str">
            <v>GO</v>
          </cell>
          <cell r="C907" t="str">
            <v>RIO VERDE</v>
          </cell>
          <cell r="D907" t="str">
            <v>521880</v>
          </cell>
          <cell r="F907">
            <v>298996829</v>
          </cell>
          <cell r="H907">
            <v>289351770</v>
          </cell>
        </row>
        <row r="908">
          <cell r="A908">
            <v>521900</v>
          </cell>
          <cell r="B908" t="str">
            <v>GO</v>
          </cell>
          <cell r="C908" t="str">
            <v>SANCLERLÂNDIA</v>
          </cell>
          <cell r="D908" t="str">
            <v>521900</v>
          </cell>
          <cell r="F908">
            <v>4901650</v>
          </cell>
          <cell r="H908">
            <v>4742400</v>
          </cell>
        </row>
        <row r="909">
          <cell r="A909">
            <v>521910</v>
          </cell>
          <cell r="B909" t="str">
            <v>GO</v>
          </cell>
          <cell r="C909" t="str">
            <v>SANTA BÁRBARA DE GOIÁS</v>
          </cell>
          <cell r="D909" t="str">
            <v>521910</v>
          </cell>
          <cell r="F909">
            <v>7811659</v>
          </cell>
          <cell r="H909">
            <v>7559670</v>
          </cell>
        </row>
        <row r="910">
          <cell r="A910">
            <v>521920</v>
          </cell>
          <cell r="B910" t="str">
            <v>GO</v>
          </cell>
          <cell r="C910" t="str">
            <v>SANTA CRUZ DE GOIÁS</v>
          </cell>
          <cell r="D910" t="str">
            <v>521920</v>
          </cell>
          <cell r="E910">
            <v>9964</v>
          </cell>
          <cell r="F910">
            <v>3543102</v>
          </cell>
          <cell r="G910">
            <v>7291</v>
          </cell>
          <cell r="H910">
            <v>3688190</v>
          </cell>
        </row>
        <row r="911">
          <cell r="A911">
            <v>521925</v>
          </cell>
          <cell r="B911" t="str">
            <v>GO</v>
          </cell>
          <cell r="C911" t="str">
            <v>SANTA FÉ DE GOIÁS</v>
          </cell>
          <cell r="D911" t="str">
            <v>521925</v>
          </cell>
          <cell r="F911">
            <v>554404</v>
          </cell>
          <cell r="H911">
            <v>536520</v>
          </cell>
        </row>
        <row r="912">
          <cell r="A912">
            <v>521930</v>
          </cell>
          <cell r="B912" t="str">
            <v>GO</v>
          </cell>
          <cell r="C912" t="str">
            <v>SANTA HELENA DE GOIÁS</v>
          </cell>
          <cell r="D912" t="str">
            <v>521930</v>
          </cell>
          <cell r="E912">
            <v>179925</v>
          </cell>
          <cell r="F912">
            <v>393610743</v>
          </cell>
          <cell r="G912">
            <v>155178</v>
          </cell>
          <cell r="H912">
            <v>380016280</v>
          </cell>
        </row>
        <row r="913">
          <cell r="A913">
            <v>521940</v>
          </cell>
          <cell r="B913" t="str">
            <v>GO</v>
          </cell>
          <cell r="C913" t="str">
            <v>SANTA RITA DO ARAGUAIA</v>
          </cell>
          <cell r="D913" t="str">
            <v>521940</v>
          </cell>
          <cell r="E913">
            <v>25113</v>
          </cell>
          <cell r="F913">
            <v>8325408</v>
          </cell>
          <cell r="G913">
            <v>25911</v>
          </cell>
          <cell r="H913">
            <v>7504727</v>
          </cell>
        </row>
        <row r="914">
          <cell r="A914">
            <v>521945</v>
          </cell>
          <cell r="B914" t="str">
            <v>GO</v>
          </cell>
          <cell r="C914" t="str">
            <v>SANTA RITA DO NOVO DESTINO</v>
          </cell>
          <cell r="D914" t="str">
            <v>521945</v>
          </cell>
          <cell r="F914">
            <v>4635120</v>
          </cell>
          <cell r="H914">
            <v>4485600</v>
          </cell>
        </row>
        <row r="915">
          <cell r="A915">
            <v>521950</v>
          </cell>
          <cell r="B915" t="str">
            <v>GO</v>
          </cell>
          <cell r="C915" t="str">
            <v>SANTA ROSA DE GOIÁS</v>
          </cell>
          <cell r="D915" t="str">
            <v>521950</v>
          </cell>
          <cell r="F915">
            <v>2634287</v>
          </cell>
          <cell r="H915">
            <v>2549310</v>
          </cell>
        </row>
        <row r="916">
          <cell r="A916">
            <v>521960</v>
          </cell>
          <cell r="B916" t="str">
            <v>GO</v>
          </cell>
          <cell r="C916" t="str">
            <v>SANTA TEREZA DE GOIÁS</v>
          </cell>
          <cell r="D916" t="str">
            <v>521960</v>
          </cell>
          <cell r="E916">
            <v>1781</v>
          </cell>
          <cell r="F916">
            <v>5247257</v>
          </cell>
          <cell r="G916">
            <v>706</v>
          </cell>
          <cell r="H916">
            <v>6614792</v>
          </cell>
        </row>
        <row r="917">
          <cell r="A917">
            <v>521970</v>
          </cell>
          <cell r="B917" t="str">
            <v>GO</v>
          </cell>
          <cell r="C917" t="str">
            <v>SANTA TEREZINHA DE GOIÁS</v>
          </cell>
          <cell r="D917" t="str">
            <v>521970</v>
          </cell>
          <cell r="F917">
            <v>435364</v>
          </cell>
          <cell r="H917">
            <v>421320</v>
          </cell>
        </row>
        <row r="918">
          <cell r="A918">
            <v>521971</v>
          </cell>
          <cell r="B918" t="str">
            <v>GO</v>
          </cell>
          <cell r="C918" t="str">
            <v>SANTO ANTÔNIO DA BARRA</v>
          </cell>
          <cell r="D918" t="str">
            <v>521971</v>
          </cell>
          <cell r="E918">
            <v>41441</v>
          </cell>
          <cell r="F918">
            <v>3109503</v>
          </cell>
          <cell r="G918">
            <v>31391</v>
          </cell>
          <cell r="H918">
            <v>2020114</v>
          </cell>
        </row>
        <row r="919">
          <cell r="A919">
            <v>521973</v>
          </cell>
          <cell r="B919" t="str">
            <v>GO</v>
          </cell>
          <cell r="C919" t="str">
            <v>SANTO ANTÔNIO DE GOIÁS</v>
          </cell>
          <cell r="D919" t="str">
            <v>521973</v>
          </cell>
          <cell r="F919">
            <v>526845</v>
          </cell>
          <cell r="H919">
            <v>509850</v>
          </cell>
        </row>
        <row r="920">
          <cell r="A920">
            <v>521975</v>
          </cell>
          <cell r="B920" t="str">
            <v>GO</v>
          </cell>
          <cell r="C920" t="str">
            <v>SANTO ANTÔNIO DO DESCOBERTO</v>
          </cell>
          <cell r="D920" t="str">
            <v>521975</v>
          </cell>
          <cell r="F920">
            <v>53265719</v>
          </cell>
          <cell r="H920">
            <v>51547470</v>
          </cell>
        </row>
        <row r="921">
          <cell r="A921">
            <v>521980</v>
          </cell>
          <cell r="B921" t="str">
            <v>GO</v>
          </cell>
          <cell r="C921" t="str">
            <v>SÃO DOMINGOS</v>
          </cell>
          <cell r="D921" t="str">
            <v>521980</v>
          </cell>
          <cell r="E921">
            <v>2009</v>
          </cell>
          <cell r="F921">
            <v>1857217</v>
          </cell>
          <cell r="G921">
            <v>1867</v>
          </cell>
          <cell r="H921">
            <v>1288631</v>
          </cell>
        </row>
        <row r="922">
          <cell r="A922">
            <v>521990</v>
          </cell>
          <cell r="B922" t="str">
            <v>GO</v>
          </cell>
          <cell r="C922" t="str">
            <v>SÃO FRANCISCO DE GOIÁS</v>
          </cell>
          <cell r="D922" t="str">
            <v>521990</v>
          </cell>
          <cell r="E922">
            <v>27621</v>
          </cell>
          <cell r="F922">
            <v>3977794</v>
          </cell>
          <cell r="G922">
            <v>23786</v>
          </cell>
          <cell r="H922">
            <v>3607148</v>
          </cell>
        </row>
        <row r="923">
          <cell r="A923">
            <v>522000</v>
          </cell>
          <cell r="B923" t="str">
            <v>GO</v>
          </cell>
          <cell r="C923" t="str">
            <v>SÃO JOÃO D'ALIANÇA</v>
          </cell>
          <cell r="D923" t="str">
            <v>522000</v>
          </cell>
          <cell r="E923">
            <v>61906</v>
          </cell>
          <cell r="F923">
            <v>9846095</v>
          </cell>
          <cell r="G923">
            <v>54491</v>
          </cell>
          <cell r="H923">
            <v>8737280</v>
          </cell>
        </row>
        <row r="924">
          <cell r="A924">
            <v>522005</v>
          </cell>
          <cell r="B924" t="str">
            <v>GO</v>
          </cell>
          <cell r="C924" t="str">
            <v>SÃO JOÃO DA PARAÚNA</v>
          </cell>
          <cell r="D924" t="str">
            <v>522005</v>
          </cell>
          <cell r="E924">
            <v>23649</v>
          </cell>
          <cell r="F924">
            <v>3073321</v>
          </cell>
          <cell r="G924">
            <v>15007</v>
          </cell>
          <cell r="H924">
            <v>2567842</v>
          </cell>
        </row>
        <row r="925">
          <cell r="A925">
            <v>522010</v>
          </cell>
          <cell r="B925" t="str">
            <v>GO</v>
          </cell>
          <cell r="C925" t="str">
            <v>SÃO LUÍS DE MONTES BELOS</v>
          </cell>
          <cell r="D925" t="str">
            <v>522010</v>
          </cell>
          <cell r="E925">
            <v>129518</v>
          </cell>
          <cell r="F925">
            <v>16717453</v>
          </cell>
          <cell r="G925">
            <v>112913</v>
          </cell>
          <cell r="H925">
            <v>15481726</v>
          </cell>
        </row>
        <row r="926">
          <cell r="A926">
            <v>522015</v>
          </cell>
          <cell r="B926" t="str">
            <v>GO</v>
          </cell>
          <cell r="C926" t="str">
            <v>SÃO LUÍZ DO NORTE</v>
          </cell>
          <cell r="D926" t="str">
            <v>522015</v>
          </cell>
          <cell r="F926">
            <v>1790035</v>
          </cell>
          <cell r="H926">
            <v>1715314</v>
          </cell>
        </row>
        <row r="927">
          <cell r="A927">
            <v>522020</v>
          </cell>
          <cell r="B927" t="str">
            <v>GO</v>
          </cell>
          <cell r="C927" t="str">
            <v>SÃO MIGUEL DO ARAGUAIA</v>
          </cell>
          <cell r="D927" t="str">
            <v>522020</v>
          </cell>
          <cell r="E927">
            <v>80753</v>
          </cell>
          <cell r="F927">
            <v>19081878</v>
          </cell>
          <cell r="G927">
            <v>79951</v>
          </cell>
          <cell r="H927">
            <v>18408905</v>
          </cell>
        </row>
        <row r="928">
          <cell r="A928">
            <v>522026</v>
          </cell>
          <cell r="B928" t="str">
            <v>GO</v>
          </cell>
          <cell r="C928" t="str">
            <v>SÃO MIGUEL DO PASSA QUATRO</v>
          </cell>
          <cell r="D928" t="str">
            <v>522026</v>
          </cell>
          <cell r="F928">
            <v>2230884</v>
          </cell>
          <cell r="H928">
            <v>2158920</v>
          </cell>
        </row>
        <row r="929">
          <cell r="A929">
            <v>522028</v>
          </cell>
          <cell r="B929" t="str">
            <v>GO</v>
          </cell>
          <cell r="C929" t="str">
            <v>SÃO PATRÍCIO</v>
          </cell>
          <cell r="D929" t="str">
            <v>522028</v>
          </cell>
          <cell r="F929">
            <v>474703</v>
          </cell>
          <cell r="H929">
            <v>435340</v>
          </cell>
        </row>
        <row r="930">
          <cell r="A930">
            <v>522040</v>
          </cell>
          <cell r="B930" t="str">
            <v>GO</v>
          </cell>
          <cell r="C930" t="str">
            <v>SÃO SIMÃO</v>
          </cell>
          <cell r="D930" t="str">
            <v>522040</v>
          </cell>
          <cell r="E930">
            <v>49977</v>
          </cell>
          <cell r="F930">
            <v>18184135</v>
          </cell>
          <cell r="G930">
            <v>30410</v>
          </cell>
          <cell r="H930">
            <v>18446748</v>
          </cell>
        </row>
        <row r="931">
          <cell r="A931">
            <v>522045</v>
          </cell>
          <cell r="B931" t="str">
            <v>GO</v>
          </cell>
          <cell r="C931" t="str">
            <v>SENADOR CANEDO</v>
          </cell>
          <cell r="D931" t="str">
            <v>522045</v>
          </cell>
          <cell r="F931">
            <v>126323037</v>
          </cell>
          <cell r="G931">
            <v>900</v>
          </cell>
          <cell r="H931">
            <v>196177175</v>
          </cell>
        </row>
        <row r="932">
          <cell r="A932">
            <v>522050</v>
          </cell>
          <cell r="B932" t="str">
            <v>GO</v>
          </cell>
          <cell r="C932" t="str">
            <v>SERRANÓPOLIS</v>
          </cell>
          <cell r="D932" t="str">
            <v>522050</v>
          </cell>
          <cell r="F932">
            <v>172434214</v>
          </cell>
          <cell r="H932">
            <v>166790305</v>
          </cell>
        </row>
        <row r="933">
          <cell r="A933">
            <v>522060</v>
          </cell>
          <cell r="B933" t="str">
            <v>GO</v>
          </cell>
          <cell r="C933" t="str">
            <v>SILVÂNIA</v>
          </cell>
          <cell r="D933" t="str">
            <v>522060</v>
          </cell>
          <cell r="E933">
            <v>65400</v>
          </cell>
          <cell r="F933">
            <v>20164173</v>
          </cell>
          <cell r="H933">
            <v>18959765</v>
          </cell>
        </row>
        <row r="934">
          <cell r="A934">
            <v>522068</v>
          </cell>
          <cell r="B934" t="str">
            <v>GO</v>
          </cell>
          <cell r="C934" t="str">
            <v>SIMOLÂNDIA</v>
          </cell>
          <cell r="D934" t="str">
            <v>522068</v>
          </cell>
          <cell r="E934">
            <v>20815</v>
          </cell>
          <cell r="F934">
            <v>3336536</v>
          </cell>
          <cell r="G934">
            <v>13882</v>
          </cell>
          <cell r="H934">
            <v>2871509</v>
          </cell>
        </row>
        <row r="935">
          <cell r="A935">
            <v>522070</v>
          </cell>
          <cell r="B935" t="str">
            <v>GO</v>
          </cell>
          <cell r="C935" t="str">
            <v>SÍTIO D'ABADIA</v>
          </cell>
          <cell r="D935" t="str">
            <v>522070</v>
          </cell>
          <cell r="E935">
            <v>20016</v>
          </cell>
          <cell r="F935">
            <v>7832978</v>
          </cell>
          <cell r="G935">
            <v>31138</v>
          </cell>
          <cell r="H935">
            <v>7190918</v>
          </cell>
        </row>
        <row r="936">
          <cell r="A936">
            <v>522100</v>
          </cell>
          <cell r="B936" t="str">
            <v>GO</v>
          </cell>
          <cell r="C936" t="str">
            <v>TAQUARAL DE GOIÁS</v>
          </cell>
          <cell r="D936" t="str">
            <v>522100</v>
          </cell>
          <cell r="E936">
            <v>21748</v>
          </cell>
          <cell r="F936">
            <v>3295316</v>
          </cell>
          <cell r="G936">
            <v>9646</v>
          </cell>
          <cell r="H936">
            <v>2594558</v>
          </cell>
        </row>
        <row r="937">
          <cell r="A937">
            <v>522108</v>
          </cell>
          <cell r="B937" t="str">
            <v>GO</v>
          </cell>
          <cell r="C937" t="str">
            <v>TERESINA DE GOIÁS</v>
          </cell>
          <cell r="D937" t="str">
            <v>522108</v>
          </cell>
          <cell r="E937">
            <v>1181</v>
          </cell>
          <cell r="F937">
            <v>14130828</v>
          </cell>
          <cell r="G937">
            <v>3661</v>
          </cell>
          <cell r="H937">
            <v>13801195</v>
          </cell>
        </row>
        <row r="938">
          <cell r="A938">
            <v>522119</v>
          </cell>
          <cell r="B938" t="str">
            <v>GO</v>
          </cell>
          <cell r="C938" t="str">
            <v>TEREZÓPOLIS DE GOIÁS</v>
          </cell>
          <cell r="D938" t="str">
            <v>522119</v>
          </cell>
          <cell r="F938">
            <v>616346</v>
          </cell>
          <cell r="H938">
            <v>666804</v>
          </cell>
        </row>
        <row r="939">
          <cell r="A939">
            <v>522130</v>
          </cell>
          <cell r="B939" t="str">
            <v>GO</v>
          </cell>
          <cell r="C939" t="str">
            <v>TRÊS RANCHOS</v>
          </cell>
          <cell r="D939" t="str">
            <v>522130</v>
          </cell>
          <cell r="E939">
            <v>25705</v>
          </cell>
          <cell r="F939">
            <v>8964987</v>
          </cell>
          <cell r="G939">
            <v>21305</v>
          </cell>
          <cell r="H939">
            <v>7984461</v>
          </cell>
        </row>
        <row r="940">
          <cell r="A940">
            <v>522140</v>
          </cell>
          <cell r="B940" t="str">
            <v>GO</v>
          </cell>
          <cell r="C940" t="str">
            <v>TRINDADE</v>
          </cell>
          <cell r="D940" t="str">
            <v>522140</v>
          </cell>
          <cell r="E940">
            <v>729428</v>
          </cell>
          <cell r="F940">
            <v>97895824</v>
          </cell>
          <cell r="G940">
            <v>693152</v>
          </cell>
          <cell r="H940">
            <v>100867047</v>
          </cell>
        </row>
        <row r="941">
          <cell r="A941">
            <v>522145</v>
          </cell>
          <cell r="B941" t="str">
            <v>GO</v>
          </cell>
          <cell r="C941" t="str">
            <v>TROMBAS</v>
          </cell>
          <cell r="D941" t="str">
            <v>522145</v>
          </cell>
          <cell r="F941">
            <v>7161</v>
          </cell>
          <cell r="H941">
            <v>6930</v>
          </cell>
        </row>
        <row r="942">
          <cell r="A942">
            <v>522150</v>
          </cell>
          <cell r="B942" t="str">
            <v>GO</v>
          </cell>
          <cell r="C942" t="str">
            <v>TURVÂNIA</v>
          </cell>
          <cell r="D942" t="str">
            <v>522150</v>
          </cell>
          <cell r="E942">
            <v>57859</v>
          </cell>
          <cell r="F942">
            <v>20998364</v>
          </cell>
          <cell r="G942">
            <v>59710</v>
          </cell>
          <cell r="H942">
            <v>17519291</v>
          </cell>
        </row>
        <row r="943">
          <cell r="A943">
            <v>522155</v>
          </cell>
          <cell r="B943" t="str">
            <v>GO</v>
          </cell>
          <cell r="C943" t="str">
            <v>TURVELÂNDIA</v>
          </cell>
          <cell r="D943" t="str">
            <v>522155</v>
          </cell>
          <cell r="E943">
            <v>24782</v>
          </cell>
          <cell r="F943">
            <v>14834589</v>
          </cell>
          <cell r="G943">
            <v>17416</v>
          </cell>
          <cell r="H943">
            <v>13932394</v>
          </cell>
        </row>
        <row r="944">
          <cell r="A944">
            <v>522160</v>
          </cell>
          <cell r="B944" t="str">
            <v>GO</v>
          </cell>
          <cell r="C944" t="str">
            <v>URUAÇU</v>
          </cell>
          <cell r="D944" t="str">
            <v>522160</v>
          </cell>
          <cell r="E944">
            <v>91466</v>
          </cell>
          <cell r="F944">
            <v>11878717</v>
          </cell>
          <cell r="G944">
            <v>92609</v>
          </cell>
          <cell r="H944">
            <v>12921370</v>
          </cell>
        </row>
        <row r="945">
          <cell r="A945">
            <v>522170</v>
          </cell>
          <cell r="B945" t="str">
            <v>GO</v>
          </cell>
          <cell r="C945" t="str">
            <v>URUANA</v>
          </cell>
          <cell r="D945" t="str">
            <v>522170</v>
          </cell>
          <cell r="E945">
            <v>56254</v>
          </cell>
          <cell r="F945">
            <v>29223937</v>
          </cell>
          <cell r="G945">
            <v>63967</v>
          </cell>
          <cell r="H945">
            <v>28765067</v>
          </cell>
        </row>
        <row r="946">
          <cell r="A946">
            <v>522180</v>
          </cell>
          <cell r="B946" t="str">
            <v>GO</v>
          </cell>
          <cell r="C946" t="str">
            <v>URUTAÍ</v>
          </cell>
          <cell r="D946" t="str">
            <v>522180</v>
          </cell>
          <cell r="E946">
            <v>16013</v>
          </cell>
          <cell r="F946">
            <v>3815583</v>
          </cell>
          <cell r="G946">
            <v>11749</v>
          </cell>
          <cell r="H946">
            <v>3980300</v>
          </cell>
        </row>
        <row r="947">
          <cell r="A947">
            <v>522185</v>
          </cell>
          <cell r="B947" t="str">
            <v>GO</v>
          </cell>
          <cell r="C947" t="str">
            <v>VALPARAÍSO DE GOIÁS</v>
          </cell>
          <cell r="D947" t="str">
            <v>522185</v>
          </cell>
          <cell r="E947">
            <v>450850</v>
          </cell>
          <cell r="F947">
            <v>122807642</v>
          </cell>
          <cell r="G947">
            <v>504065</v>
          </cell>
          <cell r="H947">
            <v>148739983</v>
          </cell>
        </row>
        <row r="948">
          <cell r="A948">
            <v>522200</v>
          </cell>
          <cell r="B948" t="str">
            <v>GO</v>
          </cell>
          <cell r="C948" t="str">
            <v>VIANÓPOLIS</v>
          </cell>
          <cell r="D948" t="str">
            <v>522200</v>
          </cell>
          <cell r="E948">
            <v>62741</v>
          </cell>
          <cell r="F948">
            <v>20137184</v>
          </cell>
          <cell r="G948">
            <v>69103</v>
          </cell>
          <cell r="H948">
            <v>20094121</v>
          </cell>
        </row>
        <row r="949">
          <cell r="A949">
            <v>522220</v>
          </cell>
          <cell r="B949" t="str">
            <v>GO</v>
          </cell>
          <cell r="C949" t="str">
            <v>VILA BOA</v>
          </cell>
          <cell r="D949" t="str">
            <v>522220</v>
          </cell>
          <cell r="E949">
            <v>11733</v>
          </cell>
          <cell r="F949">
            <v>2932040</v>
          </cell>
          <cell r="G949">
            <v>4064</v>
          </cell>
          <cell r="H949">
            <v>2621671</v>
          </cell>
        </row>
        <row r="950">
          <cell r="A950">
            <v>210010</v>
          </cell>
          <cell r="B950" t="str">
            <v>MA</v>
          </cell>
          <cell r="C950" t="str">
            <v>AFONSO CUNHA</v>
          </cell>
          <cell r="D950" t="str">
            <v>210010</v>
          </cell>
          <cell r="F950">
            <v>2153012</v>
          </cell>
          <cell r="H950">
            <v>2083560</v>
          </cell>
        </row>
        <row r="951">
          <cell r="A951">
            <v>210040</v>
          </cell>
          <cell r="B951" t="str">
            <v>MA</v>
          </cell>
          <cell r="C951" t="str">
            <v>ALTAMIRA DO MARANHÃO</v>
          </cell>
          <cell r="D951" t="str">
            <v>210040</v>
          </cell>
          <cell r="F951">
            <v>2022874</v>
          </cell>
          <cell r="H951">
            <v>1957620</v>
          </cell>
        </row>
        <row r="952">
          <cell r="A952">
            <v>210043</v>
          </cell>
          <cell r="B952" t="str">
            <v>MA</v>
          </cell>
          <cell r="C952" t="str">
            <v>ALTO ALEGRE DO MARANHÃO</v>
          </cell>
          <cell r="D952" t="str">
            <v>210043</v>
          </cell>
          <cell r="F952">
            <v>4223781</v>
          </cell>
          <cell r="H952">
            <v>4087530</v>
          </cell>
        </row>
        <row r="953">
          <cell r="A953">
            <v>210047</v>
          </cell>
          <cell r="B953" t="str">
            <v>MA</v>
          </cell>
          <cell r="C953" t="str">
            <v>ALTO ALEGRE DO PINDARÉ</v>
          </cell>
          <cell r="D953" t="str">
            <v>210047</v>
          </cell>
          <cell r="E953">
            <v>7406</v>
          </cell>
          <cell r="F953">
            <v>20682886</v>
          </cell>
          <cell r="G953">
            <v>2310</v>
          </cell>
          <cell r="H953">
            <v>19816664</v>
          </cell>
        </row>
        <row r="954">
          <cell r="A954">
            <v>210050</v>
          </cell>
          <cell r="B954" t="str">
            <v>MA</v>
          </cell>
          <cell r="C954" t="str">
            <v>ALTO PARNAÍBA</v>
          </cell>
          <cell r="D954" t="str">
            <v>210050</v>
          </cell>
          <cell r="E954">
            <v>28579</v>
          </cell>
          <cell r="F954">
            <v>1465598</v>
          </cell>
          <cell r="G954">
            <v>35713</v>
          </cell>
          <cell r="H954">
            <v>2822767</v>
          </cell>
        </row>
        <row r="955">
          <cell r="A955">
            <v>210060</v>
          </cell>
          <cell r="B955" t="str">
            <v>MA</v>
          </cell>
          <cell r="C955" t="str">
            <v>AMARANTE DO MARANHÃO</v>
          </cell>
          <cell r="D955" t="str">
            <v>210060</v>
          </cell>
          <cell r="F955">
            <v>2235813</v>
          </cell>
          <cell r="H955">
            <v>2163690</v>
          </cell>
        </row>
        <row r="956">
          <cell r="A956">
            <v>210080</v>
          </cell>
          <cell r="B956" t="str">
            <v>MA</v>
          </cell>
          <cell r="C956" t="str">
            <v>ANAPURUS</v>
          </cell>
          <cell r="D956" t="str">
            <v>210080</v>
          </cell>
          <cell r="F956">
            <v>2584997</v>
          </cell>
          <cell r="H956">
            <v>2501610</v>
          </cell>
        </row>
        <row r="957">
          <cell r="A957">
            <v>210095</v>
          </cell>
          <cell r="B957" t="str">
            <v>MA</v>
          </cell>
          <cell r="C957" t="str">
            <v>ARAME</v>
          </cell>
          <cell r="D957" t="str">
            <v>210095</v>
          </cell>
          <cell r="F957">
            <v>0</v>
          </cell>
          <cell r="H957">
            <v>0</v>
          </cell>
        </row>
        <row r="958">
          <cell r="A958">
            <v>210100</v>
          </cell>
          <cell r="B958" t="str">
            <v>MA</v>
          </cell>
          <cell r="C958" t="str">
            <v>ARARI</v>
          </cell>
          <cell r="D958" t="str">
            <v>210100</v>
          </cell>
          <cell r="E958">
            <v>27594</v>
          </cell>
          <cell r="F958">
            <v>53068342</v>
          </cell>
          <cell r="G958">
            <v>8616</v>
          </cell>
          <cell r="H958">
            <v>52406182</v>
          </cell>
        </row>
        <row r="959">
          <cell r="A959">
            <v>210135</v>
          </cell>
          <cell r="B959" t="str">
            <v>MA</v>
          </cell>
          <cell r="C959" t="str">
            <v>BACURITUBA</v>
          </cell>
          <cell r="D959" t="str">
            <v>210135</v>
          </cell>
          <cell r="F959">
            <v>11188985</v>
          </cell>
          <cell r="H959">
            <v>10828050</v>
          </cell>
        </row>
        <row r="960">
          <cell r="A960">
            <v>210140</v>
          </cell>
          <cell r="B960" t="str">
            <v>MA</v>
          </cell>
          <cell r="C960" t="str">
            <v>BALSAS</v>
          </cell>
          <cell r="D960" t="str">
            <v>210140</v>
          </cell>
          <cell r="E960">
            <v>40520</v>
          </cell>
          <cell r="F960">
            <v>15045085</v>
          </cell>
          <cell r="G960">
            <v>46467</v>
          </cell>
          <cell r="H960">
            <v>16636711</v>
          </cell>
        </row>
        <row r="961">
          <cell r="A961">
            <v>210177</v>
          </cell>
          <cell r="B961" t="str">
            <v>MA</v>
          </cell>
          <cell r="C961" t="str">
            <v>BELA VISTA DO MARANHÃO</v>
          </cell>
          <cell r="D961" t="str">
            <v>210177</v>
          </cell>
          <cell r="F961">
            <v>1704504</v>
          </cell>
          <cell r="H961">
            <v>1649520</v>
          </cell>
        </row>
        <row r="962">
          <cell r="A962">
            <v>210203</v>
          </cell>
          <cell r="B962" t="str">
            <v>MA</v>
          </cell>
          <cell r="C962" t="str">
            <v>BOM JESUS DAS SELVAS</v>
          </cell>
          <cell r="D962" t="str">
            <v>210203</v>
          </cell>
          <cell r="F962">
            <v>1151402</v>
          </cell>
          <cell r="H962">
            <v>1114260</v>
          </cell>
        </row>
        <row r="963">
          <cell r="A963">
            <v>210207</v>
          </cell>
          <cell r="B963" t="str">
            <v>MA</v>
          </cell>
          <cell r="C963" t="str">
            <v>BOM LUGAR</v>
          </cell>
          <cell r="D963" t="str">
            <v>210207</v>
          </cell>
          <cell r="F963">
            <v>13702</v>
          </cell>
          <cell r="H963">
            <v>13260</v>
          </cell>
        </row>
        <row r="964">
          <cell r="A964">
            <v>210215</v>
          </cell>
          <cell r="B964" t="str">
            <v>MA</v>
          </cell>
          <cell r="C964" t="str">
            <v>BREJO DE AREIA</v>
          </cell>
          <cell r="D964" t="str">
            <v>210215</v>
          </cell>
          <cell r="E964">
            <v>12226</v>
          </cell>
          <cell r="F964">
            <v>7681391</v>
          </cell>
          <cell r="G964">
            <v>1963</v>
          </cell>
          <cell r="H964">
            <v>5387752</v>
          </cell>
        </row>
        <row r="965">
          <cell r="A965">
            <v>210232</v>
          </cell>
          <cell r="B965" t="str">
            <v>MA</v>
          </cell>
          <cell r="C965" t="str">
            <v>BURITICUPU</v>
          </cell>
          <cell r="D965" t="str">
            <v>210232</v>
          </cell>
          <cell r="F965">
            <v>4564719</v>
          </cell>
          <cell r="H965">
            <v>4417470</v>
          </cell>
        </row>
        <row r="966">
          <cell r="A966">
            <v>210240</v>
          </cell>
          <cell r="B966" t="str">
            <v>MA</v>
          </cell>
          <cell r="C966" t="str">
            <v>CAJAPIÓ</v>
          </cell>
          <cell r="D966" t="str">
            <v>210240</v>
          </cell>
          <cell r="F966">
            <v>1998478</v>
          </cell>
          <cell r="H966">
            <v>3203823</v>
          </cell>
        </row>
        <row r="967">
          <cell r="A967">
            <v>210255</v>
          </cell>
          <cell r="B967" t="str">
            <v>MA</v>
          </cell>
          <cell r="C967" t="str">
            <v>CAMPESTRE DO MARANHÃO</v>
          </cell>
          <cell r="D967" t="str">
            <v>210255</v>
          </cell>
          <cell r="F967">
            <v>219542</v>
          </cell>
          <cell r="H967">
            <v>212460</v>
          </cell>
        </row>
        <row r="968">
          <cell r="A968">
            <v>210270</v>
          </cell>
          <cell r="B968" t="str">
            <v>MA</v>
          </cell>
          <cell r="C968" t="str">
            <v>CANTANHEDE</v>
          </cell>
          <cell r="D968" t="str">
            <v>210270</v>
          </cell>
          <cell r="E968">
            <v>15538</v>
          </cell>
          <cell r="F968">
            <v>8976156</v>
          </cell>
          <cell r="G968">
            <v>17672</v>
          </cell>
          <cell r="H968">
            <v>8113149</v>
          </cell>
        </row>
        <row r="969">
          <cell r="A969">
            <v>210290</v>
          </cell>
          <cell r="B969" t="str">
            <v>MA</v>
          </cell>
          <cell r="C969" t="str">
            <v>CARUTAPERA</v>
          </cell>
          <cell r="D969" t="str">
            <v>210290</v>
          </cell>
          <cell r="F969">
            <v>57158916</v>
          </cell>
          <cell r="H969">
            <v>55315080</v>
          </cell>
        </row>
        <row r="970">
          <cell r="A970">
            <v>210300</v>
          </cell>
          <cell r="B970" t="str">
            <v>MA</v>
          </cell>
          <cell r="C970" t="str">
            <v>CAXIAS</v>
          </cell>
          <cell r="D970" t="str">
            <v>210300</v>
          </cell>
          <cell r="F970">
            <v>0</v>
          </cell>
          <cell r="H970">
            <v>0</v>
          </cell>
        </row>
        <row r="971">
          <cell r="A971">
            <v>210315</v>
          </cell>
          <cell r="B971" t="str">
            <v>MA</v>
          </cell>
          <cell r="C971" t="str">
            <v>CENTRO DO GUILHERME</v>
          </cell>
          <cell r="D971" t="str">
            <v>210315</v>
          </cell>
          <cell r="F971">
            <v>0</v>
          </cell>
          <cell r="H971">
            <v>0</v>
          </cell>
        </row>
        <row r="972">
          <cell r="A972">
            <v>210317</v>
          </cell>
          <cell r="B972" t="str">
            <v>MA</v>
          </cell>
          <cell r="C972" t="str">
            <v>CENTRO NOVO DO MARANHÃO</v>
          </cell>
          <cell r="D972" t="str">
            <v>210317</v>
          </cell>
          <cell r="F972">
            <v>1425907</v>
          </cell>
          <cell r="H972">
            <v>1379910</v>
          </cell>
        </row>
        <row r="973">
          <cell r="A973">
            <v>210320</v>
          </cell>
          <cell r="B973" t="str">
            <v>MA</v>
          </cell>
          <cell r="C973" t="str">
            <v>CHAPADINHA</v>
          </cell>
          <cell r="D973" t="str">
            <v>210320</v>
          </cell>
          <cell r="F973">
            <v>20043298</v>
          </cell>
          <cell r="H973">
            <v>19396740</v>
          </cell>
        </row>
        <row r="974">
          <cell r="A974">
            <v>210340</v>
          </cell>
          <cell r="B974" t="str">
            <v>MA</v>
          </cell>
          <cell r="C974" t="str">
            <v>COELHO NETO</v>
          </cell>
          <cell r="D974" t="str">
            <v>210340</v>
          </cell>
          <cell r="F974">
            <v>4211660</v>
          </cell>
          <cell r="H974">
            <v>4075800</v>
          </cell>
        </row>
        <row r="975">
          <cell r="A975">
            <v>210355</v>
          </cell>
          <cell r="B975" t="str">
            <v>MA</v>
          </cell>
          <cell r="C975" t="str">
            <v>CONCEIÇÃO DO LAGO-AÇU</v>
          </cell>
          <cell r="D975" t="str">
            <v>210355</v>
          </cell>
          <cell r="F975">
            <v>4319199</v>
          </cell>
          <cell r="H975">
            <v>4179870</v>
          </cell>
        </row>
        <row r="976">
          <cell r="A976">
            <v>210360</v>
          </cell>
          <cell r="B976" t="str">
            <v>MA</v>
          </cell>
          <cell r="C976" t="str">
            <v>COROATÁ</v>
          </cell>
          <cell r="D976" t="str">
            <v>210360</v>
          </cell>
          <cell r="E976">
            <v>24234</v>
          </cell>
          <cell r="F976">
            <v>4873758</v>
          </cell>
          <cell r="G976">
            <v>24027</v>
          </cell>
          <cell r="H976">
            <v>4761740</v>
          </cell>
        </row>
        <row r="977">
          <cell r="A977">
            <v>210375</v>
          </cell>
          <cell r="B977" t="str">
            <v>MA</v>
          </cell>
          <cell r="C977" t="str">
            <v>DAVINÓPOLIS</v>
          </cell>
          <cell r="D977" t="str">
            <v>210375</v>
          </cell>
          <cell r="E977">
            <v>23841</v>
          </cell>
          <cell r="F977">
            <v>2645334</v>
          </cell>
          <cell r="G977">
            <v>23053</v>
          </cell>
          <cell r="H977">
            <v>2524521</v>
          </cell>
        </row>
        <row r="978">
          <cell r="A978">
            <v>210390</v>
          </cell>
          <cell r="B978" t="str">
            <v>MA</v>
          </cell>
          <cell r="C978" t="str">
            <v>DUQUE BACELAR</v>
          </cell>
          <cell r="D978" t="str">
            <v>210390</v>
          </cell>
          <cell r="F978">
            <v>1589866</v>
          </cell>
          <cell r="H978">
            <v>1538580</v>
          </cell>
        </row>
        <row r="979">
          <cell r="A979">
            <v>210405</v>
          </cell>
          <cell r="B979" t="str">
            <v>MA</v>
          </cell>
          <cell r="C979" t="str">
            <v>ESTREITO</v>
          </cell>
          <cell r="D979" t="str">
            <v>210405</v>
          </cell>
          <cell r="F979">
            <v>20156975</v>
          </cell>
          <cell r="H979">
            <v>19506750</v>
          </cell>
        </row>
        <row r="980">
          <cell r="A980">
            <v>210407</v>
          </cell>
          <cell r="B980" t="str">
            <v>MA</v>
          </cell>
          <cell r="C980" t="str">
            <v>FEIRA NOVA DO MARANHÃO</v>
          </cell>
          <cell r="D980" t="str">
            <v>210407</v>
          </cell>
          <cell r="F980">
            <v>1306216</v>
          </cell>
          <cell r="H980">
            <v>1264080</v>
          </cell>
        </row>
        <row r="981">
          <cell r="A981">
            <v>210409</v>
          </cell>
          <cell r="B981" t="str">
            <v>MA</v>
          </cell>
          <cell r="C981" t="str">
            <v>FORMOSA DA SERRA NEGRA</v>
          </cell>
          <cell r="D981" t="str">
            <v>210409</v>
          </cell>
          <cell r="F981">
            <v>11801266</v>
          </cell>
          <cell r="H981">
            <v>11420580</v>
          </cell>
        </row>
        <row r="982">
          <cell r="A982">
            <v>210420</v>
          </cell>
          <cell r="B982" t="str">
            <v>MA</v>
          </cell>
          <cell r="C982" t="str">
            <v>FORTUNA</v>
          </cell>
          <cell r="D982" t="str">
            <v>210420</v>
          </cell>
          <cell r="F982">
            <v>2765541</v>
          </cell>
          <cell r="H982">
            <v>2676330</v>
          </cell>
        </row>
        <row r="983">
          <cell r="A983">
            <v>210455</v>
          </cell>
          <cell r="B983" t="str">
            <v>MA</v>
          </cell>
          <cell r="C983" t="str">
            <v>GOVERNADOR EDISON LOBÃO</v>
          </cell>
          <cell r="D983" t="str">
            <v>210455</v>
          </cell>
          <cell r="F983">
            <v>11388129</v>
          </cell>
          <cell r="G983">
            <v>1</v>
          </cell>
          <cell r="H983">
            <v>11020752</v>
          </cell>
        </row>
        <row r="984">
          <cell r="A984">
            <v>210462</v>
          </cell>
          <cell r="B984" t="str">
            <v>MA</v>
          </cell>
          <cell r="C984" t="str">
            <v>GOVERNADOR LUIZ ROCHA</v>
          </cell>
          <cell r="D984" t="str">
            <v>210462</v>
          </cell>
          <cell r="F984">
            <v>46500</v>
          </cell>
          <cell r="H984">
            <v>45000</v>
          </cell>
        </row>
        <row r="985">
          <cell r="A985">
            <v>210480</v>
          </cell>
          <cell r="B985" t="str">
            <v>MA</v>
          </cell>
          <cell r="C985" t="str">
            <v>GRAJAÚ</v>
          </cell>
          <cell r="D985" t="str">
            <v>210480</v>
          </cell>
          <cell r="F985">
            <v>0</v>
          </cell>
          <cell r="H985">
            <v>0</v>
          </cell>
        </row>
        <row r="986">
          <cell r="A986">
            <v>210500</v>
          </cell>
          <cell r="B986" t="str">
            <v>MA</v>
          </cell>
          <cell r="C986" t="str">
            <v>HUMBERTO DE CAMPOS</v>
          </cell>
          <cell r="D986" t="str">
            <v>210500</v>
          </cell>
          <cell r="F986">
            <v>810712</v>
          </cell>
          <cell r="H986">
            <v>784560</v>
          </cell>
        </row>
        <row r="987">
          <cell r="A987">
            <v>210530</v>
          </cell>
          <cell r="B987" t="str">
            <v>MA</v>
          </cell>
          <cell r="C987" t="str">
            <v>IMPERATRIZ</v>
          </cell>
          <cell r="D987" t="str">
            <v>210530</v>
          </cell>
          <cell r="E987">
            <v>7891</v>
          </cell>
          <cell r="F987">
            <v>6000561</v>
          </cell>
          <cell r="G987">
            <v>12474</v>
          </cell>
          <cell r="H987">
            <v>4357947</v>
          </cell>
        </row>
        <row r="988">
          <cell r="A988">
            <v>210535</v>
          </cell>
          <cell r="B988" t="str">
            <v>MA</v>
          </cell>
          <cell r="C988" t="str">
            <v>ITAIPAVA DO GRAJAÚ</v>
          </cell>
          <cell r="D988" t="str">
            <v>210535</v>
          </cell>
          <cell r="F988">
            <v>1598050</v>
          </cell>
          <cell r="H988">
            <v>1546500</v>
          </cell>
        </row>
        <row r="989">
          <cell r="A989">
            <v>210550</v>
          </cell>
          <cell r="B989" t="str">
            <v>MA</v>
          </cell>
          <cell r="C989" t="str">
            <v>JOÃO LISBOA</v>
          </cell>
          <cell r="D989" t="str">
            <v>210550</v>
          </cell>
          <cell r="F989">
            <v>97588</v>
          </cell>
          <cell r="H989">
            <v>94440</v>
          </cell>
        </row>
        <row r="990">
          <cell r="A990">
            <v>210580</v>
          </cell>
          <cell r="B990" t="str">
            <v>MA</v>
          </cell>
          <cell r="C990" t="str">
            <v>LAGO DO JUNCO</v>
          </cell>
          <cell r="D990" t="str">
            <v>210580</v>
          </cell>
          <cell r="F990">
            <v>24803689</v>
          </cell>
          <cell r="H990">
            <v>24003570</v>
          </cell>
        </row>
        <row r="991">
          <cell r="A991">
            <v>210590</v>
          </cell>
          <cell r="B991" t="str">
            <v>MA</v>
          </cell>
          <cell r="C991" t="str">
            <v>LAGO VERDE</v>
          </cell>
          <cell r="D991" t="str">
            <v>210590</v>
          </cell>
          <cell r="F991">
            <v>1218020</v>
          </cell>
          <cell r="H991">
            <v>3426930</v>
          </cell>
        </row>
        <row r="992">
          <cell r="A992">
            <v>210592</v>
          </cell>
          <cell r="B992" t="str">
            <v>MA</v>
          </cell>
          <cell r="C992" t="str">
            <v>LAGOA DO MATO</v>
          </cell>
          <cell r="D992" t="str">
            <v>210592</v>
          </cell>
          <cell r="F992">
            <v>152210</v>
          </cell>
          <cell r="H992">
            <v>147300</v>
          </cell>
        </row>
        <row r="993">
          <cell r="A993">
            <v>210598</v>
          </cell>
          <cell r="B993" t="str">
            <v>MA</v>
          </cell>
          <cell r="C993" t="str">
            <v>LAJEADO NOVO</v>
          </cell>
          <cell r="D993" t="str">
            <v>210598</v>
          </cell>
          <cell r="F993">
            <v>1758206</v>
          </cell>
          <cell r="H993">
            <v>1697240</v>
          </cell>
        </row>
        <row r="994">
          <cell r="A994">
            <v>210610</v>
          </cell>
          <cell r="B994" t="str">
            <v>MA</v>
          </cell>
          <cell r="C994" t="str">
            <v>LORETO</v>
          </cell>
          <cell r="D994" t="str">
            <v>210610</v>
          </cell>
          <cell r="F994">
            <v>218550</v>
          </cell>
          <cell r="H994">
            <v>211500</v>
          </cell>
        </row>
        <row r="995">
          <cell r="A995">
            <v>210640</v>
          </cell>
          <cell r="B995" t="str">
            <v>MA</v>
          </cell>
          <cell r="C995" t="str">
            <v>MATA ROMA</v>
          </cell>
          <cell r="D995" t="str">
            <v>210640</v>
          </cell>
          <cell r="F995">
            <v>985397</v>
          </cell>
          <cell r="H995">
            <v>953610</v>
          </cell>
        </row>
        <row r="996">
          <cell r="A996">
            <v>210700</v>
          </cell>
          <cell r="B996" t="str">
            <v>MA</v>
          </cell>
          <cell r="C996" t="str">
            <v>MONTES ALTOS</v>
          </cell>
          <cell r="D996" t="str">
            <v>210700</v>
          </cell>
          <cell r="E996">
            <v>19850</v>
          </cell>
          <cell r="F996">
            <v>2258817</v>
          </cell>
          <cell r="G996">
            <v>24210</v>
          </cell>
          <cell r="H996">
            <v>2269207</v>
          </cell>
        </row>
        <row r="997">
          <cell r="A997">
            <v>210710</v>
          </cell>
          <cell r="B997" t="str">
            <v>MA</v>
          </cell>
          <cell r="C997" t="str">
            <v>MORROS</v>
          </cell>
          <cell r="D997" t="str">
            <v>210710</v>
          </cell>
          <cell r="F997">
            <v>7393872</v>
          </cell>
          <cell r="H997">
            <v>7155360</v>
          </cell>
        </row>
        <row r="998">
          <cell r="A998">
            <v>210725</v>
          </cell>
          <cell r="B998" t="str">
            <v>MA</v>
          </cell>
          <cell r="C998" t="str">
            <v>NOVA COLINAS</v>
          </cell>
          <cell r="D998" t="str">
            <v>210725</v>
          </cell>
          <cell r="E998">
            <v>16549</v>
          </cell>
          <cell r="F998">
            <v>6543611</v>
          </cell>
          <cell r="G998">
            <v>18121</v>
          </cell>
          <cell r="H998">
            <v>6611132</v>
          </cell>
        </row>
        <row r="999">
          <cell r="A999">
            <v>210735</v>
          </cell>
          <cell r="B999" t="str">
            <v>MA</v>
          </cell>
          <cell r="C999" t="str">
            <v>NOVA OLINDA DO MARANHÃO</v>
          </cell>
          <cell r="D999" t="str">
            <v>210735</v>
          </cell>
          <cell r="F999">
            <v>599664</v>
          </cell>
          <cell r="H999">
            <v>580320</v>
          </cell>
        </row>
        <row r="1000">
          <cell r="A1000">
            <v>210745</v>
          </cell>
          <cell r="B1000" t="str">
            <v>MA</v>
          </cell>
          <cell r="C1000" t="str">
            <v>OLINDA NOVA DO MARANHÃO</v>
          </cell>
          <cell r="D1000" t="str">
            <v>210745</v>
          </cell>
          <cell r="F1000">
            <v>3934086</v>
          </cell>
          <cell r="H1000">
            <v>3807180</v>
          </cell>
        </row>
        <row r="1001">
          <cell r="A1001">
            <v>210750</v>
          </cell>
          <cell r="B1001" t="str">
            <v>MA</v>
          </cell>
          <cell r="C1001" t="str">
            <v>PAÇO DO LUMIAR</v>
          </cell>
          <cell r="D1001" t="str">
            <v>210750</v>
          </cell>
          <cell r="F1001">
            <v>14026725</v>
          </cell>
          <cell r="H1001">
            <v>13574250</v>
          </cell>
        </row>
        <row r="1002">
          <cell r="A1002">
            <v>210805</v>
          </cell>
          <cell r="B1002" t="str">
            <v>MA</v>
          </cell>
          <cell r="C1002" t="str">
            <v>PAULINO NEVES</v>
          </cell>
          <cell r="D1002" t="str">
            <v>210805</v>
          </cell>
          <cell r="E1002">
            <v>21</v>
          </cell>
          <cell r="F1002">
            <v>96868</v>
          </cell>
          <cell r="H1002">
            <v>259200</v>
          </cell>
        </row>
        <row r="1003">
          <cell r="A1003">
            <v>210810</v>
          </cell>
          <cell r="B1003" t="str">
            <v>MA</v>
          </cell>
          <cell r="C1003" t="str">
            <v>PAULO RAMOS</v>
          </cell>
          <cell r="D1003" t="str">
            <v>210810</v>
          </cell>
          <cell r="E1003">
            <v>199</v>
          </cell>
          <cell r="F1003">
            <v>5779538</v>
          </cell>
          <cell r="G1003">
            <v>219</v>
          </cell>
          <cell r="H1003">
            <v>5498818</v>
          </cell>
        </row>
        <row r="1004">
          <cell r="A1004">
            <v>210820</v>
          </cell>
          <cell r="B1004" t="str">
            <v>MA</v>
          </cell>
          <cell r="C1004" t="str">
            <v>PEDREIRAS</v>
          </cell>
          <cell r="D1004" t="str">
            <v>210820</v>
          </cell>
          <cell r="F1004">
            <v>6230597</v>
          </cell>
          <cell r="H1004">
            <v>6029610</v>
          </cell>
        </row>
        <row r="1005">
          <cell r="A1005">
            <v>210845</v>
          </cell>
          <cell r="B1005" t="str">
            <v>MA</v>
          </cell>
          <cell r="C1005" t="str">
            <v>PERITORÓ</v>
          </cell>
          <cell r="D1005" t="str">
            <v>210845</v>
          </cell>
          <cell r="F1005">
            <v>1481800</v>
          </cell>
          <cell r="H1005">
            <v>1434000</v>
          </cell>
        </row>
        <row r="1006">
          <cell r="A1006">
            <v>210860</v>
          </cell>
          <cell r="B1006" t="str">
            <v>MA</v>
          </cell>
          <cell r="C1006" t="str">
            <v>PINHEIRO</v>
          </cell>
          <cell r="D1006" t="str">
            <v>210860</v>
          </cell>
          <cell r="F1006">
            <v>11395042</v>
          </cell>
          <cell r="H1006">
            <v>11027460</v>
          </cell>
        </row>
        <row r="1007">
          <cell r="A1007">
            <v>210880</v>
          </cell>
          <cell r="B1007" t="str">
            <v>MA</v>
          </cell>
          <cell r="C1007" t="str">
            <v>PIRAPEMAS</v>
          </cell>
          <cell r="D1007" t="str">
            <v>210880</v>
          </cell>
          <cell r="E1007">
            <v>78</v>
          </cell>
          <cell r="F1007">
            <v>1354750</v>
          </cell>
          <cell r="G1007">
            <v>544</v>
          </cell>
          <cell r="H1007">
            <v>1463404</v>
          </cell>
        </row>
        <row r="1008">
          <cell r="A1008">
            <v>210900</v>
          </cell>
          <cell r="B1008" t="str">
            <v>MA</v>
          </cell>
          <cell r="C1008" t="str">
            <v>PORTO FRANCO</v>
          </cell>
          <cell r="D1008" t="str">
            <v>210900</v>
          </cell>
          <cell r="F1008">
            <v>4724865</v>
          </cell>
          <cell r="H1008">
            <v>4572450</v>
          </cell>
        </row>
        <row r="1009">
          <cell r="A1009">
            <v>210950</v>
          </cell>
          <cell r="B1009" t="str">
            <v>MA</v>
          </cell>
          <cell r="C1009" t="str">
            <v>RIACHÃO</v>
          </cell>
          <cell r="D1009" t="str">
            <v>210950</v>
          </cell>
          <cell r="F1009">
            <v>3638377</v>
          </cell>
          <cell r="H1009">
            <v>3521010</v>
          </cell>
        </row>
        <row r="1010">
          <cell r="A1010">
            <v>210955</v>
          </cell>
          <cell r="B1010" t="str">
            <v>MA</v>
          </cell>
          <cell r="C1010" t="str">
            <v>RIBAMAR FIQUENE</v>
          </cell>
          <cell r="D1010" t="str">
            <v>210955</v>
          </cell>
          <cell r="F1010">
            <v>670096</v>
          </cell>
          <cell r="H1010">
            <v>648480</v>
          </cell>
        </row>
        <row r="1011">
          <cell r="A1011">
            <v>210975</v>
          </cell>
          <cell r="B1011" t="str">
            <v>MA</v>
          </cell>
          <cell r="C1011" t="str">
            <v>SANTA FILOMENA DO MARANHÃO</v>
          </cell>
          <cell r="D1011" t="str">
            <v>210975</v>
          </cell>
          <cell r="F1011">
            <v>709001</v>
          </cell>
          <cell r="H1011">
            <v>686130</v>
          </cell>
        </row>
        <row r="1012">
          <cell r="A1012">
            <v>211000</v>
          </cell>
          <cell r="B1012" t="str">
            <v>MA</v>
          </cell>
          <cell r="C1012" t="str">
            <v>SANTA LUZIA</v>
          </cell>
          <cell r="D1012" t="str">
            <v>211000</v>
          </cell>
          <cell r="E1012">
            <v>30</v>
          </cell>
          <cell r="F1012">
            <v>16337459</v>
          </cell>
          <cell r="H1012">
            <v>15810270</v>
          </cell>
        </row>
        <row r="1013">
          <cell r="A1013">
            <v>211023</v>
          </cell>
          <cell r="B1013" t="str">
            <v>MA</v>
          </cell>
          <cell r="C1013" t="str">
            <v>SANTANA DO MARANHÃO</v>
          </cell>
          <cell r="D1013" t="str">
            <v>211023</v>
          </cell>
          <cell r="E1013">
            <v>2726</v>
          </cell>
          <cell r="F1013">
            <v>1184076</v>
          </cell>
          <cell r="G1013">
            <v>4167</v>
          </cell>
          <cell r="H1013">
            <v>1250957</v>
          </cell>
        </row>
        <row r="1014">
          <cell r="A1014">
            <v>211040</v>
          </cell>
          <cell r="B1014" t="str">
            <v>MA</v>
          </cell>
          <cell r="C1014" t="str">
            <v>SÃO BENEDITO DO RIO PRETO</v>
          </cell>
          <cell r="D1014" t="str">
            <v>211040</v>
          </cell>
          <cell r="F1014">
            <v>544763</v>
          </cell>
          <cell r="H1014">
            <v>527190</v>
          </cell>
        </row>
        <row r="1015">
          <cell r="A1015">
            <v>211085</v>
          </cell>
          <cell r="B1015" t="str">
            <v>MA</v>
          </cell>
          <cell r="C1015" t="str">
            <v>SÃO FRANCISCO DO BREJÃO</v>
          </cell>
          <cell r="D1015" t="str">
            <v>211085</v>
          </cell>
          <cell r="F1015">
            <v>3127156</v>
          </cell>
          <cell r="H1015">
            <v>3026280</v>
          </cell>
        </row>
        <row r="1016">
          <cell r="A1016">
            <v>211102</v>
          </cell>
          <cell r="B1016" t="str">
            <v>MA</v>
          </cell>
          <cell r="C1016" t="str">
            <v>SÃO JOÃO DO CARÚ</v>
          </cell>
          <cell r="D1016" t="str">
            <v>211102</v>
          </cell>
          <cell r="F1016">
            <v>854422</v>
          </cell>
          <cell r="H1016">
            <v>826860</v>
          </cell>
        </row>
        <row r="1017">
          <cell r="A1017">
            <v>211120</v>
          </cell>
          <cell r="B1017" t="str">
            <v>MA</v>
          </cell>
          <cell r="C1017" t="str">
            <v>SÃO JOSÉ DE RIBAMAR</v>
          </cell>
          <cell r="D1017" t="str">
            <v>211120</v>
          </cell>
          <cell r="F1017">
            <v>35331661</v>
          </cell>
          <cell r="H1017">
            <v>21954688</v>
          </cell>
        </row>
        <row r="1018">
          <cell r="A1018">
            <v>211125</v>
          </cell>
          <cell r="B1018" t="str">
            <v>MA</v>
          </cell>
          <cell r="C1018" t="str">
            <v>SÃO JOSÉ DOS BASÍLIOS</v>
          </cell>
          <cell r="D1018" t="str">
            <v>211125</v>
          </cell>
          <cell r="E1018">
            <v>156</v>
          </cell>
          <cell r="F1018">
            <v>17649564</v>
          </cell>
          <cell r="G1018">
            <v>23922</v>
          </cell>
          <cell r="H1018">
            <v>17173704</v>
          </cell>
        </row>
        <row r="1019">
          <cell r="A1019">
            <v>211130</v>
          </cell>
          <cell r="B1019" t="str">
            <v>MA</v>
          </cell>
          <cell r="C1019" t="str">
            <v>SÃO LUÍS</v>
          </cell>
          <cell r="D1019" t="str">
            <v>211130</v>
          </cell>
          <cell r="F1019">
            <v>62527</v>
          </cell>
          <cell r="H1019">
            <v>60510</v>
          </cell>
        </row>
        <row r="1020">
          <cell r="A1020">
            <v>211153</v>
          </cell>
          <cell r="B1020" t="str">
            <v>MA</v>
          </cell>
          <cell r="C1020" t="str">
            <v>SÃO PEDRO DA ÁGUA BRANCA</v>
          </cell>
          <cell r="D1020" t="str">
            <v>211153</v>
          </cell>
          <cell r="F1020">
            <v>218271</v>
          </cell>
          <cell r="H1020">
            <v>211230</v>
          </cell>
        </row>
        <row r="1021">
          <cell r="A1021">
            <v>211157</v>
          </cell>
          <cell r="B1021" t="str">
            <v>MA</v>
          </cell>
          <cell r="C1021" t="str">
            <v>SÃO PEDRO DOS CRENTES</v>
          </cell>
          <cell r="D1021" t="str">
            <v>211157</v>
          </cell>
          <cell r="E1021">
            <v>13988</v>
          </cell>
          <cell r="F1021">
            <v>6957334</v>
          </cell>
          <cell r="G1021">
            <v>9769</v>
          </cell>
          <cell r="H1021">
            <v>6733852</v>
          </cell>
        </row>
        <row r="1022">
          <cell r="A1022">
            <v>211160</v>
          </cell>
          <cell r="B1022" t="str">
            <v>MA</v>
          </cell>
          <cell r="C1022" t="str">
            <v>SÃO RAIMUNDO DAS MANGABEIRAS</v>
          </cell>
          <cell r="D1022" t="str">
            <v>211160</v>
          </cell>
          <cell r="E1022">
            <v>24745</v>
          </cell>
          <cell r="F1022">
            <v>15847480</v>
          </cell>
          <cell r="G1022">
            <v>27166</v>
          </cell>
          <cell r="H1022">
            <v>14530043</v>
          </cell>
        </row>
        <row r="1023">
          <cell r="A1023">
            <v>211172</v>
          </cell>
          <cell r="B1023" t="str">
            <v>MA</v>
          </cell>
          <cell r="C1023" t="str">
            <v>SATUBINHA</v>
          </cell>
          <cell r="D1023" t="str">
            <v>211172</v>
          </cell>
          <cell r="E1023">
            <v>11726</v>
          </cell>
          <cell r="F1023">
            <v>3163231</v>
          </cell>
          <cell r="G1023">
            <v>12746</v>
          </cell>
          <cell r="H1023">
            <v>2858751</v>
          </cell>
        </row>
        <row r="1024">
          <cell r="A1024">
            <v>211180</v>
          </cell>
          <cell r="B1024" t="str">
            <v>MA</v>
          </cell>
          <cell r="C1024" t="str">
            <v>SÍTIO NOVO</v>
          </cell>
          <cell r="D1024" t="str">
            <v>211180</v>
          </cell>
          <cell r="F1024">
            <v>2305873</v>
          </cell>
          <cell r="H1024">
            <v>2231490</v>
          </cell>
        </row>
        <row r="1025">
          <cell r="A1025">
            <v>211227</v>
          </cell>
          <cell r="B1025" t="str">
            <v>MA</v>
          </cell>
          <cell r="C1025" t="str">
            <v>TUFILÂNDIA</v>
          </cell>
          <cell r="D1025" t="str">
            <v>211227</v>
          </cell>
          <cell r="F1025">
            <v>1480963</v>
          </cell>
          <cell r="H1025">
            <v>1433190</v>
          </cell>
        </row>
        <row r="1026">
          <cell r="A1026">
            <v>211250</v>
          </cell>
          <cell r="B1026" t="str">
            <v>MA</v>
          </cell>
          <cell r="C1026" t="str">
            <v>TUTÓIA</v>
          </cell>
          <cell r="D1026" t="str">
            <v>211250</v>
          </cell>
          <cell r="F1026">
            <v>764863</v>
          </cell>
          <cell r="H1026">
            <v>740190</v>
          </cell>
        </row>
        <row r="1027">
          <cell r="A1027">
            <v>211285</v>
          </cell>
          <cell r="B1027" t="str">
            <v>MA</v>
          </cell>
          <cell r="C1027" t="str">
            <v>VILA NOVA DOS MARTÍRIOS</v>
          </cell>
          <cell r="D1027" t="str">
            <v>211285</v>
          </cell>
          <cell r="E1027">
            <v>64</v>
          </cell>
          <cell r="F1027">
            <v>6143753</v>
          </cell>
          <cell r="G1027">
            <v>546</v>
          </cell>
          <cell r="H1027">
            <v>5936938</v>
          </cell>
        </row>
        <row r="1028">
          <cell r="A1028">
            <v>211400</v>
          </cell>
          <cell r="B1028" t="str">
            <v>MA</v>
          </cell>
          <cell r="C1028" t="str">
            <v>ZÉ DOCA</v>
          </cell>
          <cell r="D1028" t="str">
            <v>211400</v>
          </cell>
          <cell r="F1028">
            <v>3550151</v>
          </cell>
          <cell r="H1028">
            <v>3435630</v>
          </cell>
        </row>
        <row r="1029">
          <cell r="A1029">
            <v>510010</v>
          </cell>
          <cell r="B1029" t="str">
            <v>MT</v>
          </cell>
          <cell r="C1029" t="str">
            <v>ACORIZAL</v>
          </cell>
          <cell r="D1029" t="str">
            <v>510010</v>
          </cell>
          <cell r="E1029">
            <v>56155</v>
          </cell>
          <cell r="F1029">
            <v>3539252</v>
          </cell>
          <cell r="G1029">
            <v>24193</v>
          </cell>
          <cell r="H1029">
            <v>3077039</v>
          </cell>
        </row>
        <row r="1030">
          <cell r="A1030">
            <v>510020</v>
          </cell>
          <cell r="B1030" t="str">
            <v>MT</v>
          </cell>
          <cell r="C1030" t="str">
            <v>ÁGUA BOA</v>
          </cell>
          <cell r="D1030" t="str">
            <v>510020</v>
          </cell>
          <cell r="E1030">
            <v>302487</v>
          </cell>
          <cell r="F1030">
            <v>28634349</v>
          </cell>
          <cell r="G1030">
            <v>291166</v>
          </cell>
          <cell r="H1030">
            <v>31269453</v>
          </cell>
        </row>
        <row r="1031">
          <cell r="A1031">
            <v>510025</v>
          </cell>
          <cell r="B1031" t="str">
            <v>MT</v>
          </cell>
          <cell r="C1031" t="str">
            <v>ALTA FLORESTA</v>
          </cell>
          <cell r="D1031" t="str">
            <v>510025</v>
          </cell>
          <cell r="E1031">
            <v>319733</v>
          </cell>
          <cell r="F1031">
            <v>28543109</v>
          </cell>
          <cell r="G1031">
            <v>285807</v>
          </cell>
          <cell r="H1031">
            <v>28750883</v>
          </cell>
        </row>
        <row r="1032">
          <cell r="A1032">
            <v>510030</v>
          </cell>
          <cell r="B1032" t="str">
            <v>MT</v>
          </cell>
          <cell r="C1032" t="str">
            <v>ALTO ARAGUAIA</v>
          </cell>
          <cell r="D1032" t="str">
            <v>510030</v>
          </cell>
          <cell r="F1032">
            <v>88788209</v>
          </cell>
          <cell r="H1032">
            <v>86668689</v>
          </cell>
        </row>
        <row r="1033">
          <cell r="A1033">
            <v>510035</v>
          </cell>
          <cell r="B1033" t="str">
            <v>MT</v>
          </cell>
          <cell r="C1033" t="str">
            <v>ALTO BOA VISTA</v>
          </cell>
          <cell r="D1033" t="str">
            <v>510035</v>
          </cell>
          <cell r="E1033">
            <v>17866</v>
          </cell>
          <cell r="F1033">
            <v>8788273</v>
          </cell>
          <cell r="G1033">
            <v>20782</v>
          </cell>
          <cell r="H1033">
            <v>8664965</v>
          </cell>
        </row>
        <row r="1034">
          <cell r="A1034">
            <v>510050</v>
          </cell>
          <cell r="B1034" t="str">
            <v>MT</v>
          </cell>
          <cell r="C1034" t="str">
            <v>ALTO PARAGUAI</v>
          </cell>
          <cell r="D1034" t="str">
            <v>510050</v>
          </cell>
          <cell r="F1034">
            <v>302065</v>
          </cell>
          <cell r="H1034">
            <v>293778</v>
          </cell>
        </row>
        <row r="1035">
          <cell r="A1035">
            <v>510060</v>
          </cell>
          <cell r="B1035" t="str">
            <v>MT</v>
          </cell>
          <cell r="C1035" t="str">
            <v>ALTO TAQUARI</v>
          </cell>
          <cell r="D1035" t="str">
            <v>510060</v>
          </cell>
          <cell r="E1035">
            <v>35136</v>
          </cell>
          <cell r="F1035">
            <v>30762076</v>
          </cell>
          <cell r="G1035">
            <v>77724</v>
          </cell>
          <cell r="H1035">
            <v>32457834</v>
          </cell>
        </row>
        <row r="1036">
          <cell r="A1036">
            <v>510100</v>
          </cell>
          <cell r="B1036" t="str">
            <v>MT</v>
          </cell>
          <cell r="C1036" t="str">
            <v>ARAGUAIANA</v>
          </cell>
          <cell r="D1036" t="str">
            <v>510100</v>
          </cell>
          <cell r="E1036">
            <v>15614</v>
          </cell>
          <cell r="F1036">
            <v>2230885</v>
          </cell>
          <cell r="G1036">
            <v>14180</v>
          </cell>
          <cell r="H1036">
            <v>1616639</v>
          </cell>
        </row>
        <row r="1037">
          <cell r="A1037">
            <v>510120</v>
          </cell>
          <cell r="B1037" t="str">
            <v>MT</v>
          </cell>
          <cell r="C1037" t="str">
            <v>ARAGUAINHA</v>
          </cell>
          <cell r="D1037" t="str">
            <v>510120</v>
          </cell>
          <cell r="F1037">
            <v>3098838</v>
          </cell>
          <cell r="H1037">
            <v>2993940</v>
          </cell>
        </row>
        <row r="1038">
          <cell r="A1038">
            <v>510125</v>
          </cell>
          <cell r="B1038" t="str">
            <v>MT</v>
          </cell>
          <cell r="C1038" t="str">
            <v>ARAPUTANGA</v>
          </cell>
          <cell r="D1038" t="str">
            <v>510125</v>
          </cell>
          <cell r="E1038">
            <v>75026</v>
          </cell>
          <cell r="F1038">
            <v>13548861</v>
          </cell>
          <cell r="G1038">
            <v>75731</v>
          </cell>
          <cell r="H1038">
            <v>13986812</v>
          </cell>
        </row>
        <row r="1039">
          <cell r="A1039">
            <v>510130</v>
          </cell>
          <cell r="B1039" t="str">
            <v>MT</v>
          </cell>
          <cell r="C1039" t="str">
            <v>ARENÁPOLIS</v>
          </cell>
          <cell r="D1039" t="str">
            <v>510130</v>
          </cell>
          <cell r="E1039">
            <v>14805</v>
          </cell>
          <cell r="F1039">
            <v>15659729</v>
          </cell>
          <cell r="G1039">
            <v>13928</v>
          </cell>
          <cell r="H1039">
            <v>15180802</v>
          </cell>
        </row>
        <row r="1040">
          <cell r="A1040">
            <v>510140</v>
          </cell>
          <cell r="B1040" t="str">
            <v>MT</v>
          </cell>
          <cell r="C1040" t="str">
            <v>ARIPUANÃ</v>
          </cell>
          <cell r="D1040" t="str">
            <v>510140</v>
          </cell>
          <cell r="F1040">
            <v>37402327</v>
          </cell>
          <cell r="G1040">
            <v>1163</v>
          </cell>
          <cell r="H1040">
            <v>37695857</v>
          </cell>
        </row>
        <row r="1041">
          <cell r="A1041">
            <v>510160</v>
          </cell>
          <cell r="B1041" t="str">
            <v>MT</v>
          </cell>
          <cell r="C1041" t="str">
            <v>BARÃO DE MELGAÇO</v>
          </cell>
          <cell r="D1041" t="str">
            <v>510160</v>
          </cell>
          <cell r="F1041">
            <v>1029169</v>
          </cell>
          <cell r="H1041">
            <v>995970</v>
          </cell>
        </row>
        <row r="1042">
          <cell r="A1042">
            <v>510170</v>
          </cell>
          <cell r="B1042" t="str">
            <v>MT</v>
          </cell>
          <cell r="C1042" t="str">
            <v>BARRA DO BUGRES</v>
          </cell>
          <cell r="D1042" t="str">
            <v>510170</v>
          </cell>
          <cell r="E1042">
            <v>62237</v>
          </cell>
          <cell r="F1042">
            <v>31122270</v>
          </cell>
          <cell r="G1042">
            <v>78773</v>
          </cell>
          <cell r="H1042">
            <v>32534298</v>
          </cell>
        </row>
        <row r="1043">
          <cell r="A1043">
            <v>510180</v>
          </cell>
          <cell r="B1043" t="str">
            <v>MT</v>
          </cell>
          <cell r="C1043" t="str">
            <v>BARRA DO GARÇAS</v>
          </cell>
          <cell r="D1043" t="str">
            <v>510180</v>
          </cell>
          <cell r="E1043">
            <v>499068</v>
          </cell>
          <cell r="F1043">
            <v>82741592</v>
          </cell>
          <cell r="G1043">
            <v>428041</v>
          </cell>
          <cell r="H1043">
            <v>77271214</v>
          </cell>
        </row>
        <row r="1044">
          <cell r="A1044">
            <v>510185</v>
          </cell>
          <cell r="B1044" t="str">
            <v>MT</v>
          </cell>
          <cell r="C1044" t="str">
            <v>BOM JESUS DO ARAGUAIA</v>
          </cell>
          <cell r="D1044" t="str">
            <v>510185</v>
          </cell>
          <cell r="E1044">
            <v>11052</v>
          </cell>
          <cell r="F1044">
            <v>6555261</v>
          </cell>
          <cell r="G1044">
            <v>18671</v>
          </cell>
          <cell r="H1044">
            <v>8143802</v>
          </cell>
        </row>
        <row r="1045">
          <cell r="A1045">
            <v>510190</v>
          </cell>
          <cell r="B1045" t="str">
            <v>MT</v>
          </cell>
          <cell r="C1045" t="str">
            <v>BRASNORTE</v>
          </cell>
          <cell r="D1045" t="str">
            <v>510190</v>
          </cell>
          <cell r="E1045">
            <v>95110</v>
          </cell>
          <cell r="F1045">
            <v>24112973</v>
          </cell>
          <cell r="G1045">
            <v>83755</v>
          </cell>
          <cell r="H1045">
            <v>21655499</v>
          </cell>
        </row>
        <row r="1046">
          <cell r="A1046">
            <v>510250</v>
          </cell>
          <cell r="B1046" t="str">
            <v>MT</v>
          </cell>
          <cell r="C1046" t="str">
            <v>CÁCERES</v>
          </cell>
          <cell r="D1046" t="str">
            <v>510250</v>
          </cell>
          <cell r="E1046">
            <v>540830</v>
          </cell>
          <cell r="F1046">
            <v>123130666</v>
          </cell>
          <cell r="G1046">
            <v>525602</v>
          </cell>
          <cell r="H1046">
            <v>125797779</v>
          </cell>
        </row>
        <row r="1047">
          <cell r="A1047">
            <v>510260</v>
          </cell>
          <cell r="B1047" t="str">
            <v>MT</v>
          </cell>
          <cell r="C1047" t="str">
            <v>CAMPINÁPOLIS</v>
          </cell>
          <cell r="D1047" t="str">
            <v>510260</v>
          </cell>
          <cell r="E1047">
            <v>34619</v>
          </cell>
          <cell r="F1047">
            <v>10420459</v>
          </cell>
          <cell r="G1047">
            <v>35245</v>
          </cell>
          <cell r="H1047">
            <v>8255503</v>
          </cell>
        </row>
        <row r="1048">
          <cell r="A1048">
            <v>510267</v>
          </cell>
          <cell r="B1048" t="str">
            <v>MT</v>
          </cell>
          <cell r="C1048" t="str">
            <v>CAMPO VERDE</v>
          </cell>
          <cell r="D1048" t="str">
            <v>510267</v>
          </cell>
          <cell r="F1048">
            <v>95375</v>
          </cell>
          <cell r="H1048">
            <v>97899</v>
          </cell>
        </row>
        <row r="1049">
          <cell r="A1049">
            <v>510269</v>
          </cell>
          <cell r="B1049" t="str">
            <v>MT</v>
          </cell>
          <cell r="C1049" t="str">
            <v>CANABRAVA DO NORTE</v>
          </cell>
          <cell r="D1049" t="str">
            <v>510269</v>
          </cell>
          <cell r="F1049">
            <v>6661342</v>
          </cell>
          <cell r="H1049">
            <v>6446460</v>
          </cell>
        </row>
        <row r="1050">
          <cell r="A1050">
            <v>510270</v>
          </cell>
          <cell r="B1050" t="str">
            <v>MT</v>
          </cell>
          <cell r="C1050" t="str">
            <v>CANARANA</v>
          </cell>
          <cell r="D1050" t="str">
            <v>510270</v>
          </cell>
          <cell r="E1050">
            <v>77747</v>
          </cell>
          <cell r="F1050">
            <v>9398392</v>
          </cell>
          <cell r="G1050">
            <v>68642</v>
          </cell>
          <cell r="H1050">
            <v>8147079</v>
          </cell>
        </row>
        <row r="1051">
          <cell r="A1051">
            <v>510279</v>
          </cell>
          <cell r="B1051" t="str">
            <v>MT</v>
          </cell>
          <cell r="C1051" t="str">
            <v>CARLINDA</v>
          </cell>
          <cell r="D1051" t="str">
            <v>510279</v>
          </cell>
          <cell r="F1051">
            <v>19482043</v>
          </cell>
          <cell r="H1051">
            <v>18853590</v>
          </cell>
        </row>
        <row r="1052">
          <cell r="A1052">
            <v>510285</v>
          </cell>
          <cell r="B1052" t="str">
            <v>MT</v>
          </cell>
          <cell r="C1052" t="str">
            <v>CASTANHEIRA</v>
          </cell>
          <cell r="D1052" t="str">
            <v>510285</v>
          </cell>
          <cell r="F1052">
            <v>2672975</v>
          </cell>
          <cell r="H1052">
            <v>2586750</v>
          </cell>
        </row>
        <row r="1053">
          <cell r="A1053">
            <v>510300</v>
          </cell>
          <cell r="B1053" t="str">
            <v>MT</v>
          </cell>
          <cell r="C1053" t="str">
            <v>CHAPADA DOS GUIMARÃES</v>
          </cell>
          <cell r="D1053" t="str">
            <v>510300</v>
          </cell>
          <cell r="E1053">
            <v>130085</v>
          </cell>
          <cell r="F1053">
            <v>29584522</v>
          </cell>
          <cell r="G1053">
            <v>137986</v>
          </cell>
          <cell r="H1053">
            <v>29119133</v>
          </cell>
        </row>
        <row r="1054">
          <cell r="A1054">
            <v>510310</v>
          </cell>
          <cell r="B1054" t="str">
            <v>MT</v>
          </cell>
          <cell r="C1054" t="str">
            <v>COCALINHO</v>
          </cell>
          <cell r="D1054" t="str">
            <v>510310</v>
          </cell>
          <cell r="E1054">
            <v>28342</v>
          </cell>
          <cell r="F1054">
            <v>4908601</v>
          </cell>
          <cell r="G1054">
            <v>21994</v>
          </cell>
          <cell r="H1054">
            <v>5074116</v>
          </cell>
        </row>
        <row r="1055">
          <cell r="A1055">
            <v>510320</v>
          </cell>
          <cell r="B1055" t="str">
            <v>MT</v>
          </cell>
          <cell r="C1055" t="str">
            <v>COLÍDER</v>
          </cell>
          <cell r="D1055" t="str">
            <v>510320</v>
          </cell>
          <cell r="F1055">
            <v>46737367</v>
          </cell>
          <cell r="H1055">
            <v>45229710</v>
          </cell>
        </row>
        <row r="1056">
          <cell r="A1056">
            <v>510325</v>
          </cell>
          <cell r="B1056" t="str">
            <v>MT</v>
          </cell>
          <cell r="C1056" t="str">
            <v>COLNIZA</v>
          </cell>
          <cell r="D1056" t="str">
            <v>510325</v>
          </cell>
          <cell r="F1056">
            <v>285200</v>
          </cell>
          <cell r="H1056">
            <v>276000</v>
          </cell>
        </row>
        <row r="1057">
          <cell r="A1057">
            <v>510330</v>
          </cell>
          <cell r="B1057" t="str">
            <v>MT</v>
          </cell>
          <cell r="C1057" t="str">
            <v>COMODORO</v>
          </cell>
          <cell r="D1057" t="str">
            <v>510330</v>
          </cell>
          <cell r="E1057">
            <v>72904</v>
          </cell>
          <cell r="F1057">
            <v>15059029</v>
          </cell>
          <cell r="G1057">
            <v>77664</v>
          </cell>
          <cell r="H1057">
            <v>12742364</v>
          </cell>
        </row>
        <row r="1058">
          <cell r="A1058">
            <v>510336</v>
          </cell>
          <cell r="B1058" t="str">
            <v>MT</v>
          </cell>
          <cell r="C1058" t="str">
            <v>CONQUISTA D'OESTE</v>
          </cell>
          <cell r="D1058" t="str">
            <v>510336</v>
          </cell>
          <cell r="E1058">
            <v>56999</v>
          </cell>
          <cell r="F1058">
            <v>12652529</v>
          </cell>
          <cell r="G1058">
            <v>47831</v>
          </cell>
          <cell r="H1058">
            <v>11894411</v>
          </cell>
        </row>
        <row r="1059">
          <cell r="A1059">
            <v>510340</v>
          </cell>
          <cell r="B1059" t="str">
            <v>MT</v>
          </cell>
          <cell r="C1059" t="str">
            <v>CUIABÁ</v>
          </cell>
          <cell r="D1059" t="str">
            <v>510340</v>
          </cell>
          <cell r="F1059">
            <v>934113545</v>
          </cell>
          <cell r="H1059">
            <v>903980850</v>
          </cell>
        </row>
        <row r="1060">
          <cell r="A1060">
            <v>510343</v>
          </cell>
          <cell r="B1060" t="str">
            <v>MT</v>
          </cell>
          <cell r="C1060" t="str">
            <v>CURVELÂNDIA</v>
          </cell>
          <cell r="D1060" t="str">
            <v>510343</v>
          </cell>
          <cell r="E1060">
            <v>19098</v>
          </cell>
          <cell r="F1060">
            <v>18196526</v>
          </cell>
          <cell r="G1060">
            <v>19087</v>
          </cell>
          <cell r="H1060">
            <v>16353079</v>
          </cell>
        </row>
        <row r="1061">
          <cell r="A1061">
            <v>510345</v>
          </cell>
          <cell r="B1061" t="str">
            <v>MT</v>
          </cell>
          <cell r="C1061" t="str">
            <v>DENISE</v>
          </cell>
          <cell r="D1061" t="str">
            <v>510345</v>
          </cell>
          <cell r="E1061">
            <v>660</v>
          </cell>
          <cell r="F1061">
            <v>10243335</v>
          </cell>
          <cell r="G1061">
            <v>120</v>
          </cell>
          <cell r="H1061">
            <v>10087530</v>
          </cell>
        </row>
        <row r="1062">
          <cell r="A1062">
            <v>510350</v>
          </cell>
          <cell r="B1062" t="str">
            <v>MT</v>
          </cell>
          <cell r="C1062" t="str">
            <v>DIAMANTINO</v>
          </cell>
          <cell r="D1062" t="str">
            <v>510350</v>
          </cell>
          <cell r="F1062">
            <v>88465</v>
          </cell>
          <cell r="H1062">
            <v>88494</v>
          </cell>
        </row>
        <row r="1063">
          <cell r="A1063">
            <v>510360</v>
          </cell>
          <cell r="B1063" t="str">
            <v>MT</v>
          </cell>
          <cell r="C1063" t="str">
            <v>DOM AQUINO</v>
          </cell>
          <cell r="D1063" t="str">
            <v>510360</v>
          </cell>
          <cell r="E1063">
            <v>98802</v>
          </cell>
          <cell r="F1063">
            <v>13278783</v>
          </cell>
          <cell r="G1063">
            <v>107671</v>
          </cell>
          <cell r="H1063">
            <v>13009185</v>
          </cell>
        </row>
        <row r="1064">
          <cell r="A1064">
            <v>510380</v>
          </cell>
          <cell r="B1064" t="str">
            <v>MT</v>
          </cell>
          <cell r="C1064" t="str">
            <v>FIGUEIRÓPOLIS D'OESTE</v>
          </cell>
          <cell r="D1064" t="str">
            <v>510380</v>
          </cell>
          <cell r="E1064">
            <v>30161</v>
          </cell>
          <cell r="F1064">
            <v>5892796</v>
          </cell>
          <cell r="G1064">
            <v>25867</v>
          </cell>
          <cell r="H1064">
            <v>6207884</v>
          </cell>
        </row>
        <row r="1065">
          <cell r="A1065">
            <v>510385</v>
          </cell>
          <cell r="B1065" t="str">
            <v>MT</v>
          </cell>
          <cell r="C1065" t="str">
            <v>GAÚCHA DO NORTE</v>
          </cell>
          <cell r="D1065" t="str">
            <v>510385</v>
          </cell>
          <cell r="F1065">
            <v>1868454</v>
          </cell>
          <cell r="H1065">
            <v>1808160</v>
          </cell>
        </row>
        <row r="1066">
          <cell r="A1066">
            <v>510390</v>
          </cell>
          <cell r="B1066" t="str">
            <v>MT</v>
          </cell>
          <cell r="C1066" t="str">
            <v>GENERAL CARNEIRO</v>
          </cell>
          <cell r="D1066" t="str">
            <v>510390</v>
          </cell>
          <cell r="E1066">
            <v>52218</v>
          </cell>
          <cell r="F1066">
            <v>7178223</v>
          </cell>
          <cell r="G1066">
            <v>50644</v>
          </cell>
          <cell r="H1066">
            <v>9731152</v>
          </cell>
        </row>
        <row r="1067">
          <cell r="A1067">
            <v>510395</v>
          </cell>
          <cell r="B1067" t="str">
            <v>MT</v>
          </cell>
          <cell r="C1067" t="str">
            <v>GLÓRIA D'OESTE</v>
          </cell>
          <cell r="D1067" t="str">
            <v>510395</v>
          </cell>
          <cell r="E1067">
            <v>43176</v>
          </cell>
          <cell r="F1067">
            <v>8292246</v>
          </cell>
          <cell r="G1067">
            <v>44200</v>
          </cell>
          <cell r="H1067">
            <v>8199204</v>
          </cell>
        </row>
        <row r="1068">
          <cell r="A1068">
            <v>510410</v>
          </cell>
          <cell r="B1068" t="str">
            <v>MT</v>
          </cell>
          <cell r="C1068" t="str">
            <v>GUARANTÃ DO NORTE</v>
          </cell>
          <cell r="D1068" t="str">
            <v>510410</v>
          </cell>
          <cell r="E1068">
            <v>69936</v>
          </cell>
          <cell r="F1068">
            <v>78957502</v>
          </cell>
          <cell r="G1068">
            <v>69206</v>
          </cell>
          <cell r="H1068">
            <v>75435565</v>
          </cell>
        </row>
        <row r="1069">
          <cell r="A1069">
            <v>510420</v>
          </cell>
          <cell r="B1069" t="str">
            <v>MT</v>
          </cell>
          <cell r="C1069" t="str">
            <v>GUIRATINGA</v>
          </cell>
          <cell r="D1069" t="str">
            <v>510420</v>
          </cell>
          <cell r="F1069">
            <v>14043</v>
          </cell>
          <cell r="H1069">
            <v>13590</v>
          </cell>
        </row>
        <row r="1070">
          <cell r="A1070">
            <v>510450</v>
          </cell>
          <cell r="B1070" t="str">
            <v>MT</v>
          </cell>
          <cell r="C1070" t="str">
            <v>INDIAVAÍ</v>
          </cell>
          <cell r="D1070" t="str">
            <v>510450</v>
          </cell>
          <cell r="E1070">
            <v>12693</v>
          </cell>
          <cell r="F1070">
            <v>3781604</v>
          </cell>
          <cell r="G1070">
            <v>12605</v>
          </cell>
          <cell r="H1070">
            <v>3546074</v>
          </cell>
        </row>
        <row r="1071">
          <cell r="A1071">
            <v>510455</v>
          </cell>
          <cell r="B1071" t="str">
            <v>MT</v>
          </cell>
          <cell r="C1071" t="str">
            <v>ITAÚBA</v>
          </cell>
          <cell r="D1071" t="str">
            <v>510455</v>
          </cell>
          <cell r="F1071">
            <v>767405</v>
          </cell>
          <cell r="H1071">
            <v>742650</v>
          </cell>
        </row>
        <row r="1072">
          <cell r="A1072">
            <v>510460</v>
          </cell>
          <cell r="B1072" t="str">
            <v>MT</v>
          </cell>
          <cell r="C1072" t="str">
            <v>ITIQUIRA</v>
          </cell>
          <cell r="D1072" t="str">
            <v>510460</v>
          </cell>
          <cell r="E1072">
            <v>1952</v>
          </cell>
          <cell r="F1072">
            <v>6974199</v>
          </cell>
          <cell r="G1072">
            <v>1714</v>
          </cell>
          <cell r="H1072">
            <v>6716453</v>
          </cell>
        </row>
        <row r="1073">
          <cell r="A1073">
            <v>510480</v>
          </cell>
          <cell r="B1073" t="str">
            <v>MT</v>
          </cell>
          <cell r="C1073" t="str">
            <v>JACIARA</v>
          </cell>
          <cell r="D1073" t="str">
            <v>510480</v>
          </cell>
          <cell r="F1073">
            <v>2391526</v>
          </cell>
          <cell r="H1073">
            <v>2314380</v>
          </cell>
        </row>
        <row r="1074">
          <cell r="A1074">
            <v>510490</v>
          </cell>
          <cell r="B1074" t="str">
            <v>MT</v>
          </cell>
          <cell r="C1074" t="str">
            <v>JANGADA</v>
          </cell>
          <cell r="D1074" t="str">
            <v>510490</v>
          </cell>
          <cell r="E1074">
            <v>6275</v>
          </cell>
          <cell r="F1074">
            <v>206470237</v>
          </cell>
          <cell r="G1074">
            <v>8650</v>
          </cell>
          <cell r="H1074">
            <v>1040168360</v>
          </cell>
        </row>
        <row r="1075">
          <cell r="A1075">
            <v>510500</v>
          </cell>
          <cell r="B1075" t="str">
            <v>MT</v>
          </cell>
          <cell r="C1075" t="str">
            <v>JAURU</v>
          </cell>
          <cell r="D1075" t="str">
            <v>510500</v>
          </cell>
          <cell r="E1075">
            <v>53895</v>
          </cell>
          <cell r="F1075">
            <v>4914012</v>
          </cell>
          <cell r="G1075">
            <v>53601</v>
          </cell>
          <cell r="H1075">
            <v>4813797</v>
          </cell>
        </row>
        <row r="1076">
          <cell r="A1076">
            <v>510510</v>
          </cell>
          <cell r="B1076" t="str">
            <v>MT</v>
          </cell>
          <cell r="C1076" t="str">
            <v>JUARA</v>
          </cell>
          <cell r="D1076" t="str">
            <v>510510</v>
          </cell>
          <cell r="E1076">
            <v>240</v>
          </cell>
          <cell r="F1076">
            <v>44166955</v>
          </cell>
          <cell r="G1076">
            <v>580</v>
          </cell>
          <cell r="H1076">
            <v>36038075</v>
          </cell>
        </row>
        <row r="1077">
          <cell r="A1077">
            <v>510515</v>
          </cell>
          <cell r="B1077" t="str">
            <v>MT</v>
          </cell>
          <cell r="C1077" t="str">
            <v>JUÍNA</v>
          </cell>
          <cell r="D1077" t="str">
            <v>510515</v>
          </cell>
          <cell r="F1077">
            <v>773140</v>
          </cell>
          <cell r="H1077">
            <v>748200</v>
          </cell>
        </row>
        <row r="1078">
          <cell r="A1078">
            <v>510517</v>
          </cell>
          <cell r="B1078" t="str">
            <v>MT</v>
          </cell>
          <cell r="C1078" t="str">
            <v>JURUENA</v>
          </cell>
          <cell r="D1078" t="str">
            <v>510517</v>
          </cell>
          <cell r="F1078">
            <v>3356</v>
          </cell>
          <cell r="H1078">
            <v>3240</v>
          </cell>
        </row>
        <row r="1079">
          <cell r="A1079">
            <v>510520</v>
          </cell>
          <cell r="B1079" t="str">
            <v>MT</v>
          </cell>
          <cell r="C1079" t="str">
            <v>JUSCIMEIRA</v>
          </cell>
          <cell r="D1079" t="str">
            <v>510520</v>
          </cell>
          <cell r="E1079">
            <v>85943</v>
          </cell>
          <cell r="F1079">
            <v>174995282</v>
          </cell>
          <cell r="G1079">
            <v>75636</v>
          </cell>
          <cell r="H1079">
            <v>167071488</v>
          </cell>
        </row>
        <row r="1080">
          <cell r="A1080">
            <v>510523</v>
          </cell>
          <cell r="B1080" t="str">
            <v>MT</v>
          </cell>
          <cell r="C1080" t="str">
            <v>LAMBARI D'OESTE</v>
          </cell>
          <cell r="D1080" t="str">
            <v>510523</v>
          </cell>
          <cell r="E1080">
            <v>58508</v>
          </cell>
          <cell r="F1080">
            <v>5505848</v>
          </cell>
          <cell r="G1080">
            <v>54486</v>
          </cell>
          <cell r="H1080">
            <v>4458834</v>
          </cell>
        </row>
        <row r="1081">
          <cell r="A1081">
            <v>510530</v>
          </cell>
          <cell r="B1081" t="str">
            <v>MT</v>
          </cell>
          <cell r="C1081" t="str">
            <v>LUCIARA</v>
          </cell>
          <cell r="D1081" t="str">
            <v>510530</v>
          </cell>
          <cell r="E1081">
            <v>32850</v>
          </cell>
          <cell r="F1081">
            <v>5876833</v>
          </cell>
          <cell r="G1081">
            <v>36734</v>
          </cell>
          <cell r="H1081">
            <v>7072017</v>
          </cell>
        </row>
        <row r="1082">
          <cell r="A1082">
            <v>510560</v>
          </cell>
          <cell r="B1082" t="str">
            <v>MT</v>
          </cell>
          <cell r="C1082" t="str">
            <v>MATUPÁ</v>
          </cell>
          <cell r="D1082" t="str">
            <v>510560</v>
          </cell>
          <cell r="F1082">
            <v>27262795</v>
          </cell>
          <cell r="H1082">
            <v>26383350</v>
          </cell>
        </row>
        <row r="1083">
          <cell r="A1083">
            <v>510562</v>
          </cell>
          <cell r="B1083" t="str">
            <v>MT</v>
          </cell>
          <cell r="C1083" t="str">
            <v>MIRASSOL D'OESTE</v>
          </cell>
          <cell r="D1083" t="str">
            <v>510562</v>
          </cell>
          <cell r="E1083">
            <v>187820</v>
          </cell>
          <cell r="F1083">
            <v>21938213</v>
          </cell>
          <cell r="G1083">
            <v>205782</v>
          </cell>
          <cell r="H1083">
            <v>21717305</v>
          </cell>
        </row>
        <row r="1084">
          <cell r="A1084">
            <v>510590</v>
          </cell>
          <cell r="B1084" t="str">
            <v>MT</v>
          </cell>
          <cell r="C1084" t="str">
            <v>NOBRES</v>
          </cell>
          <cell r="D1084" t="str">
            <v>510590</v>
          </cell>
          <cell r="E1084">
            <v>997</v>
          </cell>
          <cell r="F1084">
            <v>4087598</v>
          </cell>
          <cell r="H1084">
            <v>3946344</v>
          </cell>
        </row>
        <row r="1085">
          <cell r="A1085">
            <v>510600</v>
          </cell>
          <cell r="B1085" t="str">
            <v>MT</v>
          </cell>
          <cell r="C1085" t="str">
            <v>NORTELÂNDIA</v>
          </cell>
          <cell r="D1085" t="str">
            <v>510600</v>
          </cell>
          <cell r="F1085">
            <v>1766843</v>
          </cell>
          <cell r="H1085">
            <v>1723005</v>
          </cell>
        </row>
        <row r="1086">
          <cell r="A1086">
            <v>510610</v>
          </cell>
          <cell r="B1086" t="str">
            <v>MT</v>
          </cell>
          <cell r="C1086" t="str">
            <v>NOSSA SENHORA DO LIVRAMENTO</v>
          </cell>
          <cell r="D1086" t="str">
            <v>510610</v>
          </cell>
          <cell r="F1086">
            <v>29064869</v>
          </cell>
          <cell r="H1086">
            <v>28112370</v>
          </cell>
        </row>
        <row r="1087">
          <cell r="A1087">
            <v>510615</v>
          </cell>
          <cell r="B1087" t="str">
            <v>MT</v>
          </cell>
          <cell r="C1087" t="str">
            <v>NOVA BANDEIRANTES</v>
          </cell>
          <cell r="D1087" t="str">
            <v>510615</v>
          </cell>
          <cell r="E1087">
            <v>18135</v>
          </cell>
          <cell r="F1087">
            <v>16916414</v>
          </cell>
          <cell r="G1087">
            <v>13128</v>
          </cell>
          <cell r="H1087">
            <v>12905445</v>
          </cell>
        </row>
        <row r="1088">
          <cell r="A1088">
            <v>510880</v>
          </cell>
          <cell r="B1088" t="str">
            <v>MT</v>
          </cell>
          <cell r="C1088" t="str">
            <v>NOVA GUARITA</v>
          </cell>
          <cell r="D1088" t="str">
            <v>510880</v>
          </cell>
          <cell r="F1088">
            <v>2252439</v>
          </cell>
          <cell r="G1088">
            <v>36</v>
          </cell>
          <cell r="H1088">
            <v>1248328</v>
          </cell>
        </row>
        <row r="1089">
          <cell r="A1089">
            <v>510618</v>
          </cell>
          <cell r="B1089" t="str">
            <v>MT</v>
          </cell>
          <cell r="C1089" t="str">
            <v>NOVA LACERDA</v>
          </cell>
          <cell r="D1089" t="str">
            <v>510618</v>
          </cell>
          <cell r="E1089">
            <v>65949</v>
          </cell>
          <cell r="F1089">
            <v>10223918</v>
          </cell>
          <cell r="G1089">
            <v>77764</v>
          </cell>
          <cell r="H1089">
            <v>13427499</v>
          </cell>
        </row>
        <row r="1090">
          <cell r="A1090">
            <v>510885</v>
          </cell>
          <cell r="B1090" t="str">
            <v>MT</v>
          </cell>
          <cell r="C1090" t="str">
            <v>NOVA MARILÂNDIA</v>
          </cell>
          <cell r="D1090" t="str">
            <v>510885</v>
          </cell>
          <cell r="E1090">
            <v>70114</v>
          </cell>
          <cell r="F1090">
            <v>30880734</v>
          </cell>
          <cell r="G1090">
            <v>78875</v>
          </cell>
          <cell r="H1090">
            <v>31084774</v>
          </cell>
        </row>
        <row r="1091">
          <cell r="A1091">
            <v>510890</v>
          </cell>
          <cell r="B1091" t="str">
            <v>MT</v>
          </cell>
          <cell r="C1091" t="str">
            <v>NOVA MARINGÁ</v>
          </cell>
          <cell r="D1091" t="str">
            <v>510890</v>
          </cell>
          <cell r="E1091">
            <v>258</v>
          </cell>
          <cell r="F1091">
            <v>478714</v>
          </cell>
          <cell r="G1091">
            <v>78</v>
          </cell>
          <cell r="H1091">
            <v>466932</v>
          </cell>
        </row>
        <row r="1092">
          <cell r="A1092">
            <v>510895</v>
          </cell>
          <cell r="B1092" t="str">
            <v>MT</v>
          </cell>
          <cell r="C1092" t="str">
            <v>NOVA MONTE VERDE</v>
          </cell>
          <cell r="D1092" t="str">
            <v>510895</v>
          </cell>
          <cell r="F1092">
            <v>0</v>
          </cell>
          <cell r="H1092">
            <v>0</v>
          </cell>
        </row>
        <row r="1093">
          <cell r="A1093">
            <v>510617</v>
          </cell>
          <cell r="B1093" t="str">
            <v>MT</v>
          </cell>
          <cell r="C1093" t="str">
            <v>NOVA NAZARÉ</v>
          </cell>
          <cell r="D1093" t="str">
            <v>510617</v>
          </cell>
          <cell r="E1093">
            <v>24571</v>
          </cell>
          <cell r="F1093">
            <v>6261472</v>
          </cell>
          <cell r="G1093">
            <v>43315</v>
          </cell>
          <cell r="H1093">
            <v>5735723</v>
          </cell>
        </row>
        <row r="1094">
          <cell r="A1094">
            <v>510619</v>
          </cell>
          <cell r="B1094" t="str">
            <v>MT</v>
          </cell>
          <cell r="C1094" t="str">
            <v>NOVA SANTA HELENA</v>
          </cell>
          <cell r="D1094" t="str">
            <v>510619</v>
          </cell>
          <cell r="F1094">
            <v>7232517</v>
          </cell>
          <cell r="H1094">
            <v>6999210</v>
          </cell>
        </row>
        <row r="1095">
          <cell r="A1095">
            <v>510625</v>
          </cell>
          <cell r="B1095" t="str">
            <v>MT</v>
          </cell>
          <cell r="C1095" t="str">
            <v>NOVA XAVANTINA</v>
          </cell>
          <cell r="D1095" t="str">
            <v>510625</v>
          </cell>
          <cell r="E1095">
            <v>115687</v>
          </cell>
          <cell r="F1095">
            <v>35899530</v>
          </cell>
          <cell r="G1095">
            <v>124862</v>
          </cell>
          <cell r="H1095">
            <v>38805599</v>
          </cell>
        </row>
        <row r="1096">
          <cell r="A1096">
            <v>510627</v>
          </cell>
          <cell r="B1096" t="str">
            <v>MT</v>
          </cell>
          <cell r="C1096" t="str">
            <v>NOVO HORIZONTE DO NORTE</v>
          </cell>
          <cell r="D1096" t="str">
            <v>510627</v>
          </cell>
          <cell r="F1096">
            <v>16869084</v>
          </cell>
          <cell r="H1096">
            <v>16324920</v>
          </cell>
        </row>
        <row r="1097">
          <cell r="A1097">
            <v>510626</v>
          </cell>
          <cell r="B1097" t="str">
            <v>MT</v>
          </cell>
          <cell r="C1097" t="str">
            <v>NOVO MUNDO</v>
          </cell>
          <cell r="D1097" t="str">
            <v>510626</v>
          </cell>
          <cell r="E1097">
            <v>42190</v>
          </cell>
          <cell r="F1097">
            <v>20162240</v>
          </cell>
          <cell r="G1097">
            <v>62530</v>
          </cell>
          <cell r="H1097">
            <v>16594460</v>
          </cell>
        </row>
        <row r="1098">
          <cell r="A1098">
            <v>510631</v>
          </cell>
          <cell r="B1098" t="str">
            <v>MT</v>
          </cell>
          <cell r="C1098" t="str">
            <v>NOVO SANTO ANTÔNIO</v>
          </cell>
          <cell r="D1098" t="str">
            <v>510631</v>
          </cell>
          <cell r="E1098">
            <v>12972</v>
          </cell>
          <cell r="F1098">
            <v>6995355</v>
          </cell>
          <cell r="G1098">
            <v>5483</v>
          </cell>
          <cell r="H1098">
            <v>7015894</v>
          </cell>
        </row>
        <row r="1099">
          <cell r="A1099">
            <v>510630</v>
          </cell>
          <cell r="B1099" t="str">
            <v>MT</v>
          </cell>
          <cell r="C1099" t="str">
            <v>PARANATINGA</v>
          </cell>
          <cell r="D1099" t="str">
            <v>510630</v>
          </cell>
          <cell r="E1099">
            <v>173914</v>
          </cell>
          <cell r="F1099">
            <v>53987372</v>
          </cell>
          <cell r="G1099">
            <v>147763</v>
          </cell>
          <cell r="H1099">
            <v>50434591</v>
          </cell>
        </row>
        <row r="1100">
          <cell r="A1100">
            <v>510637</v>
          </cell>
          <cell r="B1100" t="str">
            <v>MT</v>
          </cell>
          <cell r="C1100" t="str">
            <v>PEDRA PRETA</v>
          </cell>
          <cell r="D1100" t="str">
            <v>510637</v>
          </cell>
          <cell r="F1100">
            <v>573588</v>
          </cell>
          <cell r="H1100">
            <v>591780</v>
          </cell>
        </row>
        <row r="1101">
          <cell r="A1101">
            <v>510642</v>
          </cell>
          <cell r="B1101" t="str">
            <v>MT</v>
          </cell>
          <cell r="C1101" t="str">
            <v>PEIXOTO DE AZEVEDO</v>
          </cell>
          <cell r="D1101" t="str">
            <v>510642</v>
          </cell>
          <cell r="F1101">
            <v>33237006</v>
          </cell>
          <cell r="H1101">
            <v>32165460</v>
          </cell>
        </row>
        <row r="1102">
          <cell r="A1102">
            <v>510645</v>
          </cell>
          <cell r="B1102" t="str">
            <v>MT</v>
          </cell>
          <cell r="C1102" t="str">
            <v>PLANALTO DA SERRA</v>
          </cell>
          <cell r="D1102" t="str">
            <v>510645</v>
          </cell>
          <cell r="E1102">
            <v>51295</v>
          </cell>
          <cell r="F1102">
            <v>16515217</v>
          </cell>
          <cell r="G1102">
            <v>48813</v>
          </cell>
          <cell r="H1102">
            <v>14926451</v>
          </cell>
        </row>
        <row r="1103">
          <cell r="A1103">
            <v>510650</v>
          </cell>
          <cell r="B1103" t="str">
            <v>MT</v>
          </cell>
          <cell r="C1103" t="str">
            <v>POCONÉ</v>
          </cell>
          <cell r="D1103" t="str">
            <v>510650</v>
          </cell>
          <cell r="E1103">
            <v>236464</v>
          </cell>
          <cell r="F1103">
            <v>145710707</v>
          </cell>
          <cell r="G1103">
            <v>262949</v>
          </cell>
          <cell r="H1103">
            <v>106829785</v>
          </cell>
        </row>
        <row r="1104">
          <cell r="A1104">
            <v>510665</v>
          </cell>
          <cell r="B1104" t="str">
            <v>MT</v>
          </cell>
          <cell r="C1104" t="str">
            <v>PONTAL DO ARAGUAIA</v>
          </cell>
          <cell r="D1104" t="str">
            <v>510665</v>
          </cell>
          <cell r="F1104">
            <v>6852426</v>
          </cell>
          <cell r="H1104">
            <v>6631380</v>
          </cell>
        </row>
        <row r="1105">
          <cell r="A1105">
            <v>510670</v>
          </cell>
          <cell r="B1105" t="str">
            <v>MT</v>
          </cell>
          <cell r="C1105" t="str">
            <v>PONTE BRANCA</v>
          </cell>
          <cell r="D1105" t="str">
            <v>510670</v>
          </cell>
          <cell r="E1105">
            <v>51987</v>
          </cell>
          <cell r="F1105">
            <v>6258962</v>
          </cell>
          <cell r="G1105">
            <v>38794</v>
          </cell>
          <cell r="H1105">
            <v>5614800</v>
          </cell>
        </row>
        <row r="1106">
          <cell r="A1106">
            <v>510675</v>
          </cell>
          <cell r="B1106" t="str">
            <v>MT</v>
          </cell>
          <cell r="C1106" t="str">
            <v>PONTES E LACERDA</v>
          </cell>
          <cell r="D1106" t="str">
            <v>510675</v>
          </cell>
          <cell r="F1106">
            <v>233428264</v>
          </cell>
          <cell r="H1106">
            <v>225898320</v>
          </cell>
        </row>
        <row r="1107">
          <cell r="A1107">
            <v>510680</v>
          </cell>
          <cell r="B1107" t="str">
            <v>MT</v>
          </cell>
          <cell r="C1107" t="str">
            <v>PORTO DOS GAÚCHOS</v>
          </cell>
          <cell r="D1107" t="str">
            <v>510680</v>
          </cell>
          <cell r="E1107">
            <v>21698</v>
          </cell>
          <cell r="F1107">
            <v>49386625</v>
          </cell>
          <cell r="G1107">
            <v>1</v>
          </cell>
          <cell r="H1107">
            <v>47504640</v>
          </cell>
        </row>
        <row r="1108">
          <cell r="A1108">
            <v>510682</v>
          </cell>
          <cell r="B1108" t="str">
            <v>MT</v>
          </cell>
          <cell r="C1108" t="str">
            <v>PORTO ESPERIDIÃO</v>
          </cell>
          <cell r="D1108" t="str">
            <v>510682</v>
          </cell>
          <cell r="E1108">
            <v>12370</v>
          </cell>
          <cell r="F1108">
            <v>18526698</v>
          </cell>
          <cell r="G1108">
            <v>21051</v>
          </cell>
          <cell r="H1108">
            <v>17778816</v>
          </cell>
        </row>
        <row r="1109">
          <cell r="A1109">
            <v>510685</v>
          </cell>
          <cell r="B1109" t="str">
            <v>MT</v>
          </cell>
          <cell r="C1109" t="str">
            <v>PORTO ESTRELA</v>
          </cell>
          <cell r="D1109" t="str">
            <v>510685</v>
          </cell>
          <cell r="F1109">
            <v>2899940</v>
          </cell>
          <cell r="H1109">
            <v>2968209</v>
          </cell>
        </row>
        <row r="1110">
          <cell r="A1110">
            <v>510700</v>
          </cell>
          <cell r="B1110" t="str">
            <v>MT</v>
          </cell>
          <cell r="C1110" t="str">
            <v>POXORÉO</v>
          </cell>
          <cell r="D1110" t="str">
            <v>510700</v>
          </cell>
          <cell r="E1110">
            <v>191122</v>
          </cell>
          <cell r="F1110">
            <v>9255637</v>
          </cell>
          <cell r="G1110">
            <v>145671</v>
          </cell>
          <cell r="H1110">
            <v>7543959</v>
          </cell>
        </row>
        <row r="1111">
          <cell r="A1111">
            <v>510704</v>
          </cell>
          <cell r="B1111" t="str">
            <v>MT</v>
          </cell>
          <cell r="C1111" t="str">
            <v>PRIMAVERA DO LESTE</v>
          </cell>
          <cell r="D1111" t="str">
            <v>510704</v>
          </cell>
          <cell r="E1111">
            <v>450</v>
          </cell>
          <cell r="F1111">
            <v>741592</v>
          </cell>
          <cell r="H1111">
            <v>1062245</v>
          </cell>
        </row>
        <row r="1112">
          <cell r="A1112">
            <v>510706</v>
          </cell>
          <cell r="B1112" t="str">
            <v>MT</v>
          </cell>
          <cell r="C1112" t="str">
            <v>QUERÊNCIA</v>
          </cell>
          <cell r="D1112" t="str">
            <v>510706</v>
          </cell>
          <cell r="E1112">
            <v>165832</v>
          </cell>
          <cell r="F1112">
            <v>48599030</v>
          </cell>
          <cell r="G1112">
            <v>175905</v>
          </cell>
          <cell r="H1112">
            <v>45425675</v>
          </cell>
        </row>
        <row r="1113">
          <cell r="A1113">
            <v>510715</v>
          </cell>
          <cell r="B1113" t="str">
            <v>MT</v>
          </cell>
          <cell r="C1113" t="str">
            <v>RESERVA DO CABAÇAL</v>
          </cell>
          <cell r="D1113" t="str">
            <v>510715</v>
          </cell>
          <cell r="E1113">
            <v>6503</v>
          </cell>
          <cell r="F1113">
            <v>5127771</v>
          </cell>
          <cell r="G1113">
            <v>6706</v>
          </cell>
          <cell r="H1113">
            <v>5098851</v>
          </cell>
        </row>
        <row r="1114">
          <cell r="A1114">
            <v>510718</v>
          </cell>
          <cell r="B1114" t="str">
            <v>MT</v>
          </cell>
          <cell r="C1114" t="str">
            <v>RIBEIRÃO CASCALHEIRA</v>
          </cell>
          <cell r="D1114" t="str">
            <v>510718</v>
          </cell>
          <cell r="E1114">
            <v>51590</v>
          </cell>
          <cell r="F1114">
            <v>8477838</v>
          </cell>
          <cell r="G1114">
            <v>59346</v>
          </cell>
          <cell r="H1114">
            <v>8611736</v>
          </cell>
        </row>
        <row r="1115">
          <cell r="A1115">
            <v>510719</v>
          </cell>
          <cell r="B1115" t="str">
            <v>MT</v>
          </cell>
          <cell r="C1115" t="str">
            <v>RIBEIRÃOZINHO</v>
          </cell>
          <cell r="D1115" t="str">
            <v>510719</v>
          </cell>
          <cell r="E1115">
            <v>10436</v>
          </cell>
          <cell r="F1115">
            <v>3882070</v>
          </cell>
          <cell r="G1115">
            <v>13801</v>
          </cell>
          <cell r="H1115">
            <v>5316164</v>
          </cell>
        </row>
        <row r="1116">
          <cell r="A1116">
            <v>510720</v>
          </cell>
          <cell r="B1116" t="str">
            <v>MT</v>
          </cell>
          <cell r="C1116" t="str">
            <v>RIO BRANCO</v>
          </cell>
          <cell r="D1116" t="str">
            <v>510720</v>
          </cell>
          <cell r="E1116">
            <v>38700</v>
          </cell>
          <cell r="F1116">
            <v>2795077</v>
          </cell>
          <cell r="G1116">
            <v>36851</v>
          </cell>
          <cell r="H1116">
            <v>2874234</v>
          </cell>
        </row>
        <row r="1117">
          <cell r="A1117">
            <v>510757</v>
          </cell>
          <cell r="B1117" t="str">
            <v>MT</v>
          </cell>
          <cell r="C1117" t="str">
            <v>RONDOLÂNDIA</v>
          </cell>
          <cell r="D1117" t="str">
            <v>510757</v>
          </cell>
          <cell r="E1117">
            <v>20</v>
          </cell>
          <cell r="F1117">
            <v>3403650</v>
          </cell>
          <cell r="H1117">
            <v>10215632</v>
          </cell>
        </row>
        <row r="1118">
          <cell r="A1118">
            <v>510760</v>
          </cell>
          <cell r="B1118" t="str">
            <v>MT</v>
          </cell>
          <cell r="C1118" t="str">
            <v>RONDONÓPOLIS</v>
          </cell>
          <cell r="D1118" t="str">
            <v>510760</v>
          </cell>
          <cell r="F1118">
            <v>132849167</v>
          </cell>
          <cell r="H1118">
            <v>128563710</v>
          </cell>
        </row>
        <row r="1119">
          <cell r="A1119">
            <v>510770</v>
          </cell>
          <cell r="B1119" t="str">
            <v>MT</v>
          </cell>
          <cell r="C1119" t="str">
            <v>ROSÁRIO OESTE</v>
          </cell>
          <cell r="D1119" t="str">
            <v>510770</v>
          </cell>
          <cell r="E1119">
            <v>2570</v>
          </cell>
          <cell r="F1119">
            <v>3034219</v>
          </cell>
          <cell r="G1119">
            <v>1371</v>
          </cell>
          <cell r="H1119">
            <v>2858057</v>
          </cell>
        </row>
        <row r="1120">
          <cell r="A1120">
            <v>510775</v>
          </cell>
          <cell r="B1120" t="str">
            <v>MT</v>
          </cell>
          <cell r="C1120" t="str">
            <v>SALTO DO CÉU</v>
          </cell>
          <cell r="D1120" t="str">
            <v>510775</v>
          </cell>
          <cell r="E1120">
            <v>51415</v>
          </cell>
          <cell r="F1120">
            <v>3033362</v>
          </cell>
          <cell r="G1120">
            <v>36611</v>
          </cell>
          <cell r="H1120">
            <v>2621425</v>
          </cell>
        </row>
        <row r="1121">
          <cell r="A1121">
            <v>510774</v>
          </cell>
          <cell r="B1121" t="str">
            <v>MT</v>
          </cell>
          <cell r="C1121" t="str">
            <v>SANTA CRUZ DO XINGU</v>
          </cell>
          <cell r="D1121" t="str">
            <v>510774</v>
          </cell>
          <cell r="E1121">
            <v>37363</v>
          </cell>
          <cell r="F1121">
            <v>5187027</v>
          </cell>
          <cell r="G1121">
            <v>40110</v>
          </cell>
          <cell r="H1121">
            <v>4885044</v>
          </cell>
        </row>
        <row r="1122">
          <cell r="A1122">
            <v>510776</v>
          </cell>
          <cell r="B1122" t="str">
            <v>MT</v>
          </cell>
          <cell r="C1122" t="str">
            <v>SANTA RITA DO TRIVELATO</v>
          </cell>
          <cell r="D1122" t="str">
            <v>510776</v>
          </cell>
          <cell r="F1122">
            <v>0</v>
          </cell>
          <cell r="H1122">
            <v>0</v>
          </cell>
        </row>
        <row r="1123">
          <cell r="A1123">
            <v>510777</v>
          </cell>
          <cell r="B1123" t="str">
            <v>MT</v>
          </cell>
          <cell r="C1123" t="str">
            <v>SANTA TEREZINHA</v>
          </cell>
          <cell r="D1123" t="str">
            <v>510777</v>
          </cell>
          <cell r="E1123">
            <v>21893</v>
          </cell>
          <cell r="F1123">
            <v>3294098</v>
          </cell>
          <cell r="G1123">
            <v>17294</v>
          </cell>
          <cell r="H1123">
            <v>4534294</v>
          </cell>
        </row>
        <row r="1124">
          <cell r="A1124">
            <v>510726</v>
          </cell>
          <cell r="B1124" t="str">
            <v>MT</v>
          </cell>
          <cell r="C1124" t="str">
            <v>SANTO AFONSO</v>
          </cell>
          <cell r="D1124" t="str">
            <v>510726</v>
          </cell>
          <cell r="E1124">
            <v>46533</v>
          </cell>
          <cell r="F1124">
            <v>13665859</v>
          </cell>
          <cell r="G1124">
            <v>44639</v>
          </cell>
          <cell r="H1124">
            <v>11680598</v>
          </cell>
        </row>
        <row r="1125">
          <cell r="A1125">
            <v>510779</v>
          </cell>
          <cell r="B1125" t="str">
            <v>MT</v>
          </cell>
          <cell r="C1125" t="str">
            <v>SANTO ANTÔNIO DO LESTE</v>
          </cell>
          <cell r="D1125" t="str">
            <v>510779</v>
          </cell>
          <cell r="F1125">
            <v>2359162</v>
          </cell>
          <cell r="H1125">
            <v>2283060</v>
          </cell>
        </row>
        <row r="1126">
          <cell r="A1126">
            <v>510780</v>
          </cell>
          <cell r="B1126" t="str">
            <v>MT</v>
          </cell>
          <cell r="C1126" t="str">
            <v>SANTO ANTÔNIO DO LEVERGER</v>
          </cell>
          <cell r="D1126" t="str">
            <v>510780</v>
          </cell>
          <cell r="F1126">
            <v>23629564</v>
          </cell>
          <cell r="H1126">
            <v>22007426</v>
          </cell>
        </row>
        <row r="1127">
          <cell r="A1127">
            <v>510785</v>
          </cell>
          <cell r="B1127" t="str">
            <v>MT</v>
          </cell>
          <cell r="C1127" t="str">
            <v>SÃO FÉLIX DO ARAGUAIA</v>
          </cell>
          <cell r="D1127" t="str">
            <v>510785</v>
          </cell>
          <cell r="E1127">
            <v>13112</v>
          </cell>
          <cell r="F1127">
            <v>7824593</v>
          </cell>
          <cell r="G1127">
            <v>11713</v>
          </cell>
          <cell r="H1127">
            <v>7143486</v>
          </cell>
        </row>
        <row r="1128">
          <cell r="A1128">
            <v>510729</v>
          </cell>
          <cell r="B1128" t="str">
            <v>MT</v>
          </cell>
          <cell r="C1128" t="str">
            <v>SÃO JOSÉ DO POVO</v>
          </cell>
          <cell r="D1128" t="str">
            <v>510729</v>
          </cell>
          <cell r="F1128">
            <v>483600</v>
          </cell>
          <cell r="H1128">
            <v>468000</v>
          </cell>
        </row>
        <row r="1129">
          <cell r="A1129">
            <v>510730</v>
          </cell>
          <cell r="B1129" t="str">
            <v>MT</v>
          </cell>
          <cell r="C1129" t="str">
            <v>SÃO JOSÉ DO RIO CLARO</v>
          </cell>
          <cell r="D1129" t="str">
            <v>510730</v>
          </cell>
          <cell r="F1129">
            <v>27620</v>
          </cell>
          <cell r="H1129">
            <v>22351</v>
          </cell>
        </row>
        <row r="1130">
          <cell r="A1130">
            <v>510735</v>
          </cell>
          <cell r="B1130" t="str">
            <v>MT</v>
          </cell>
          <cell r="C1130" t="str">
            <v>SÃO JOSÉ DO XINGU</v>
          </cell>
          <cell r="D1130" t="str">
            <v>510735</v>
          </cell>
          <cell r="F1130">
            <v>24507360</v>
          </cell>
          <cell r="H1130">
            <v>23716800</v>
          </cell>
        </row>
        <row r="1131">
          <cell r="A1131">
            <v>510710</v>
          </cell>
          <cell r="B1131" t="str">
            <v>MT</v>
          </cell>
          <cell r="C1131" t="str">
            <v>SÃO JOSÉ DOS QUATRO MARCOS</v>
          </cell>
          <cell r="D1131" t="str">
            <v>510710</v>
          </cell>
          <cell r="E1131">
            <v>69302</v>
          </cell>
          <cell r="F1131">
            <v>9277933</v>
          </cell>
          <cell r="G1131">
            <v>70875</v>
          </cell>
          <cell r="H1131">
            <v>12576577</v>
          </cell>
        </row>
        <row r="1132">
          <cell r="A1132">
            <v>510740</v>
          </cell>
          <cell r="B1132" t="str">
            <v>MT</v>
          </cell>
          <cell r="C1132" t="str">
            <v>SÃO PEDRO DA CIPA</v>
          </cell>
          <cell r="D1132" t="str">
            <v>510740</v>
          </cell>
          <cell r="F1132">
            <v>49352</v>
          </cell>
          <cell r="H1132">
            <v>47802</v>
          </cell>
        </row>
        <row r="1133">
          <cell r="A1133">
            <v>510787</v>
          </cell>
          <cell r="B1133" t="str">
            <v>MT</v>
          </cell>
          <cell r="C1133" t="str">
            <v>SAPEZAL</v>
          </cell>
          <cell r="D1133" t="str">
            <v>510787</v>
          </cell>
          <cell r="E1133">
            <v>61065</v>
          </cell>
          <cell r="F1133">
            <v>9333716</v>
          </cell>
          <cell r="G1133">
            <v>48119</v>
          </cell>
          <cell r="H1133">
            <v>8135965</v>
          </cell>
        </row>
        <row r="1134">
          <cell r="A1134">
            <v>510788</v>
          </cell>
          <cell r="B1134" t="str">
            <v>MT</v>
          </cell>
          <cell r="C1134" t="str">
            <v>SERRA NOVA DOURADA</v>
          </cell>
          <cell r="D1134" t="str">
            <v>510788</v>
          </cell>
          <cell r="E1134">
            <v>25275</v>
          </cell>
          <cell r="F1134">
            <v>5558884</v>
          </cell>
          <cell r="G1134">
            <v>28051</v>
          </cell>
          <cell r="H1134">
            <v>5776559</v>
          </cell>
        </row>
        <row r="1135">
          <cell r="A1135">
            <v>510794</v>
          </cell>
          <cell r="B1135" t="str">
            <v>MT</v>
          </cell>
          <cell r="C1135" t="str">
            <v>TABAPORÃ</v>
          </cell>
          <cell r="D1135" t="str">
            <v>510794</v>
          </cell>
          <cell r="F1135">
            <v>5883273</v>
          </cell>
          <cell r="H1135">
            <v>5693490</v>
          </cell>
        </row>
        <row r="1136">
          <cell r="A1136">
            <v>510795</v>
          </cell>
          <cell r="B1136" t="str">
            <v>MT</v>
          </cell>
          <cell r="C1136" t="str">
            <v>TANGARÁ DA SERRA</v>
          </cell>
          <cell r="D1136" t="str">
            <v>510795</v>
          </cell>
          <cell r="E1136">
            <v>545908</v>
          </cell>
          <cell r="F1136">
            <v>127234342</v>
          </cell>
          <cell r="G1136">
            <v>520952</v>
          </cell>
          <cell r="H1136">
            <v>112043798</v>
          </cell>
        </row>
        <row r="1137">
          <cell r="A1137">
            <v>510800</v>
          </cell>
          <cell r="B1137" t="str">
            <v>MT</v>
          </cell>
          <cell r="C1137" t="str">
            <v>TAPURAH</v>
          </cell>
          <cell r="D1137" t="str">
            <v>510800</v>
          </cell>
          <cell r="F1137">
            <v>981</v>
          </cell>
          <cell r="H1137">
            <v>930</v>
          </cell>
        </row>
        <row r="1138">
          <cell r="A1138">
            <v>510805</v>
          </cell>
          <cell r="B1138" t="str">
            <v>MT</v>
          </cell>
          <cell r="C1138" t="str">
            <v>TERRA NOVA DO NORTE</v>
          </cell>
          <cell r="D1138" t="str">
            <v>510805</v>
          </cell>
          <cell r="F1138">
            <v>4978197</v>
          </cell>
          <cell r="H1138">
            <v>4817610</v>
          </cell>
        </row>
        <row r="1139">
          <cell r="A1139">
            <v>510810</v>
          </cell>
          <cell r="B1139" t="str">
            <v>MT</v>
          </cell>
          <cell r="C1139" t="str">
            <v>TESOURO</v>
          </cell>
          <cell r="D1139" t="str">
            <v>510810</v>
          </cell>
          <cell r="E1139">
            <v>31755</v>
          </cell>
          <cell r="F1139">
            <v>8145383</v>
          </cell>
          <cell r="G1139">
            <v>24464</v>
          </cell>
          <cell r="H1139">
            <v>7889832</v>
          </cell>
        </row>
        <row r="1140">
          <cell r="A1140">
            <v>510820</v>
          </cell>
          <cell r="B1140" t="str">
            <v>MT</v>
          </cell>
          <cell r="C1140" t="str">
            <v>TORIXORÉU</v>
          </cell>
          <cell r="D1140" t="str">
            <v>510820</v>
          </cell>
          <cell r="E1140">
            <v>39672</v>
          </cell>
          <cell r="F1140">
            <v>13485537</v>
          </cell>
          <cell r="G1140">
            <v>34396</v>
          </cell>
          <cell r="H1140">
            <v>13201550</v>
          </cell>
        </row>
        <row r="1141">
          <cell r="A1141">
            <v>510830</v>
          </cell>
          <cell r="B1141" t="str">
            <v>MT</v>
          </cell>
          <cell r="C1141" t="str">
            <v>UNIÃO DO SUL</v>
          </cell>
          <cell r="D1141" t="str">
            <v>510830</v>
          </cell>
          <cell r="E1141">
            <v>38453</v>
          </cell>
          <cell r="F1141">
            <v>6327600</v>
          </cell>
          <cell r="G1141">
            <v>35274</v>
          </cell>
          <cell r="H1141">
            <v>5990942</v>
          </cell>
        </row>
        <row r="1142">
          <cell r="A1142">
            <v>510835</v>
          </cell>
          <cell r="B1142" t="str">
            <v>MT</v>
          </cell>
          <cell r="C1142" t="str">
            <v>VALE DE SÃO DOMINGOS</v>
          </cell>
          <cell r="D1142" t="str">
            <v>510835</v>
          </cell>
          <cell r="E1142">
            <v>1320</v>
          </cell>
          <cell r="F1142">
            <v>9488903</v>
          </cell>
          <cell r="G1142">
            <v>10139</v>
          </cell>
          <cell r="H1142">
            <v>8688404</v>
          </cell>
        </row>
        <row r="1143">
          <cell r="A1143">
            <v>510840</v>
          </cell>
          <cell r="B1143" t="str">
            <v>MT</v>
          </cell>
          <cell r="C1143" t="str">
            <v>VÁRZEA GRANDE</v>
          </cell>
          <cell r="D1143" t="str">
            <v>510840</v>
          </cell>
          <cell r="F1143">
            <v>13330</v>
          </cell>
          <cell r="H1143">
            <v>12900</v>
          </cell>
        </row>
        <row r="1144">
          <cell r="A1144">
            <v>510850</v>
          </cell>
          <cell r="B1144" t="str">
            <v>MT</v>
          </cell>
          <cell r="C1144" t="str">
            <v>VERA</v>
          </cell>
          <cell r="D1144" t="str">
            <v>510850</v>
          </cell>
          <cell r="F1144">
            <v>35835504</v>
          </cell>
          <cell r="H1144">
            <v>34679602</v>
          </cell>
        </row>
        <row r="1145">
          <cell r="A1145">
            <v>510550</v>
          </cell>
          <cell r="B1145" t="str">
            <v>MT</v>
          </cell>
          <cell r="C1145" t="str">
            <v>VILA BELA DA SANTÍSSIMA TRINDADE</v>
          </cell>
          <cell r="D1145" t="str">
            <v>510550</v>
          </cell>
          <cell r="F1145">
            <v>998882</v>
          </cell>
          <cell r="H1145">
            <v>966660</v>
          </cell>
        </row>
        <row r="1146">
          <cell r="A1146">
            <v>510860</v>
          </cell>
          <cell r="B1146" t="str">
            <v>MT</v>
          </cell>
          <cell r="C1146" t="str">
            <v>VILA RICA</v>
          </cell>
          <cell r="D1146" t="str">
            <v>510860</v>
          </cell>
          <cell r="E1146">
            <v>199054</v>
          </cell>
          <cell r="F1146">
            <v>50884095</v>
          </cell>
          <cell r="G1146">
            <v>190138</v>
          </cell>
          <cell r="H1146">
            <v>46586074</v>
          </cell>
        </row>
        <row r="1147">
          <cell r="A1147">
            <v>500110</v>
          </cell>
          <cell r="B1147" t="str">
            <v>MS</v>
          </cell>
          <cell r="C1147" t="str">
            <v>AQUIDAUANA</v>
          </cell>
          <cell r="D1147" t="str">
            <v>500110</v>
          </cell>
          <cell r="F1147">
            <v>33677532</v>
          </cell>
          <cell r="H1147">
            <v>32591160</v>
          </cell>
        </row>
        <row r="1148">
          <cell r="A1148">
            <v>500124</v>
          </cell>
          <cell r="B1148" t="str">
            <v>MS</v>
          </cell>
          <cell r="C1148" t="str">
            <v>ARAL MOREIRA</v>
          </cell>
          <cell r="D1148" t="str">
            <v>500124</v>
          </cell>
          <cell r="E1148">
            <v>38734</v>
          </cell>
          <cell r="F1148">
            <v>20614362</v>
          </cell>
          <cell r="G1148">
            <v>48319</v>
          </cell>
          <cell r="H1148">
            <v>21269193</v>
          </cell>
        </row>
        <row r="1149">
          <cell r="A1149">
            <v>500150</v>
          </cell>
          <cell r="B1149" t="str">
            <v>MS</v>
          </cell>
          <cell r="C1149" t="str">
            <v>BANDEIRANTES</v>
          </cell>
          <cell r="D1149" t="str">
            <v>500150</v>
          </cell>
          <cell r="F1149">
            <v>52018</v>
          </cell>
          <cell r="H1149">
            <v>50340</v>
          </cell>
        </row>
        <row r="1150">
          <cell r="A1150">
            <v>500210</v>
          </cell>
          <cell r="B1150" t="str">
            <v>MS</v>
          </cell>
          <cell r="C1150" t="str">
            <v>BELA VISTA</v>
          </cell>
          <cell r="D1150" t="str">
            <v>500210</v>
          </cell>
          <cell r="F1150">
            <v>543616</v>
          </cell>
          <cell r="H1150">
            <v>526080</v>
          </cell>
        </row>
        <row r="1151">
          <cell r="A1151">
            <v>500260</v>
          </cell>
          <cell r="B1151" t="str">
            <v>MS</v>
          </cell>
          <cell r="C1151" t="str">
            <v>CAMAPUÃ</v>
          </cell>
          <cell r="D1151" t="str">
            <v>500260</v>
          </cell>
          <cell r="F1151">
            <v>48434617</v>
          </cell>
          <cell r="H1151">
            <v>46872210</v>
          </cell>
        </row>
        <row r="1152">
          <cell r="A1152">
            <v>500270</v>
          </cell>
          <cell r="B1152" t="str">
            <v>MS</v>
          </cell>
          <cell r="C1152" t="str">
            <v>CAMPO GRANDE</v>
          </cell>
          <cell r="D1152" t="str">
            <v>500270</v>
          </cell>
          <cell r="E1152">
            <v>1694387</v>
          </cell>
          <cell r="F1152">
            <v>145968356</v>
          </cell>
          <cell r="G1152">
            <v>1838569</v>
          </cell>
          <cell r="H1152">
            <v>194674529</v>
          </cell>
        </row>
        <row r="1153">
          <cell r="A1153">
            <v>500315</v>
          </cell>
          <cell r="B1153" t="str">
            <v>MS</v>
          </cell>
          <cell r="C1153" t="str">
            <v>CORONEL SAPUCAIA</v>
          </cell>
          <cell r="D1153" t="str">
            <v>500315</v>
          </cell>
          <cell r="F1153">
            <v>221266096</v>
          </cell>
          <cell r="H1153">
            <v>214128480</v>
          </cell>
        </row>
        <row r="1154">
          <cell r="A1154">
            <v>500330</v>
          </cell>
          <cell r="B1154" t="str">
            <v>MS</v>
          </cell>
          <cell r="C1154" t="str">
            <v>COXIM</v>
          </cell>
          <cell r="D1154" t="str">
            <v>500330</v>
          </cell>
          <cell r="F1154">
            <v>5434624539</v>
          </cell>
          <cell r="H1154">
            <v>5259314070</v>
          </cell>
        </row>
        <row r="1155">
          <cell r="A1155">
            <v>500348</v>
          </cell>
          <cell r="B1155" t="str">
            <v>MS</v>
          </cell>
          <cell r="C1155" t="str">
            <v>DOIS IRMÃOS DO BURITI</v>
          </cell>
          <cell r="D1155" t="str">
            <v>500348</v>
          </cell>
          <cell r="F1155">
            <v>36722383</v>
          </cell>
          <cell r="H1155">
            <v>35537790</v>
          </cell>
        </row>
        <row r="1156">
          <cell r="A1156">
            <v>500370</v>
          </cell>
          <cell r="B1156" t="str">
            <v>MS</v>
          </cell>
          <cell r="C1156" t="str">
            <v>DOURADOS</v>
          </cell>
          <cell r="D1156" t="str">
            <v>500370</v>
          </cell>
          <cell r="E1156">
            <v>762033</v>
          </cell>
          <cell r="F1156">
            <v>197125869</v>
          </cell>
          <cell r="G1156">
            <v>786297</v>
          </cell>
          <cell r="H1156">
            <v>207884408</v>
          </cell>
        </row>
        <row r="1157">
          <cell r="A1157">
            <v>500380</v>
          </cell>
          <cell r="B1157" t="str">
            <v>MS</v>
          </cell>
          <cell r="C1157" t="str">
            <v>FÁTIMA DO SUL</v>
          </cell>
          <cell r="D1157" t="str">
            <v>500380</v>
          </cell>
          <cell r="E1157">
            <v>205926</v>
          </cell>
          <cell r="F1157">
            <v>43396102</v>
          </cell>
          <cell r="G1157">
            <v>261693</v>
          </cell>
          <cell r="H1157">
            <v>53244386</v>
          </cell>
        </row>
        <row r="1158">
          <cell r="A1158">
            <v>500430</v>
          </cell>
          <cell r="B1158" t="str">
            <v>MS</v>
          </cell>
          <cell r="C1158" t="str">
            <v>IGUATEMI</v>
          </cell>
          <cell r="D1158" t="str">
            <v>500430</v>
          </cell>
          <cell r="F1158">
            <v>2352404</v>
          </cell>
          <cell r="H1158">
            <v>2276520</v>
          </cell>
        </row>
        <row r="1159">
          <cell r="A1159">
            <v>500450</v>
          </cell>
          <cell r="B1159" t="str">
            <v>MS</v>
          </cell>
          <cell r="C1159" t="str">
            <v>ITAPORÃ</v>
          </cell>
          <cell r="D1159" t="str">
            <v>500450</v>
          </cell>
          <cell r="E1159">
            <v>63960</v>
          </cell>
          <cell r="F1159">
            <v>27367851</v>
          </cell>
          <cell r="G1159">
            <v>69035</v>
          </cell>
          <cell r="H1159">
            <v>25466321</v>
          </cell>
        </row>
        <row r="1160">
          <cell r="A1160">
            <v>500460</v>
          </cell>
          <cell r="B1160" t="str">
            <v>MS</v>
          </cell>
          <cell r="C1160" t="str">
            <v>ITAQUIRAÍ</v>
          </cell>
          <cell r="D1160" t="str">
            <v>500460</v>
          </cell>
          <cell r="F1160">
            <v>27741714</v>
          </cell>
          <cell r="H1160">
            <v>26846820</v>
          </cell>
        </row>
        <row r="1161">
          <cell r="A1161">
            <v>500480</v>
          </cell>
          <cell r="B1161" t="str">
            <v>MS</v>
          </cell>
          <cell r="C1161" t="str">
            <v>JAPORÃ</v>
          </cell>
          <cell r="D1161" t="str">
            <v>500480</v>
          </cell>
          <cell r="F1161">
            <v>9765</v>
          </cell>
          <cell r="H1161">
            <v>9450</v>
          </cell>
        </row>
        <row r="1162">
          <cell r="A1162">
            <v>500500</v>
          </cell>
          <cell r="B1162" t="str">
            <v>MS</v>
          </cell>
          <cell r="C1162" t="str">
            <v>JARDIM</v>
          </cell>
          <cell r="D1162" t="str">
            <v>500500</v>
          </cell>
          <cell r="F1162">
            <v>165483735</v>
          </cell>
          <cell r="H1162">
            <v>160145550</v>
          </cell>
        </row>
        <row r="1163">
          <cell r="A1163">
            <v>500515</v>
          </cell>
          <cell r="B1163" t="str">
            <v>MS</v>
          </cell>
          <cell r="C1163" t="str">
            <v>JUTI</v>
          </cell>
          <cell r="D1163" t="str">
            <v>500515</v>
          </cell>
          <cell r="F1163">
            <v>6265255</v>
          </cell>
          <cell r="H1163">
            <v>6063150</v>
          </cell>
        </row>
        <row r="1164">
          <cell r="A1164">
            <v>500525</v>
          </cell>
          <cell r="B1164" t="str">
            <v>MS</v>
          </cell>
          <cell r="C1164" t="str">
            <v>LAGUNA CARAPÃ</v>
          </cell>
          <cell r="D1164" t="str">
            <v>500525</v>
          </cell>
          <cell r="E1164">
            <v>45206</v>
          </cell>
          <cell r="F1164">
            <v>6974964</v>
          </cell>
          <cell r="G1164">
            <v>48192</v>
          </cell>
          <cell r="H1164">
            <v>7904014</v>
          </cell>
        </row>
        <row r="1165">
          <cell r="A1165">
            <v>500580</v>
          </cell>
          <cell r="B1165" t="str">
            <v>MS</v>
          </cell>
          <cell r="C1165" t="str">
            <v>NIOAQUE</v>
          </cell>
          <cell r="D1165" t="str">
            <v>500580</v>
          </cell>
          <cell r="F1165">
            <v>25717135</v>
          </cell>
          <cell r="H1165">
            <v>24887550</v>
          </cell>
        </row>
        <row r="1166">
          <cell r="A1166">
            <v>500620</v>
          </cell>
          <cell r="B1166" t="str">
            <v>MS</v>
          </cell>
          <cell r="C1166" t="str">
            <v>NOVA ANDRADINA</v>
          </cell>
          <cell r="D1166" t="str">
            <v>500620</v>
          </cell>
          <cell r="F1166">
            <v>24180</v>
          </cell>
          <cell r="H1166">
            <v>23400</v>
          </cell>
        </row>
        <row r="1167">
          <cell r="A1167">
            <v>500635</v>
          </cell>
          <cell r="B1167" t="str">
            <v>MS</v>
          </cell>
          <cell r="C1167" t="str">
            <v>PARANHOS</v>
          </cell>
          <cell r="D1167" t="str">
            <v>500635</v>
          </cell>
          <cell r="F1167">
            <v>0</v>
          </cell>
          <cell r="H1167">
            <v>0</v>
          </cell>
        </row>
        <row r="1168">
          <cell r="A1168">
            <v>500640</v>
          </cell>
          <cell r="B1168" t="str">
            <v>MS</v>
          </cell>
          <cell r="C1168" t="str">
            <v>PEDRO GOMES</v>
          </cell>
          <cell r="D1168" t="str">
            <v>500640</v>
          </cell>
          <cell r="F1168">
            <v>926621</v>
          </cell>
          <cell r="H1168">
            <v>896730</v>
          </cell>
        </row>
        <row r="1169">
          <cell r="A1169">
            <v>500660</v>
          </cell>
          <cell r="B1169" t="str">
            <v>MS</v>
          </cell>
          <cell r="C1169" t="str">
            <v>PONTA PORÃ</v>
          </cell>
          <cell r="D1169" t="str">
            <v>500660</v>
          </cell>
          <cell r="F1169">
            <v>226381995</v>
          </cell>
          <cell r="H1169">
            <v>219079350</v>
          </cell>
        </row>
        <row r="1170">
          <cell r="A1170">
            <v>500690</v>
          </cell>
          <cell r="B1170" t="str">
            <v>MS</v>
          </cell>
          <cell r="C1170" t="str">
            <v>PORTO MURTINHO</v>
          </cell>
          <cell r="D1170" t="str">
            <v>500690</v>
          </cell>
          <cell r="E1170">
            <v>82075</v>
          </cell>
          <cell r="F1170">
            <v>19797335</v>
          </cell>
          <cell r="G1170">
            <v>62946</v>
          </cell>
          <cell r="H1170">
            <v>17570618</v>
          </cell>
        </row>
        <row r="1171">
          <cell r="A1171">
            <v>500769</v>
          </cell>
          <cell r="B1171" t="str">
            <v>MS</v>
          </cell>
          <cell r="C1171" t="str">
            <v>SÃO GABRIEL DO OESTE</v>
          </cell>
          <cell r="D1171" t="str">
            <v>500769</v>
          </cell>
          <cell r="F1171">
            <v>620000</v>
          </cell>
          <cell r="H1171">
            <v>600000</v>
          </cell>
        </row>
        <row r="1172">
          <cell r="A1172">
            <v>500795</v>
          </cell>
          <cell r="B1172" t="str">
            <v>MS</v>
          </cell>
          <cell r="C1172" t="str">
            <v>TACURU</v>
          </cell>
          <cell r="D1172" t="str">
            <v>500795</v>
          </cell>
          <cell r="E1172">
            <v>95739</v>
          </cell>
          <cell r="F1172">
            <v>25729068</v>
          </cell>
          <cell r="G1172">
            <v>105383</v>
          </cell>
          <cell r="H1172">
            <v>26682142</v>
          </cell>
        </row>
        <row r="1173">
          <cell r="A1173">
            <v>500797</v>
          </cell>
          <cell r="B1173" t="str">
            <v>MS</v>
          </cell>
          <cell r="C1173" t="str">
            <v>TAQUARUSSU</v>
          </cell>
          <cell r="D1173" t="str">
            <v>500797</v>
          </cell>
          <cell r="E1173">
            <v>30137</v>
          </cell>
          <cell r="F1173">
            <v>5309910</v>
          </cell>
          <cell r="H1173">
            <v>4702080</v>
          </cell>
        </row>
        <row r="1174">
          <cell r="A1174">
            <v>310375</v>
          </cell>
          <cell r="B1174" t="str">
            <v>MG</v>
          </cell>
          <cell r="C1174" t="str">
            <v>ARAPORÃ</v>
          </cell>
          <cell r="D1174" t="str">
            <v>310375</v>
          </cell>
          <cell r="F1174">
            <v>3303980</v>
          </cell>
          <cell r="H1174">
            <v>3197400</v>
          </cell>
        </row>
        <row r="1175">
          <cell r="A1175">
            <v>310560</v>
          </cell>
          <cell r="B1175" t="str">
            <v>MG</v>
          </cell>
          <cell r="C1175" t="str">
            <v>BARBACENA</v>
          </cell>
          <cell r="D1175" t="str">
            <v>310560</v>
          </cell>
          <cell r="E1175">
            <v>1233345</v>
          </cell>
          <cell r="F1175">
            <v>157004839</v>
          </cell>
          <cell r="G1175">
            <v>1293762</v>
          </cell>
          <cell r="H1175">
            <v>143215892</v>
          </cell>
        </row>
        <row r="1176">
          <cell r="A1176">
            <v>310910</v>
          </cell>
          <cell r="B1176" t="str">
            <v>MG</v>
          </cell>
          <cell r="C1176" t="str">
            <v>BUENO BRANDÃO</v>
          </cell>
          <cell r="D1176" t="str">
            <v>310910</v>
          </cell>
          <cell r="F1176">
            <v>0</v>
          </cell>
          <cell r="H1176">
            <v>0</v>
          </cell>
        </row>
        <row r="1177">
          <cell r="A1177">
            <v>310970</v>
          </cell>
          <cell r="B1177" t="str">
            <v>MG</v>
          </cell>
          <cell r="C1177" t="str">
            <v>CACHOEIRA DE MINAS</v>
          </cell>
          <cell r="D1177" t="str">
            <v>310970</v>
          </cell>
          <cell r="F1177">
            <v>3076502</v>
          </cell>
          <cell r="H1177">
            <v>2977260</v>
          </cell>
        </row>
        <row r="1178">
          <cell r="A1178">
            <v>312280</v>
          </cell>
          <cell r="B1178" t="str">
            <v>MG</v>
          </cell>
          <cell r="C1178" t="str">
            <v>DOM VIÇOSO</v>
          </cell>
          <cell r="D1178" t="str">
            <v>312280</v>
          </cell>
          <cell r="F1178">
            <v>15680730</v>
          </cell>
          <cell r="H1178">
            <v>15174900</v>
          </cell>
        </row>
        <row r="1179">
          <cell r="A1179">
            <v>313170</v>
          </cell>
          <cell r="B1179" t="str">
            <v>MG</v>
          </cell>
          <cell r="C1179" t="str">
            <v>ITABIRA</v>
          </cell>
          <cell r="D1179" t="str">
            <v>313170</v>
          </cell>
          <cell r="F1179">
            <v>2765789</v>
          </cell>
          <cell r="H1179">
            <v>2676570</v>
          </cell>
        </row>
        <row r="1180">
          <cell r="A1180">
            <v>313505</v>
          </cell>
          <cell r="B1180" t="str">
            <v>MG</v>
          </cell>
          <cell r="C1180" t="str">
            <v>JAÍBA</v>
          </cell>
          <cell r="D1180" t="str">
            <v>313505</v>
          </cell>
          <cell r="F1180">
            <v>463078</v>
          </cell>
          <cell r="H1180">
            <v>448140</v>
          </cell>
        </row>
        <row r="1181">
          <cell r="A1181">
            <v>314090</v>
          </cell>
          <cell r="B1181" t="str">
            <v>MG</v>
          </cell>
          <cell r="C1181" t="str">
            <v>MATIPÓ</v>
          </cell>
          <cell r="D1181" t="str">
            <v>314090</v>
          </cell>
          <cell r="F1181">
            <v>2718421</v>
          </cell>
          <cell r="H1181">
            <v>2630730</v>
          </cell>
        </row>
        <row r="1182">
          <cell r="A1182">
            <v>314200</v>
          </cell>
          <cell r="B1182" t="str">
            <v>MG</v>
          </cell>
          <cell r="C1182" t="str">
            <v>MIRABELA</v>
          </cell>
          <cell r="D1182" t="str">
            <v>314200</v>
          </cell>
          <cell r="F1182">
            <v>296701</v>
          </cell>
          <cell r="H1182">
            <v>287130</v>
          </cell>
        </row>
        <row r="1183">
          <cell r="A1183">
            <v>314587</v>
          </cell>
          <cell r="B1183" t="str">
            <v>MG</v>
          </cell>
          <cell r="C1183" t="str">
            <v>ORIZÂNIA</v>
          </cell>
          <cell r="D1183" t="str">
            <v>314587</v>
          </cell>
          <cell r="F1183">
            <v>14650135</v>
          </cell>
          <cell r="H1183">
            <v>14177550</v>
          </cell>
        </row>
        <row r="1184">
          <cell r="A1184">
            <v>314910</v>
          </cell>
          <cell r="B1184" t="str">
            <v>MG</v>
          </cell>
          <cell r="C1184" t="str">
            <v>PEDRALVA</v>
          </cell>
          <cell r="D1184" t="str">
            <v>314910</v>
          </cell>
          <cell r="E1184">
            <v>30</v>
          </cell>
          <cell r="F1184">
            <v>27590</v>
          </cell>
          <cell r="G1184">
            <v>56</v>
          </cell>
          <cell r="H1184">
            <v>26700</v>
          </cell>
        </row>
        <row r="1185">
          <cell r="A1185">
            <v>315080</v>
          </cell>
          <cell r="B1185" t="str">
            <v>MG</v>
          </cell>
          <cell r="C1185" t="str">
            <v>PIRANGA</v>
          </cell>
          <cell r="D1185" t="str">
            <v>315080</v>
          </cell>
          <cell r="F1185">
            <v>104346</v>
          </cell>
          <cell r="H1185">
            <v>100980</v>
          </cell>
        </row>
        <row r="1186">
          <cell r="A1186">
            <v>315370</v>
          </cell>
          <cell r="B1186" t="str">
            <v>MG</v>
          </cell>
          <cell r="C1186" t="str">
            <v>QUARTEL GERAL</v>
          </cell>
          <cell r="D1186" t="str">
            <v>315370</v>
          </cell>
          <cell r="F1186">
            <v>28979017</v>
          </cell>
          <cell r="H1186">
            <v>28044210</v>
          </cell>
        </row>
        <row r="1187">
          <cell r="A1187">
            <v>315960</v>
          </cell>
          <cell r="B1187" t="str">
            <v>MG</v>
          </cell>
          <cell r="C1187" t="str">
            <v>SANTA RITA DO SAPUCAÍ</v>
          </cell>
          <cell r="D1187" t="str">
            <v>315960</v>
          </cell>
          <cell r="F1187">
            <v>111614818</v>
          </cell>
          <cell r="H1187">
            <v>108014340</v>
          </cell>
        </row>
        <row r="1188">
          <cell r="A1188">
            <v>316370</v>
          </cell>
          <cell r="B1188" t="str">
            <v>MG</v>
          </cell>
          <cell r="C1188" t="str">
            <v>SÃO LOURENÇO</v>
          </cell>
          <cell r="D1188" t="str">
            <v>316370</v>
          </cell>
          <cell r="F1188">
            <v>142685157</v>
          </cell>
          <cell r="H1188">
            <v>138082410</v>
          </cell>
        </row>
        <row r="1189">
          <cell r="A1189">
            <v>316720</v>
          </cell>
          <cell r="B1189" t="str">
            <v>MG</v>
          </cell>
          <cell r="C1189" t="str">
            <v>SETE LAGOAS</v>
          </cell>
          <cell r="D1189" t="str">
            <v>316720</v>
          </cell>
          <cell r="F1189">
            <v>12805170</v>
          </cell>
          <cell r="H1189">
            <v>12392100</v>
          </cell>
        </row>
        <row r="1190">
          <cell r="A1190">
            <v>317020</v>
          </cell>
          <cell r="B1190" t="str">
            <v>MG</v>
          </cell>
          <cell r="C1190" t="str">
            <v>UBERLÂNDIA</v>
          </cell>
          <cell r="D1190" t="str">
            <v>317020</v>
          </cell>
          <cell r="F1190">
            <v>758477</v>
          </cell>
          <cell r="H1190">
            <v>734010</v>
          </cell>
        </row>
        <row r="1191">
          <cell r="A1191">
            <v>150010</v>
          </cell>
          <cell r="B1191" t="str">
            <v>PA</v>
          </cell>
          <cell r="C1191" t="str">
            <v>ABAETETUBA</v>
          </cell>
          <cell r="D1191" t="str">
            <v>150010</v>
          </cell>
          <cell r="F1191">
            <v>94427271</v>
          </cell>
          <cell r="H1191">
            <v>91381230</v>
          </cell>
        </row>
        <row r="1192">
          <cell r="A1192">
            <v>150013</v>
          </cell>
          <cell r="B1192" t="str">
            <v>PA</v>
          </cell>
          <cell r="C1192" t="str">
            <v>ABEL FIGUEIREDO</v>
          </cell>
          <cell r="D1192" t="str">
            <v>150013</v>
          </cell>
          <cell r="F1192">
            <v>2561034</v>
          </cell>
          <cell r="H1192">
            <v>2478420</v>
          </cell>
        </row>
        <row r="1193">
          <cell r="A1193">
            <v>150020</v>
          </cell>
          <cell r="B1193" t="str">
            <v>PA</v>
          </cell>
          <cell r="C1193" t="str">
            <v>ACARÁ</v>
          </cell>
          <cell r="D1193" t="str">
            <v>150020</v>
          </cell>
          <cell r="F1193">
            <v>5649192</v>
          </cell>
          <cell r="H1193">
            <v>5466960</v>
          </cell>
        </row>
        <row r="1194">
          <cell r="A1194">
            <v>150030</v>
          </cell>
          <cell r="B1194" t="str">
            <v>PA</v>
          </cell>
          <cell r="C1194" t="str">
            <v>AFUÁ</v>
          </cell>
          <cell r="D1194" t="str">
            <v>150030</v>
          </cell>
          <cell r="F1194">
            <v>0</v>
          </cell>
          <cell r="H1194">
            <v>0</v>
          </cell>
        </row>
        <row r="1195">
          <cell r="A1195">
            <v>150034</v>
          </cell>
          <cell r="B1195" t="str">
            <v>PA</v>
          </cell>
          <cell r="C1195" t="str">
            <v>ÁGUA AZUL DO NORTE</v>
          </cell>
          <cell r="D1195" t="str">
            <v>150034</v>
          </cell>
          <cell r="E1195">
            <v>29564</v>
          </cell>
          <cell r="F1195">
            <v>28795636</v>
          </cell>
          <cell r="G1195">
            <v>40527</v>
          </cell>
          <cell r="H1195">
            <v>30242750</v>
          </cell>
        </row>
        <row r="1196">
          <cell r="A1196">
            <v>150050</v>
          </cell>
          <cell r="B1196" t="str">
            <v>PA</v>
          </cell>
          <cell r="C1196" t="str">
            <v>ALMEIRIM</v>
          </cell>
          <cell r="D1196" t="str">
            <v>150050</v>
          </cell>
          <cell r="E1196">
            <v>188453</v>
          </cell>
          <cell r="F1196">
            <v>57364989</v>
          </cell>
          <cell r="G1196">
            <v>165320</v>
          </cell>
          <cell r="H1196">
            <v>60967715</v>
          </cell>
        </row>
        <row r="1197">
          <cell r="A1197">
            <v>150060</v>
          </cell>
          <cell r="B1197" t="str">
            <v>PA</v>
          </cell>
          <cell r="C1197" t="str">
            <v>ALTAMIRA</v>
          </cell>
          <cell r="D1197" t="str">
            <v>150060</v>
          </cell>
          <cell r="E1197">
            <v>72627</v>
          </cell>
          <cell r="F1197">
            <v>11107952</v>
          </cell>
          <cell r="G1197">
            <v>67939</v>
          </cell>
          <cell r="H1197">
            <v>11963825</v>
          </cell>
        </row>
        <row r="1198">
          <cell r="A1198">
            <v>150080</v>
          </cell>
          <cell r="B1198" t="str">
            <v>PA</v>
          </cell>
          <cell r="C1198" t="str">
            <v>ANANINDEUA</v>
          </cell>
          <cell r="D1198" t="str">
            <v>150080</v>
          </cell>
          <cell r="E1198">
            <v>19790</v>
          </cell>
          <cell r="F1198">
            <v>183937885</v>
          </cell>
          <cell r="G1198">
            <v>19754</v>
          </cell>
          <cell r="H1198">
            <v>173834708</v>
          </cell>
        </row>
        <row r="1199">
          <cell r="A1199">
            <v>150085</v>
          </cell>
          <cell r="B1199" t="str">
            <v>PA</v>
          </cell>
          <cell r="C1199" t="str">
            <v>ANAPU</v>
          </cell>
          <cell r="D1199" t="str">
            <v>150085</v>
          </cell>
          <cell r="E1199">
            <v>28190</v>
          </cell>
          <cell r="F1199">
            <v>120786063</v>
          </cell>
          <cell r="G1199">
            <v>25873</v>
          </cell>
          <cell r="H1199">
            <v>121805172</v>
          </cell>
        </row>
        <row r="1200">
          <cell r="A1200">
            <v>150100</v>
          </cell>
          <cell r="B1200" t="str">
            <v>PA</v>
          </cell>
          <cell r="C1200" t="str">
            <v>AVEIRO</v>
          </cell>
          <cell r="D1200" t="str">
            <v>150100</v>
          </cell>
          <cell r="E1200">
            <v>12812</v>
          </cell>
          <cell r="F1200">
            <v>4261001</v>
          </cell>
          <cell r="G1200">
            <v>14142</v>
          </cell>
          <cell r="H1200">
            <v>5408758</v>
          </cell>
        </row>
        <row r="1201">
          <cell r="A1201">
            <v>150120</v>
          </cell>
          <cell r="B1201" t="str">
            <v>PA</v>
          </cell>
          <cell r="C1201" t="str">
            <v>BAIÃO</v>
          </cell>
          <cell r="D1201" t="str">
            <v>150120</v>
          </cell>
          <cell r="F1201">
            <v>3415983</v>
          </cell>
          <cell r="H1201">
            <v>3305790</v>
          </cell>
        </row>
        <row r="1202">
          <cell r="A1202">
            <v>150125</v>
          </cell>
          <cell r="B1202" t="str">
            <v>PA</v>
          </cell>
          <cell r="C1202" t="str">
            <v>BANNACH</v>
          </cell>
          <cell r="D1202" t="str">
            <v>150125</v>
          </cell>
          <cell r="F1202">
            <v>37045</v>
          </cell>
          <cell r="H1202">
            <v>35850</v>
          </cell>
        </row>
        <row r="1203">
          <cell r="A1203">
            <v>150130</v>
          </cell>
          <cell r="B1203" t="str">
            <v>PA</v>
          </cell>
          <cell r="C1203" t="str">
            <v>BARCARENA</v>
          </cell>
          <cell r="D1203" t="str">
            <v>150130</v>
          </cell>
          <cell r="F1203">
            <v>84755178</v>
          </cell>
          <cell r="H1203">
            <v>82021140</v>
          </cell>
        </row>
        <row r="1204">
          <cell r="A1204">
            <v>150140</v>
          </cell>
          <cell r="B1204" t="str">
            <v>PA</v>
          </cell>
          <cell r="C1204" t="str">
            <v>BELÉM</v>
          </cell>
          <cell r="D1204" t="str">
            <v>150140</v>
          </cell>
          <cell r="E1204">
            <v>1110705</v>
          </cell>
          <cell r="F1204">
            <v>7428444855</v>
          </cell>
          <cell r="G1204">
            <v>1118840</v>
          </cell>
          <cell r="H1204">
            <v>7305769215</v>
          </cell>
        </row>
        <row r="1205">
          <cell r="A1205">
            <v>150145</v>
          </cell>
          <cell r="B1205" t="str">
            <v>PA</v>
          </cell>
          <cell r="C1205" t="str">
            <v>BELTERRA</v>
          </cell>
          <cell r="D1205" t="str">
            <v>150145</v>
          </cell>
          <cell r="E1205">
            <v>13254</v>
          </cell>
          <cell r="F1205">
            <v>27887868</v>
          </cell>
          <cell r="G1205">
            <v>7818</v>
          </cell>
          <cell r="H1205">
            <v>25777900</v>
          </cell>
        </row>
        <row r="1206">
          <cell r="A1206">
            <v>150150</v>
          </cell>
          <cell r="B1206" t="str">
            <v>PA</v>
          </cell>
          <cell r="C1206" t="str">
            <v>BENEVIDES</v>
          </cell>
          <cell r="D1206" t="str">
            <v>150150</v>
          </cell>
          <cell r="F1206">
            <v>20791259</v>
          </cell>
          <cell r="H1206">
            <v>19528941</v>
          </cell>
        </row>
        <row r="1207">
          <cell r="A1207">
            <v>150157</v>
          </cell>
          <cell r="B1207" t="str">
            <v>PA</v>
          </cell>
          <cell r="C1207" t="str">
            <v>BOM JESUS DO TOCANTINS</v>
          </cell>
          <cell r="D1207" t="str">
            <v>150157</v>
          </cell>
          <cell r="E1207">
            <v>1699</v>
          </cell>
          <cell r="F1207">
            <v>531926654</v>
          </cell>
          <cell r="G1207">
            <v>1245</v>
          </cell>
          <cell r="H1207">
            <v>515123741</v>
          </cell>
        </row>
        <row r="1208">
          <cell r="A1208">
            <v>150160</v>
          </cell>
          <cell r="B1208" t="str">
            <v>PA</v>
          </cell>
          <cell r="C1208" t="str">
            <v>BONITO</v>
          </cell>
          <cell r="D1208" t="str">
            <v>150160</v>
          </cell>
          <cell r="F1208">
            <v>71300</v>
          </cell>
          <cell r="H1208">
            <v>69000</v>
          </cell>
        </row>
        <row r="1209">
          <cell r="A1209">
            <v>150170</v>
          </cell>
          <cell r="B1209" t="str">
            <v>PA</v>
          </cell>
          <cell r="C1209" t="str">
            <v>BRAGANÇA</v>
          </cell>
          <cell r="D1209" t="str">
            <v>150170</v>
          </cell>
          <cell r="F1209">
            <v>4254843</v>
          </cell>
          <cell r="H1209">
            <v>4117590</v>
          </cell>
        </row>
        <row r="1210">
          <cell r="A1210">
            <v>150172</v>
          </cell>
          <cell r="B1210" t="str">
            <v>PA</v>
          </cell>
          <cell r="C1210" t="str">
            <v>BRASIL NOVO</v>
          </cell>
          <cell r="D1210" t="str">
            <v>150172</v>
          </cell>
          <cell r="F1210">
            <v>5207132</v>
          </cell>
          <cell r="H1210">
            <v>5039160</v>
          </cell>
        </row>
        <row r="1211">
          <cell r="A1211">
            <v>150175</v>
          </cell>
          <cell r="B1211" t="str">
            <v>PA</v>
          </cell>
          <cell r="C1211" t="str">
            <v>BREJO GRANDE DO ARAGUAIA</v>
          </cell>
          <cell r="D1211" t="str">
            <v>150175</v>
          </cell>
          <cell r="F1211">
            <v>32680510</v>
          </cell>
          <cell r="H1211">
            <v>31626300</v>
          </cell>
        </row>
        <row r="1212">
          <cell r="A1212">
            <v>150180</v>
          </cell>
          <cell r="B1212" t="str">
            <v>PA</v>
          </cell>
          <cell r="C1212" t="str">
            <v>BREVES</v>
          </cell>
          <cell r="D1212" t="str">
            <v>150180</v>
          </cell>
          <cell r="F1212">
            <v>772768</v>
          </cell>
          <cell r="H1212">
            <v>747840</v>
          </cell>
        </row>
        <row r="1213">
          <cell r="A1213">
            <v>150190</v>
          </cell>
          <cell r="B1213" t="str">
            <v>PA</v>
          </cell>
          <cell r="C1213" t="str">
            <v>BUJARU</v>
          </cell>
          <cell r="D1213" t="str">
            <v>150190</v>
          </cell>
          <cell r="E1213">
            <v>3697</v>
          </cell>
          <cell r="F1213">
            <v>54586604</v>
          </cell>
          <cell r="G1213">
            <v>3579</v>
          </cell>
          <cell r="H1213">
            <v>54350944</v>
          </cell>
        </row>
        <row r="1214">
          <cell r="A1214">
            <v>150200</v>
          </cell>
          <cell r="B1214" t="str">
            <v>PA</v>
          </cell>
          <cell r="C1214" t="str">
            <v>CACHOEIRA DO ARARI</v>
          </cell>
          <cell r="D1214" t="str">
            <v>150200</v>
          </cell>
          <cell r="F1214">
            <v>2271494</v>
          </cell>
          <cell r="H1214">
            <v>2198220</v>
          </cell>
        </row>
        <row r="1215">
          <cell r="A1215">
            <v>150215</v>
          </cell>
          <cell r="B1215" t="str">
            <v>PA</v>
          </cell>
          <cell r="C1215" t="str">
            <v>CANAÃ DOS CARAJÁS</v>
          </cell>
          <cell r="D1215" t="str">
            <v>150215</v>
          </cell>
          <cell r="F1215">
            <v>73210127</v>
          </cell>
          <cell r="H1215">
            <v>70848510</v>
          </cell>
        </row>
        <row r="1216">
          <cell r="A1216">
            <v>150220</v>
          </cell>
          <cell r="B1216" t="str">
            <v>PA</v>
          </cell>
          <cell r="C1216" t="str">
            <v>CAPANEMA</v>
          </cell>
          <cell r="D1216" t="str">
            <v>150220</v>
          </cell>
          <cell r="F1216">
            <v>10294418</v>
          </cell>
          <cell r="H1216">
            <v>9771207</v>
          </cell>
        </row>
        <row r="1217">
          <cell r="A1217">
            <v>150240</v>
          </cell>
          <cell r="B1217" t="str">
            <v>PA</v>
          </cell>
          <cell r="C1217" t="str">
            <v>CASTANHAL</v>
          </cell>
          <cell r="D1217" t="str">
            <v>150240</v>
          </cell>
          <cell r="E1217">
            <v>227472</v>
          </cell>
          <cell r="F1217">
            <v>63153571</v>
          </cell>
          <cell r="G1217">
            <v>221476</v>
          </cell>
          <cell r="H1217">
            <v>67323750</v>
          </cell>
        </row>
        <row r="1218">
          <cell r="A1218">
            <v>150250</v>
          </cell>
          <cell r="B1218" t="str">
            <v>PA</v>
          </cell>
          <cell r="C1218" t="str">
            <v>CHAVES</v>
          </cell>
          <cell r="D1218" t="str">
            <v>150250</v>
          </cell>
          <cell r="F1218">
            <v>115723</v>
          </cell>
          <cell r="H1218">
            <v>111990</v>
          </cell>
        </row>
        <row r="1219">
          <cell r="A1219">
            <v>150260</v>
          </cell>
          <cell r="B1219" t="str">
            <v>PA</v>
          </cell>
          <cell r="C1219" t="str">
            <v>COLARES</v>
          </cell>
          <cell r="D1219" t="str">
            <v>150260</v>
          </cell>
          <cell r="F1219">
            <v>50182397</v>
          </cell>
          <cell r="H1219">
            <v>48563610</v>
          </cell>
        </row>
        <row r="1220">
          <cell r="A1220">
            <v>150270</v>
          </cell>
          <cell r="B1220" t="str">
            <v>PA</v>
          </cell>
          <cell r="C1220" t="str">
            <v>CONCEIÇÃO DO ARAGUAIA</v>
          </cell>
          <cell r="D1220" t="str">
            <v>150270</v>
          </cell>
          <cell r="E1220">
            <v>52610</v>
          </cell>
          <cell r="F1220">
            <v>181557347</v>
          </cell>
          <cell r="G1220">
            <v>67244</v>
          </cell>
          <cell r="H1220">
            <v>179876600</v>
          </cell>
        </row>
        <row r="1221">
          <cell r="A1221">
            <v>150276</v>
          </cell>
          <cell r="B1221" t="str">
            <v>PA</v>
          </cell>
          <cell r="C1221" t="str">
            <v>CUMARU DO NORTE</v>
          </cell>
          <cell r="D1221" t="str">
            <v>150276</v>
          </cell>
          <cell r="F1221">
            <v>896117</v>
          </cell>
          <cell r="H1221">
            <v>867210</v>
          </cell>
        </row>
        <row r="1222">
          <cell r="A1222">
            <v>150277</v>
          </cell>
          <cell r="B1222" t="str">
            <v>PA</v>
          </cell>
          <cell r="C1222" t="str">
            <v>CURIONÓPOLIS</v>
          </cell>
          <cell r="D1222" t="str">
            <v>150277</v>
          </cell>
          <cell r="F1222">
            <v>2008211</v>
          </cell>
          <cell r="H1222">
            <v>1943430</v>
          </cell>
        </row>
        <row r="1223">
          <cell r="A1223">
            <v>150285</v>
          </cell>
          <cell r="B1223" t="str">
            <v>PA</v>
          </cell>
          <cell r="C1223" t="str">
            <v>CURUÁ</v>
          </cell>
          <cell r="D1223" t="str">
            <v>150285</v>
          </cell>
          <cell r="E1223">
            <v>9229</v>
          </cell>
          <cell r="F1223">
            <v>28823149</v>
          </cell>
          <cell r="G1223">
            <v>6518</v>
          </cell>
          <cell r="H1223">
            <v>28246195</v>
          </cell>
        </row>
        <row r="1224">
          <cell r="A1224">
            <v>150290</v>
          </cell>
          <cell r="B1224" t="str">
            <v>PA</v>
          </cell>
          <cell r="C1224" t="str">
            <v>CURUÇÁ</v>
          </cell>
          <cell r="D1224" t="str">
            <v>150290</v>
          </cell>
          <cell r="E1224">
            <v>90</v>
          </cell>
          <cell r="F1224">
            <v>17706368</v>
          </cell>
          <cell r="H1224">
            <v>17133540</v>
          </cell>
        </row>
        <row r="1225">
          <cell r="A1225">
            <v>150293</v>
          </cell>
          <cell r="B1225" t="str">
            <v>PA</v>
          </cell>
          <cell r="C1225" t="str">
            <v>DOM ELISEU</v>
          </cell>
          <cell r="D1225" t="str">
            <v>150293</v>
          </cell>
          <cell r="E1225">
            <v>218541</v>
          </cell>
          <cell r="F1225">
            <v>4995118237</v>
          </cell>
          <cell r="G1225">
            <v>217671</v>
          </cell>
          <cell r="H1225">
            <v>4836413368</v>
          </cell>
        </row>
        <row r="1226">
          <cell r="A1226">
            <v>150295</v>
          </cell>
          <cell r="B1226" t="str">
            <v>PA</v>
          </cell>
          <cell r="C1226" t="str">
            <v>ELDORADO DOS CARAJÁS</v>
          </cell>
          <cell r="D1226" t="str">
            <v>150295</v>
          </cell>
          <cell r="F1226">
            <v>2284731</v>
          </cell>
          <cell r="H1226">
            <v>2211030</v>
          </cell>
        </row>
        <row r="1227">
          <cell r="A1227">
            <v>150300</v>
          </cell>
          <cell r="B1227" t="str">
            <v>PA</v>
          </cell>
          <cell r="C1227" t="str">
            <v>FARO</v>
          </cell>
          <cell r="D1227" t="str">
            <v>150300</v>
          </cell>
          <cell r="E1227">
            <v>8489</v>
          </cell>
          <cell r="F1227">
            <v>7520185</v>
          </cell>
          <cell r="G1227">
            <v>4523</v>
          </cell>
          <cell r="H1227">
            <v>6857746</v>
          </cell>
        </row>
        <row r="1228">
          <cell r="A1228">
            <v>150304</v>
          </cell>
          <cell r="B1228" t="str">
            <v>PA</v>
          </cell>
          <cell r="C1228" t="str">
            <v>FLORESTA DO ARAGUAIA</v>
          </cell>
          <cell r="D1228" t="str">
            <v>150304</v>
          </cell>
          <cell r="E1228">
            <v>71</v>
          </cell>
          <cell r="F1228">
            <v>18181323</v>
          </cell>
          <cell r="G1228">
            <v>6595</v>
          </cell>
          <cell r="H1228">
            <v>17418244</v>
          </cell>
        </row>
        <row r="1229">
          <cell r="A1229">
            <v>150307</v>
          </cell>
          <cell r="B1229" t="str">
            <v>PA</v>
          </cell>
          <cell r="C1229" t="str">
            <v>GARRAFÃO DO NORTE</v>
          </cell>
          <cell r="D1229" t="str">
            <v>150307</v>
          </cell>
          <cell r="F1229">
            <v>8976949</v>
          </cell>
          <cell r="H1229">
            <v>8687370</v>
          </cell>
        </row>
        <row r="1230">
          <cell r="A1230">
            <v>150309</v>
          </cell>
          <cell r="B1230" t="str">
            <v>PA</v>
          </cell>
          <cell r="C1230" t="str">
            <v>GOIANÉSIA DO PARÁ</v>
          </cell>
          <cell r="D1230" t="str">
            <v>150309</v>
          </cell>
          <cell r="F1230">
            <v>3519275</v>
          </cell>
          <cell r="H1230">
            <v>3405750</v>
          </cell>
        </row>
        <row r="1231">
          <cell r="A1231">
            <v>150320</v>
          </cell>
          <cell r="B1231" t="str">
            <v>PA</v>
          </cell>
          <cell r="C1231" t="str">
            <v>IGARAPÉ-AÇU</v>
          </cell>
          <cell r="D1231" t="str">
            <v>150320</v>
          </cell>
          <cell r="F1231">
            <v>23959401</v>
          </cell>
          <cell r="H1231">
            <v>12531476</v>
          </cell>
        </row>
        <row r="1232">
          <cell r="A1232">
            <v>150340</v>
          </cell>
          <cell r="B1232" t="str">
            <v>PA</v>
          </cell>
          <cell r="C1232" t="str">
            <v>INHANGAPI</v>
          </cell>
          <cell r="D1232" t="str">
            <v>150340</v>
          </cell>
          <cell r="E1232">
            <v>11334</v>
          </cell>
          <cell r="F1232">
            <v>16331752</v>
          </cell>
          <cell r="G1232">
            <v>10351</v>
          </cell>
          <cell r="H1232">
            <v>16292242</v>
          </cell>
        </row>
        <row r="1233">
          <cell r="A1233">
            <v>150345</v>
          </cell>
          <cell r="B1233" t="str">
            <v>PA</v>
          </cell>
          <cell r="C1233" t="str">
            <v>IPIXUNA DO PARÁ</v>
          </cell>
          <cell r="D1233" t="str">
            <v>150345</v>
          </cell>
          <cell r="F1233">
            <v>4752176</v>
          </cell>
          <cell r="H1233">
            <v>4598880</v>
          </cell>
        </row>
        <row r="1234">
          <cell r="A1234">
            <v>150350</v>
          </cell>
          <cell r="B1234" t="str">
            <v>PA</v>
          </cell>
          <cell r="C1234" t="str">
            <v>IRITUIA</v>
          </cell>
          <cell r="D1234" t="str">
            <v>150350</v>
          </cell>
          <cell r="F1234">
            <v>12533424</v>
          </cell>
          <cell r="H1234">
            <v>12129120</v>
          </cell>
        </row>
        <row r="1235">
          <cell r="A1235">
            <v>150360</v>
          </cell>
          <cell r="B1235" t="str">
            <v>PA</v>
          </cell>
          <cell r="C1235" t="str">
            <v>ITAITUBA</v>
          </cell>
          <cell r="D1235" t="str">
            <v>150360</v>
          </cell>
          <cell r="E1235">
            <v>1</v>
          </cell>
          <cell r="F1235">
            <v>3351984</v>
          </cell>
          <cell r="H1235">
            <v>3316794</v>
          </cell>
        </row>
        <row r="1236">
          <cell r="A1236">
            <v>150380</v>
          </cell>
          <cell r="B1236" t="str">
            <v>PA</v>
          </cell>
          <cell r="C1236" t="str">
            <v>JACUNDÁ</v>
          </cell>
          <cell r="D1236" t="str">
            <v>150380</v>
          </cell>
          <cell r="F1236">
            <v>3473937</v>
          </cell>
          <cell r="H1236">
            <v>3362310</v>
          </cell>
        </row>
        <row r="1237">
          <cell r="A1237">
            <v>150400</v>
          </cell>
          <cell r="B1237" t="str">
            <v>PA</v>
          </cell>
          <cell r="C1237" t="str">
            <v>LIMOEIRO DO AJURU</v>
          </cell>
          <cell r="D1237" t="str">
            <v>150400</v>
          </cell>
          <cell r="E1237">
            <v>7760</v>
          </cell>
          <cell r="F1237">
            <v>27829433</v>
          </cell>
          <cell r="G1237">
            <v>16736</v>
          </cell>
          <cell r="H1237">
            <v>27290326</v>
          </cell>
        </row>
        <row r="1238">
          <cell r="A1238">
            <v>150410</v>
          </cell>
          <cell r="B1238" t="str">
            <v>PA</v>
          </cell>
          <cell r="C1238" t="str">
            <v>MAGALHÃES BARATA</v>
          </cell>
          <cell r="D1238" t="str">
            <v>150410</v>
          </cell>
          <cell r="F1238">
            <v>370946</v>
          </cell>
          <cell r="H1238">
            <v>358980</v>
          </cell>
        </row>
        <row r="1239">
          <cell r="A1239">
            <v>150420</v>
          </cell>
          <cell r="B1239" t="str">
            <v>PA</v>
          </cell>
          <cell r="C1239" t="str">
            <v>MARABÁ</v>
          </cell>
          <cell r="D1239" t="str">
            <v>150420</v>
          </cell>
          <cell r="E1239">
            <v>571415</v>
          </cell>
          <cell r="F1239">
            <v>449229100</v>
          </cell>
          <cell r="G1239">
            <v>574441</v>
          </cell>
          <cell r="H1239">
            <v>429015000</v>
          </cell>
        </row>
        <row r="1240">
          <cell r="A1240">
            <v>150440</v>
          </cell>
          <cell r="B1240" t="str">
            <v>PA</v>
          </cell>
          <cell r="C1240" t="str">
            <v>MARAPANIM</v>
          </cell>
          <cell r="D1240" t="str">
            <v>150440</v>
          </cell>
          <cell r="F1240">
            <v>5102848</v>
          </cell>
          <cell r="H1240">
            <v>4938240</v>
          </cell>
        </row>
        <row r="1241">
          <cell r="A1241">
            <v>150442</v>
          </cell>
          <cell r="B1241" t="str">
            <v>PA</v>
          </cell>
          <cell r="C1241" t="str">
            <v>MARITUBA</v>
          </cell>
          <cell r="D1241" t="str">
            <v>150442</v>
          </cell>
          <cell r="E1241">
            <v>174144</v>
          </cell>
          <cell r="F1241">
            <v>39517808</v>
          </cell>
          <cell r="G1241">
            <v>155138</v>
          </cell>
          <cell r="H1241">
            <v>43566955</v>
          </cell>
        </row>
        <row r="1242">
          <cell r="A1242">
            <v>150450</v>
          </cell>
          <cell r="B1242" t="str">
            <v>PA</v>
          </cell>
          <cell r="C1242" t="str">
            <v>MELGAÇO</v>
          </cell>
          <cell r="D1242" t="str">
            <v>150450</v>
          </cell>
          <cell r="F1242">
            <v>8539260</v>
          </cell>
          <cell r="H1242">
            <v>8263800</v>
          </cell>
        </row>
        <row r="1243">
          <cell r="A1243">
            <v>150460</v>
          </cell>
          <cell r="B1243" t="str">
            <v>PA</v>
          </cell>
          <cell r="C1243" t="str">
            <v>MOCAJUBA</v>
          </cell>
          <cell r="D1243" t="str">
            <v>150460</v>
          </cell>
          <cell r="F1243">
            <v>1211300</v>
          </cell>
          <cell r="H1243">
            <v>3633900</v>
          </cell>
        </row>
        <row r="1244">
          <cell r="A1244">
            <v>150475</v>
          </cell>
          <cell r="B1244" t="str">
            <v>PA</v>
          </cell>
          <cell r="C1244" t="str">
            <v>MOJUÍ DOS CAMPOS</v>
          </cell>
          <cell r="D1244" t="str">
            <v>150475</v>
          </cell>
          <cell r="F1244">
            <v>19716</v>
          </cell>
          <cell r="H1244">
            <v>19080</v>
          </cell>
        </row>
        <row r="1245">
          <cell r="A1245">
            <v>150495</v>
          </cell>
          <cell r="B1245" t="str">
            <v>PA</v>
          </cell>
          <cell r="C1245" t="str">
            <v>NOVA ESPERANÇA DO PIRIÁ</v>
          </cell>
          <cell r="D1245" t="str">
            <v>150495</v>
          </cell>
          <cell r="F1245">
            <v>0</v>
          </cell>
          <cell r="H1245">
            <v>0</v>
          </cell>
        </row>
        <row r="1246">
          <cell r="A1246">
            <v>150503</v>
          </cell>
          <cell r="B1246" t="str">
            <v>PA</v>
          </cell>
          <cell r="C1246" t="str">
            <v>NOVO PROGRESSO</v>
          </cell>
          <cell r="D1246" t="str">
            <v>150503</v>
          </cell>
          <cell r="E1246">
            <v>125639</v>
          </cell>
          <cell r="F1246">
            <v>31942298</v>
          </cell>
          <cell r="G1246">
            <v>117490</v>
          </cell>
          <cell r="H1246">
            <v>33674115</v>
          </cell>
        </row>
        <row r="1247">
          <cell r="A1247">
            <v>150510</v>
          </cell>
          <cell r="B1247" t="str">
            <v>PA</v>
          </cell>
          <cell r="C1247" t="str">
            <v>ÓBIDOS</v>
          </cell>
          <cell r="D1247" t="str">
            <v>150510</v>
          </cell>
          <cell r="E1247">
            <v>29911</v>
          </cell>
          <cell r="F1247">
            <v>14239917</v>
          </cell>
          <cell r="G1247">
            <v>25408</v>
          </cell>
          <cell r="H1247">
            <v>12468864</v>
          </cell>
        </row>
        <row r="1248">
          <cell r="A1248">
            <v>150520</v>
          </cell>
          <cell r="B1248" t="str">
            <v>PA</v>
          </cell>
          <cell r="C1248" t="str">
            <v>OEIRAS DO PARÁ</v>
          </cell>
          <cell r="D1248" t="str">
            <v>150520</v>
          </cell>
          <cell r="F1248">
            <v>2943481</v>
          </cell>
          <cell r="H1248">
            <v>2848530</v>
          </cell>
        </row>
        <row r="1249">
          <cell r="A1249">
            <v>150540</v>
          </cell>
          <cell r="B1249" t="str">
            <v>PA</v>
          </cell>
          <cell r="C1249" t="str">
            <v>OURÉM</v>
          </cell>
          <cell r="D1249" t="str">
            <v>150540</v>
          </cell>
          <cell r="F1249">
            <v>25279415</v>
          </cell>
          <cell r="H1249">
            <v>24463950</v>
          </cell>
        </row>
        <row r="1250">
          <cell r="A1250">
            <v>150543</v>
          </cell>
          <cell r="B1250" t="str">
            <v>PA</v>
          </cell>
          <cell r="C1250" t="str">
            <v>OURILÂNDIA DO NORTE</v>
          </cell>
          <cell r="D1250" t="str">
            <v>150543</v>
          </cell>
          <cell r="F1250">
            <v>47238017</v>
          </cell>
          <cell r="H1250">
            <v>45714210</v>
          </cell>
        </row>
        <row r="1251">
          <cell r="A1251">
            <v>150548</v>
          </cell>
          <cell r="B1251" t="str">
            <v>PA</v>
          </cell>
          <cell r="C1251" t="str">
            <v>PACAJÁ</v>
          </cell>
          <cell r="D1251" t="str">
            <v>150548</v>
          </cell>
          <cell r="F1251">
            <v>788764</v>
          </cell>
          <cell r="H1251">
            <v>763320</v>
          </cell>
        </row>
        <row r="1252">
          <cell r="A1252">
            <v>150549</v>
          </cell>
          <cell r="B1252" t="str">
            <v>PA</v>
          </cell>
          <cell r="C1252" t="str">
            <v>PALESTINA DO PARÁ</v>
          </cell>
          <cell r="D1252" t="str">
            <v>150549</v>
          </cell>
          <cell r="F1252">
            <v>95242</v>
          </cell>
          <cell r="H1252">
            <v>92160</v>
          </cell>
        </row>
        <row r="1253">
          <cell r="A1253">
            <v>150550</v>
          </cell>
          <cell r="B1253" t="str">
            <v>PA</v>
          </cell>
          <cell r="C1253" t="str">
            <v>PARAGOMINAS</v>
          </cell>
          <cell r="D1253" t="str">
            <v>150550</v>
          </cell>
          <cell r="E1253">
            <v>73044</v>
          </cell>
          <cell r="F1253">
            <v>73646935</v>
          </cell>
          <cell r="G1253">
            <v>98391</v>
          </cell>
          <cell r="H1253">
            <v>72422918</v>
          </cell>
        </row>
        <row r="1254">
          <cell r="A1254">
            <v>150553</v>
          </cell>
          <cell r="B1254" t="str">
            <v>PA</v>
          </cell>
          <cell r="C1254" t="str">
            <v>PARAUAPEBAS</v>
          </cell>
          <cell r="D1254" t="str">
            <v>150553</v>
          </cell>
          <cell r="F1254">
            <v>58140161</v>
          </cell>
          <cell r="H1254">
            <v>56257530</v>
          </cell>
        </row>
        <row r="1255">
          <cell r="A1255">
            <v>150555</v>
          </cell>
          <cell r="B1255" t="str">
            <v>PA</v>
          </cell>
          <cell r="C1255" t="str">
            <v>PAU D'ARCO</v>
          </cell>
          <cell r="D1255" t="str">
            <v>150555</v>
          </cell>
          <cell r="E1255">
            <v>39979</v>
          </cell>
          <cell r="F1255">
            <v>6273039</v>
          </cell>
          <cell r="G1255">
            <v>37231</v>
          </cell>
          <cell r="H1255">
            <v>4994721</v>
          </cell>
        </row>
        <row r="1256">
          <cell r="A1256">
            <v>150563</v>
          </cell>
          <cell r="B1256" t="str">
            <v>PA</v>
          </cell>
          <cell r="C1256" t="str">
            <v>PIÇARRA</v>
          </cell>
          <cell r="D1256" t="str">
            <v>150563</v>
          </cell>
          <cell r="E1256">
            <v>16912</v>
          </cell>
          <cell r="F1256">
            <v>5555816</v>
          </cell>
          <cell r="G1256">
            <v>14643</v>
          </cell>
          <cell r="H1256">
            <v>4492564</v>
          </cell>
        </row>
        <row r="1257">
          <cell r="A1257">
            <v>150565</v>
          </cell>
          <cell r="B1257" t="str">
            <v>PA</v>
          </cell>
          <cell r="C1257" t="str">
            <v>PLACAS</v>
          </cell>
          <cell r="D1257" t="str">
            <v>150565</v>
          </cell>
          <cell r="F1257">
            <v>22530</v>
          </cell>
          <cell r="G1257">
            <v>240</v>
          </cell>
          <cell r="H1257">
            <v>55510</v>
          </cell>
        </row>
        <row r="1258">
          <cell r="A1258">
            <v>150600</v>
          </cell>
          <cell r="B1258" t="str">
            <v>PA</v>
          </cell>
          <cell r="C1258" t="str">
            <v>PRAINHA</v>
          </cell>
          <cell r="D1258" t="str">
            <v>150600</v>
          </cell>
          <cell r="E1258">
            <v>60</v>
          </cell>
          <cell r="F1258">
            <v>320</v>
          </cell>
          <cell r="H1258">
            <v>1490626</v>
          </cell>
        </row>
        <row r="1259">
          <cell r="A1259">
            <v>150610</v>
          </cell>
          <cell r="B1259" t="str">
            <v>PA</v>
          </cell>
          <cell r="C1259" t="str">
            <v>PRIMAVERA</v>
          </cell>
          <cell r="D1259" t="str">
            <v>150610</v>
          </cell>
          <cell r="E1259">
            <v>4899</v>
          </cell>
          <cell r="F1259">
            <v>4438815</v>
          </cell>
          <cell r="G1259">
            <v>3419</v>
          </cell>
          <cell r="H1259">
            <v>4165561</v>
          </cell>
        </row>
        <row r="1260">
          <cell r="A1260">
            <v>150613</v>
          </cell>
          <cell r="B1260" t="str">
            <v>PA</v>
          </cell>
          <cell r="C1260" t="str">
            <v>REDENÇÃO</v>
          </cell>
          <cell r="D1260" t="str">
            <v>150613</v>
          </cell>
          <cell r="E1260">
            <v>139998</v>
          </cell>
          <cell r="F1260">
            <v>25051253</v>
          </cell>
          <cell r="G1260">
            <v>115217</v>
          </cell>
          <cell r="H1260">
            <v>21498128</v>
          </cell>
        </row>
        <row r="1261">
          <cell r="A1261">
            <v>150616</v>
          </cell>
          <cell r="B1261" t="str">
            <v>PA</v>
          </cell>
          <cell r="C1261" t="str">
            <v>RIO MARIA</v>
          </cell>
          <cell r="D1261" t="str">
            <v>150616</v>
          </cell>
          <cell r="E1261">
            <v>17482</v>
          </cell>
          <cell r="F1261">
            <v>6321753</v>
          </cell>
          <cell r="G1261">
            <v>18345</v>
          </cell>
          <cell r="H1261">
            <v>6471796</v>
          </cell>
        </row>
        <row r="1262">
          <cell r="A1262">
            <v>150618</v>
          </cell>
          <cell r="B1262" t="str">
            <v>PA</v>
          </cell>
          <cell r="C1262" t="str">
            <v>RONDON DO PARÁ</v>
          </cell>
          <cell r="D1262" t="str">
            <v>150618</v>
          </cell>
          <cell r="F1262">
            <v>1592904</v>
          </cell>
          <cell r="H1262">
            <v>1541520</v>
          </cell>
        </row>
        <row r="1263">
          <cell r="A1263">
            <v>150635</v>
          </cell>
          <cell r="B1263" t="str">
            <v>PA</v>
          </cell>
          <cell r="C1263" t="str">
            <v>SANTA BÁRBARA DO PARÁ</v>
          </cell>
          <cell r="D1263" t="str">
            <v>150635</v>
          </cell>
          <cell r="F1263">
            <v>2098080</v>
          </cell>
          <cell r="H1263">
            <v>2030400</v>
          </cell>
        </row>
        <row r="1264">
          <cell r="A1264">
            <v>150650</v>
          </cell>
          <cell r="B1264" t="str">
            <v>PA</v>
          </cell>
          <cell r="C1264" t="str">
            <v>SANTA IZABEL DO PARÁ</v>
          </cell>
          <cell r="D1264" t="str">
            <v>150650</v>
          </cell>
          <cell r="F1264">
            <v>12105934</v>
          </cell>
          <cell r="H1264">
            <v>11715420</v>
          </cell>
        </row>
        <row r="1265">
          <cell r="A1265">
            <v>150655</v>
          </cell>
          <cell r="B1265" t="str">
            <v>PA</v>
          </cell>
          <cell r="C1265" t="str">
            <v>SANTA LUZIA DO PARÁ</v>
          </cell>
          <cell r="D1265" t="str">
            <v>150655</v>
          </cell>
          <cell r="F1265">
            <v>1058185</v>
          </cell>
          <cell r="H1265">
            <v>1024050</v>
          </cell>
        </row>
        <row r="1266">
          <cell r="A1266">
            <v>150658</v>
          </cell>
          <cell r="B1266" t="str">
            <v>PA</v>
          </cell>
          <cell r="C1266" t="str">
            <v>SANTA MARIA DAS BARREIRAS</v>
          </cell>
          <cell r="D1266" t="str">
            <v>150658</v>
          </cell>
          <cell r="F1266">
            <v>8435038</v>
          </cell>
          <cell r="H1266">
            <v>8162940</v>
          </cell>
        </row>
        <row r="1267">
          <cell r="A1267">
            <v>150670</v>
          </cell>
          <cell r="B1267" t="str">
            <v>PA</v>
          </cell>
          <cell r="C1267" t="str">
            <v>SANTANA DO ARAGUAIA</v>
          </cell>
          <cell r="D1267" t="str">
            <v>150670</v>
          </cell>
          <cell r="E1267">
            <v>100333</v>
          </cell>
          <cell r="F1267">
            <v>101223118</v>
          </cell>
          <cell r="G1267">
            <v>120360</v>
          </cell>
          <cell r="H1267">
            <v>112106986</v>
          </cell>
        </row>
        <row r="1268">
          <cell r="A1268">
            <v>150680</v>
          </cell>
          <cell r="B1268" t="str">
            <v>PA</v>
          </cell>
          <cell r="C1268" t="str">
            <v>SANTARÉM</v>
          </cell>
          <cell r="D1268" t="str">
            <v>150680</v>
          </cell>
          <cell r="F1268">
            <v>400557658</v>
          </cell>
          <cell r="H1268">
            <v>199690198</v>
          </cell>
        </row>
        <row r="1269">
          <cell r="A1269">
            <v>150690</v>
          </cell>
          <cell r="B1269" t="str">
            <v>PA</v>
          </cell>
          <cell r="C1269" t="str">
            <v>SANTARÉM NOVO</v>
          </cell>
          <cell r="D1269" t="str">
            <v>150690</v>
          </cell>
          <cell r="F1269">
            <v>7956739</v>
          </cell>
          <cell r="H1269">
            <v>7700070</v>
          </cell>
        </row>
        <row r="1270">
          <cell r="A1270">
            <v>150715</v>
          </cell>
          <cell r="B1270" t="str">
            <v>PA</v>
          </cell>
          <cell r="C1270" t="str">
            <v>SÃO DOMINGOS DO ARAGUAIA</v>
          </cell>
          <cell r="D1270" t="str">
            <v>150715</v>
          </cell>
          <cell r="F1270">
            <v>7116918</v>
          </cell>
          <cell r="H1270">
            <v>6887340</v>
          </cell>
        </row>
        <row r="1271">
          <cell r="A1271">
            <v>150720</v>
          </cell>
          <cell r="B1271" t="str">
            <v>PA</v>
          </cell>
          <cell r="C1271" t="str">
            <v>SÃO DOMINGOS DO CAPIM</v>
          </cell>
          <cell r="D1271" t="str">
            <v>150720</v>
          </cell>
          <cell r="F1271">
            <v>6745465</v>
          </cell>
          <cell r="H1271">
            <v>3582450</v>
          </cell>
        </row>
        <row r="1272">
          <cell r="A1272">
            <v>150730</v>
          </cell>
          <cell r="B1272" t="str">
            <v>PA</v>
          </cell>
          <cell r="C1272" t="str">
            <v>SÃO FÉLIX DO XINGU</v>
          </cell>
          <cell r="D1272" t="str">
            <v>150730</v>
          </cell>
          <cell r="F1272">
            <v>11908185</v>
          </cell>
          <cell r="H1272">
            <v>11524050</v>
          </cell>
        </row>
        <row r="1273">
          <cell r="A1273">
            <v>150740</v>
          </cell>
          <cell r="B1273" t="str">
            <v>PA</v>
          </cell>
          <cell r="C1273" t="str">
            <v>SÃO FRANCISCO DO PARÁ</v>
          </cell>
          <cell r="D1273" t="str">
            <v>150740</v>
          </cell>
          <cell r="E1273">
            <v>404</v>
          </cell>
          <cell r="F1273">
            <v>143158</v>
          </cell>
          <cell r="G1273">
            <v>240</v>
          </cell>
          <cell r="H1273">
            <v>82452</v>
          </cell>
        </row>
        <row r="1274">
          <cell r="A1274">
            <v>150745</v>
          </cell>
          <cell r="B1274" t="str">
            <v>PA</v>
          </cell>
          <cell r="C1274" t="str">
            <v>SÃO GERALDO DO ARAGUAIA</v>
          </cell>
          <cell r="D1274" t="str">
            <v>150745</v>
          </cell>
          <cell r="E1274">
            <v>9248</v>
          </cell>
          <cell r="F1274">
            <v>2233589</v>
          </cell>
          <cell r="G1274">
            <v>11512</v>
          </cell>
          <cell r="H1274">
            <v>2832245</v>
          </cell>
        </row>
        <row r="1275">
          <cell r="A1275">
            <v>150746</v>
          </cell>
          <cell r="B1275" t="str">
            <v>PA</v>
          </cell>
          <cell r="C1275" t="str">
            <v>SÃO JOÃO DA PONTA</v>
          </cell>
          <cell r="D1275" t="str">
            <v>150746</v>
          </cell>
          <cell r="F1275">
            <v>242302</v>
          </cell>
          <cell r="H1275">
            <v>233672</v>
          </cell>
        </row>
        <row r="1276">
          <cell r="A1276">
            <v>150770</v>
          </cell>
          <cell r="B1276" t="str">
            <v>PA</v>
          </cell>
          <cell r="C1276" t="str">
            <v>SÃO SEBASTIÃO DA BOA VISTA</v>
          </cell>
          <cell r="D1276" t="str">
            <v>150770</v>
          </cell>
          <cell r="E1276">
            <v>5489</v>
          </cell>
          <cell r="F1276">
            <v>47077155</v>
          </cell>
          <cell r="G1276">
            <v>2917</v>
          </cell>
          <cell r="H1276">
            <v>45298795</v>
          </cell>
        </row>
        <row r="1277">
          <cell r="A1277">
            <v>150775</v>
          </cell>
          <cell r="B1277" t="str">
            <v>PA</v>
          </cell>
          <cell r="C1277" t="str">
            <v>SAPUCAIA</v>
          </cell>
          <cell r="D1277" t="str">
            <v>150775</v>
          </cell>
          <cell r="F1277">
            <v>1752647</v>
          </cell>
          <cell r="H1277">
            <v>1696110</v>
          </cell>
        </row>
        <row r="1278">
          <cell r="A1278">
            <v>150780</v>
          </cell>
          <cell r="B1278" t="str">
            <v>PA</v>
          </cell>
          <cell r="C1278" t="str">
            <v>SENADOR JOSÉ PORFÍRIO</v>
          </cell>
          <cell r="D1278" t="str">
            <v>150780</v>
          </cell>
          <cell r="F1278">
            <v>2191824</v>
          </cell>
          <cell r="H1278">
            <v>2121120</v>
          </cell>
        </row>
        <row r="1279">
          <cell r="A1279">
            <v>150790</v>
          </cell>
          <cell r="B1279" t="str">
            <v>PA</v>
          </cell>
          <cell r="C1279" t="str">
            <v>SOURE</v>
          </cell>
          <cell r="D1279" t="str">
            <v>150790</v>
          </cell>
          <cell r="F1279">
            <v>8160037</v>
          </cell>
          <cell r="H1279">
            <v>8057804</v>
          </cell>
        </row>
        <row r="1280">
          <cell r="A1280">
            <v>150795</v>
          </cell>
          <cell r="B1280" t="str">
            <v>PA</v>
          </cell>
          <cell r="C1280" t="str">
            <v>TAILÂNDIA</v>
          </cell>
          <cell r="D1280" t="str">
            <v>150795</v>
          </cell>
          <cell r="E1280">
            <v>445552</v>
          </cell>
          <cell r="F1280">
            <v>14015154</v>
          </cell>
          <cell r="G1280">
            <v>461918</v>
          </cell>
          <cell r="H1280">
            <v>13066413</v>
          </cell>
        </row>
        <row r="1281">
          <cell r="A1281">
            <v>150796</v>
          </cell>
          <cell r="B1281" t="str">
            <v>PA</v>
          </cell>
          <cell r="C1281" t="str">
            <v>TERRA ALTA</v>
          </cell>
          <cell r="D1281" t="str">
            <v>150796</v>
          </cell>
          <cell r="F1281">
            <v>2695760</v>
          </cell>
          <cell r="H1281">
            <v>2608800</v>
          </cell>
        </row>
        <row r="1282">
          <cell r="A1282">
            <v>150803</v>
          </cell>
          <cell r="B1282" t="str">
            <v>PA</v>
          </cell>
          <cell r="C1282" t="str">
            <v>TRACUATEUA</v>
          </cell>
          <cell r="D1282" t="str">
            <v>150803</v>
          </cell>
          <cell r="F1282">
            <v>3827074</v>
          </cell>
          <cell r="H1282">
            <v>3703620</v>
          </cell>
        </row>
        <row r="1283">
          <cell r="A1283">
            <v>150808</v>
          </cell>
          <cell r="B1283" t="str">
            <v>PA</v>
          </cell>
          <cell r="C1283" t="str">
            <v>TUCUMÃ</v>
          </cell>
          <cell r="D1283" t="str">
            <v>150808</v>
          </cell>
          <cell r="E1283">
            <v>129501</v>
          </cell>
          <cell r="F1283">
            <v>71588181</v>
          </cell>
          <cell r="G1283">
            <v>121559</v>
          </cell>
          <cell r="H1283">
            <v>76152167</v>
          </cell>
        </row>
        <row r="1284">
          <cell r="A1284">
            <v>150812</v>
          </cell>
          <cell r="B1284" t="str">
            <v>PA</v>
          </cell>
          <cell r="C1284" t="str">
            <v>ULIANÓPOLIS</v>
          </cell>
          <cell r="D1284" t="str">
            <v>150812</v>
          </cell>
          <cell r="F1284">
            <v>25696396</v>
          </cell>
          <cell r="H1284">
            <v>24867431</v>
          </cell>
        </row>
        <row r="1285">
          <cell r="A1285">
            <v>150815</v>
          </cell>
          <cell r="B1285" t="str">
            <v>PA</v>
          </cell>
          <cell r="C1285" t="str">
            <v>URUARÁ</v>
          </cell>
          <cell r="D1285" t="str">
            <v>150815</v>
          </cell>
          <cell r="F1285">
            <v>2497856</v>
          </cell>
          <cell r="H1285">
            <v>2417280</v>
          </cell>
        </row>
        <row r="1286">
          <cell r="A1286">
            <v>150830</v>
          </cell>
          <cell r="B1286" t="str">
            <v>PA</v>
          </cell>
          <cell r="C1286" t="str">
            <v>VISEU</v>
          </cell>
          <cell r="D1286" t="str">
            <v>150830</v>
          </cell>
          <cell r="F1286">
            <v>8593355</v>
          </cell>
          <cell r="H1286">
            <v>8316150</v>
          </cell>
        </row>
        <row r="1287">
          <cell r="A1287">
            <v>150835</v>
          </cell>
          <cell r="B1287" t="str">
            <v>PA</v>
          </cell>
          <cell r="C1287" t="str">
            <v>VITÓRIA DO XINGU</v>
          </cell>
          <cell r="D1287" t="str">
            <v>150835</v>
          </cell>
          <cell r="F1287">
            <v>29941770</v>
          </cell>
          <cell r="H1287">
            <v>28491190</v>
          </cell>
        </row>
        <row r="1288">
          <cell r="A1288">
            <v>150840</v>
          </cell>
          <cell r="B1288" t="str">
            <v>PA</v>
          </cell>
          <cell r="C1288" t="str">
            <v>XINGUARA</v>
          </cell>
          <cell r="D1288" t="str">
            <v>150840</v>
          </cell>
          <cell r="E1288">
            <v>158180</v>
          </cell>
          <cell r="F1288">
            <v>28491408</v>
          </cell>
          <cell r="G1288">
            <v>158336</v>
          </cell>
          <cell r="H1288">
            <v>25010262</v>
          </cell>
        </row>
        <row r="1289">
          <cell r="A1289">
            <v>250010</v>
          </cell>
          <cell r="B1289" t="str">
            <v>PB</v>
          </cell>
          <cell r="C1289" t="str">
            <v>ÁGUA BRANCA</v>
          </cell>
          <cell r="D1289" t="str">
            <v>250010</v>
          </cell>
          <cell r="E1289">
            <v>51104</v>
          </cell>
          <cell r="F1289">
            <v>7303447</v>
          </cell>
          <cell r="G1289">
            <v>42363</v>
          </cell>
          <cell r="H1289">
            <v>7500152</v>
          </cell>
        </row>
        <row r="1290">
          <cell r="A1290">
            <v>250020</v>
          </cell>
          <cell r="B1290" t="str">
            <v>PB</v>
          </cell>
          <cell r="C1290" t="str">
            <v>AGUIAR</v>
          </cell>
          <cell r="D1290" t="str">
            <v>250020</v>
          </cell>
          <cell r="E1290">
            <v>2174</v>
          </cell>
          <cell r="F1290">
            <v>849434</v>
          </cell>
          <cell r="G1290">
            <v>3132</v>
          </cell>
          <cell r="H1290">
            <v>1213635</v>
          </cell>
        </row>
        <row r="1291">
          <cell r="A1291">
            <v>250040</v>
          </cell>
          <cell r="B1291" t="str">
            <v>PB</v>
          </cell>
          <cell r="C1291" t="str">
            <v>ALAGOA NOVA</v>
          </cell>
          <cell r="D1291" t="str">
            <v>250040</v>
          </cell>
          <cell r="E1291">
            <v>63711</v>
          </cell>
          <cell r="F1291">
            <v>48540094</v>
          </cell>
          <cell r="G1291">
            <v>77327</v>
          </cell>
          <cell r="H1291">
            <v>47656914</v>
          </cell>
        </row>
        <row r="1292">
          <cell r="A1292">
            <v>250050</v>
          </cell>
          <cell r="B1292" t="str">
            <v>PB</v>
          </cell>
          <cell r="C1292" t="str">
            <v>ALAGOINHA</v>
          </cell>
          <cell r="D1292" t="str">
            <v>250050</v>
          </cell>
          <cell r="E1292">
            <v>75032</v>
          </cell>
          <cell r="F1292">
            <v>5580707</v>
          </cell>
          <cell r="G1292">
            <v>44143</v>
          </cell>
          <cell r="H1292">
            <v>6494709</v>
          </cell>
        </row>
        <row r="1293">
          <cell r="A1293">
            <v>250053</v>
          </cell>
          <cell r="B1293" t="str">
            <v>PB</v>
          </cell>
          <cell r="C1293" t="str">
            <v>ALCANTIL</v>
          </cell>
          <cell r="D1293" t="str">
            <v>250053</v>
          </cell>
          <cell r="E1293">
            <v>61567</v>
          </cell>
          <cell r="F1293">
            <v>13042711</v>
          </cell>
          <cell r="G1293">
            <v>39000</v>
          </cell>
          <cell r="H1293">
            <v>12087968</v>
          </cell>
        </row>
        <row r="1294">
          <cell r="A1294">
            <v>250057</v>
          </cell>
          <cell r="B1294" t="str">
            <v>PB</v>
          </cell>
          <cell r="C1294" t="str">
            <v>ALGODÃO DE JANDAÍRA</v>
          </cell>
          <cell r="D1294" t="str">
            <v>250057</v>
          </cell>
          <cell r="E1294">
            <v>1368</v>
          </cell>
          <cell r="F1294">
            <v>2320203</v>
          </cell>
          <cell r="G1294">
            <v>13909</v>
          </cell>
          <cell r="H1294">
            <v>3736230</v>
          </cell>
        </row>
        <row r="1295">
          <cell r="A1295">
            <v>250060</v>
          </cell>
          <cell r="B1295" t="str">
            <v>PB</v>
          </cell>
          <cell r="C1295" t="str">
            <v>ALHANDRA</v>
          </cell>
          <cell r="D1295" t="str">
            <v>250060</v>
          </cell>
          <cell r="E1295">
            <v>16442</v>
          </cell>
          <cell r="F1295">
            <v>14374258</v>
          </cell>
          <cell r="G1295">
            <v>18440</v>
          </cell>
          <cell r="H1295">
            <v>14583983</v>
          </cell>
        </row>
        <row r="1296">
          <cell r="A1296">
            <v>250073</v>
          </cell>
          <cell r="B1296" t="str">
            <v>PB</v>
          </cell>
          <cell r="C1296" t="str">
            <v>AMPARO</v>
          </cell>
          <cell r="D1296" t="str">
            <v>250073</v>
          </cell>
          <cell r="E1296">
            <v>17987</v>
          </cell>
          <cell r="F1296">
            <v>1323208</v>
          </cell>
          <cell r="G1296">
            <v>7305</v>
          </cell>
          <cell r="H1296">
            <v>975212</v>
          </cell>
        </row>
        <row r="1297">
          <cell r="A1297">
            <v>250077</v>
          </cell>
          <cell r="B1297" t="str">
            <v>PB</v>
          </cell>
          <cell r="C1297" t="str">
            <v>APARECIDA</v>
          </cell>
          <cell r="D1297" t="str">
            <v>250077</v>
          </cell>
          <cell r="E1297">
            <v>47537</v>
          </cell>
          <cell r="F1297">
            <v>6707576</v>
          </cell>
          <cell r="G1297">
            <v>40085</v>
          </cell>
          <cell r="H1297">
            <v>6332238</v>
          </cell>
        </row>
        <row r="1298">
          <cell r="A1298">
            <v>250080</v>
          </cell>
          <cell r="B1298" t="str">
            <v>PB</v>
          </cell>
          <cell r="C1298" t="str">
            <v>ARAÇAGI</v>
          </cell>
          <cell r="D1298" t="str">
            <v>250080</v>
          </cell>
          <cell r="E1298">
            <v>4456</v>
          </cell>
          <cell r="F1298">
            <v>1148863</v>
          </cell>
          <cell r="G1298">
            <v>5252</v>
          </cell>
          <cell r="H1298">
            <v>1579801</v>
          </cell>
        </row>
        <row r="1299">
          <cell r="A1299">
            <v>250100</v>
          </cell>
          <cell r="B1299" t="str">
            <v>PB</v>
          </cell>
          <cell r="C1299" t="str">
            <v>ARARUNA</v>
          </cell>
          <cell r="D1299" t="str">
            <v>250100</v>
          </cell>
          <cell r="E1299">
            <v>41005</v>
          </cell>
          <cell r="F1299">
            <v>3960550</v>
          </cell>
          <cell r="G1299">
            <v>42505</v>
          </cell>
          <cell r="H1299">
            <v>3784817</v>
          </cell>
        </row>
        <row r="1300">
          <cell r="A1300">
            <v>250110</v>
          </cell>
          <cell r="B1300" t="str">
            <v>PB</v>
          </cell>
          <cell r="C1300" t="str">
            <v>AREIA</v>
          </cell>
          <cell r="D1300" t="str">
            <v>250110</v>
          </cell>
          <cell r="E1300">
            <v>195366</v>
          </cell>
          <cell r="F1300">
            <v>63130554</v>
          </cell>
          <cell r="G1300">
            <v>150665</v>
          </cell>
          <cell r="H1300">
            <v>55241319</v>
          </cell>
        </row>
        <row r="1301">
          <cell r="A1301">
            <v>250115</v>
          </cell>
          <cell r="B1301" t="str">
            <v>PB</v>
          </cell>
          <cell r="C1301" t="str">
            <v>AREIA DE BARAÚNAS</v>
          </cell>
          <cell r="D1301" t="str">
            <v>250115</v>
          </cell>
          <cell r="E1301">
            <v>14095</v>
          </cell>
          <cell r="F1301">
            <v>1393755</v>
          </cell>
          <cell r="G1301">
            <v>13553</v>
          </cell>
          <cell r="H1301">
            <v>2697390</v>
          </cell>
        </row>
        <row r="1302">
          <cell r="A1302">
            <v>250120</v>
          </cell>
          <cell r="B1302" t="str">
            <v>PB</v>
          </cell>
          <cell r="C1302" t="str">
            <v>AREIAL</v>
          </cell>
          <cell r="D1302" t="str">
            <v>250120</v>
          </cell>
          <cell r="E1302">
            <v>45694</v>
          </cell>
          <cell r="F1302">
            <v>6229797</v>
          </cell>
          <cell r="G1302">
            <v>44119</v>
          </cell>
          <cell r="H1302">
            <v>6154995</v>
          </cell>
        </row>
        <row r="1303">
          <cell r="A1303">
            <v>250135</v>
          </cell>
          <cell r="B1303" t="str">
            <v>PB</v>
          </cell>
          <cell r="C1303" t="str">
            <v>ASSUNÇÃO</v>
          </cell>
          <cell r="D1303" t="str">
            <v>250135</v>
          </cell>
          <cell r="E1303">
            <v>36766</v>
          </cell>
          <cell r="F1303">
            <v>7560031</v>
          </cell>
          <cell r="G1303">
            <v>32405</v>
          </cell>
          <cell r="H1303">
            <v>6987491</v>
          </cell>
        </row>
        <row r="1304">
          <cell r="A1304">
            <v>250140</v>
          </cell>
          <cell r="B1304" t="str">
            <v>PB</v>
          </cell>
          <cell r="C1304" t="str">
            <v>BAÍA DA TRAIÇÃO</v>
          </cell>
          <cell r="D1304" t="str">
            <v>250140</v>
          </cell>
          <cell r="F1304">
            <v>419151</v>
          </cell>
          <cell r="H1304">
            <v>405630</v>
          </cell>
        </row>
        <row r="1305">
          <cell r="A1305">
            <v>250153</v>
          </cell>
          <cell r="B1305" t="str">
            <v>PB</v>
          </cell>
          <cell r="C1305" t="str">
            <v>BARAÚNA</v>
          </cell>
          <cell r="D1305" t="str">
            <v>250153</v>
          </cell>
          <cell r="E1305">
            <v>115</v>
          </cell>
          <cell r="F1305">
            <v>3348619</v>
          </cell>
          <cell r="G1305">
            <v>3456</v>
          </cell>
          <cell r="H1305">
            <v>3405340</v>
          </cell>
        </row>
        <row r="1306">
          <cell r="A1306">
            <v>250160</v>
          </cell>
          <cell r="B1306" t="str">
            <v>PB</v>
          </cell>
          <cell r="C1306" t="str">
            <v>BARRA DE SANTA ROSA</v>
          </cell>
          <cell r="D1306" t="str">
            <v>250160</v>
          </cell>
          <cell r="E1306">
            <v>3239</v>
          </cell>
          <cell r="F1306">
            <v>2328400</v>
          </cell>
          <cell r="G1306">
            <v>4728</v>
          </cell>
          <cell r="H1306">
            <v>2123191</v>
          </cell>
        </row>
        <row r="1307">
          <cell r="A1307">
            <v>250157</v>
          </cell>
          <cell r="B1307" t="str">
            <v>PB</v>
          </cell>
          <cell r="C1307" t="str">
            <v>BARRA DE SANTANA</v>
          </cell>
          <cell r="D1307" t="str">
            <v>250157</v>
          </cell>
          <cell r="E1307">
            <v>33878</v>
          </cell>
          <cell r="F1307">
            <v>43659018</v>
          </cell>
          <cell r="G1307">
            <v>28059</v>
          </cell>
          <cell r="H1307">
            <v>41914812</v>
          </cell>
        </row>
        <row r="1308">
          <cell r="A1308">
            <v>250170</v>
          </cell>
          <cell r="B1308" t="str">
            <v>PB</v>
          </cell>
          <cell r="C1308" t="str">
            <v>BARRA DE SÃO MIGUEL</v>
          </cell>
          <cell r="D1308" t="str">
            <v>250170</v>
          </cell>
          <cell r="E1308">
            <v>57826</v>
          </cell>
          <cell r="F1308">
            <v>5087041</v>
          </cell>
          <cell r="G1308">
            <v>46348</v>
          </cell>
          <cell r="H1308">
            <v>6536768</v>
          </cell>
        </row>
        <row r="1309">
          <cell r="A1309">
            <v>250180</v>
          </cell>
          <cell r="B1309" t="str">
            <v>PB</v>
          </cell>
          <cell r="C1309" t="str">
            <v>BAYEUX</v>
          </cell>
          <cell r="D1309" t="str">
            <v>250180</v>
          </cell>
          <cell r="F1309">
            <v>116289680</v>
          </cell>
          <cell r="H1309">
            <v>112538400</v>
          </cell>
        </row>
        <row r="1310">
          <cell r="A1310">
            <v>250190</v>
          </cell>
          <cell r="B1310" t="str">
            <v>PB</v>
          </cell>
          <cell r="C1310" t="str">
            <v>BELÉM</v>
          </cell>
          <cell r="D1310" t="str">
            <v>250190</v>
          </cell>
          <cell r="E1310">
            <v>188370</v>
          </cell>
          <cell r="F1310">
            <v>24623944</v>
          </cell>
          <cell r="G1310">
            <v>175105</v>
          </cell>
          <cell r="H1310">
            <v>32845763</v>
          </cell>
        </row>
        <row r="1311">
          <cell r="A1311">
            <v>250200</v>
          </cell>
          <cell r="B1311" t="str">
            <v>PB</v>
          </cell>
          <cell r="C1311" t="str">
            <v>BELÉM DO BREJO DO CRUZ</v>
          </cell>
          <cell r="D1311" t="str">
            <v>250200</v>
          </cell>
          <cell r="F1311">
            <v>3325029</v>
          </cell>
          <cell r="H1311">
            <v>3217770</v>
          </cell>
        </row>
        <row r="1312">
          <cell r="A1312">
            <v>250205</v>
          </cell>
          <cell r="B1312" t="str">
            <v>PB</v>
          </cell>
          <cell r="C1312" t="str">
            <v>BERNARDINO BATISTA</v>
          </cell>
          <cell r="D1312" t="str">
            <v>250205</v>
          </cell>
          <cell r="E1312">
            <v>4736</v>
          </cell>
          <cell r="F1312">
            <v>2701305</v>
          </cell>
          <cell r="G1312">
            <v>6680</v>
          </cell>
          <cell r="H1312">
            <v>2275757</v>
          </cell>
        </row>
        <row r="1313">
          <cell r="A1313">
            <v>250210</v>
          </cell>
          <cell r="B1313" t="str">
            <v>PB</v>
          </cell>
          <cell r="C1313" t="str">
            <v>BOA VENTURA</v>
          </cell>
          <cell r="D1313" t="str">
            <v>250210</v>
          </cell>
          <cell r="E1313">
            <v>1305</v>
          </cell>
          <cell r="F1313">
            <v>316918</v>
          </cell>
          <cell r="G1313">
            <v>514</v>
          </cell>
          <cell r="H1313">
            <v>243902</v>
          </cell>
        </row>
        <row r="1314">
          <cell r="A1314">
            <v>250215</v>
          </cell>
          <cell r="B1314" t="str">
            <v>PB</v>
          </cell>
          <cell r="C1314" t="str">
            <v>BOA VISTA</v>
          </cell>
          <cell r="D1314" t="str">
            <v>250215</v>
          </cell>
          <cell r="E1314">
            <v>107807</v>
          </cell>
          <cell r="F1314">
            <v>13768012</v>
          </cell>
          <cell r="G1314">
            <v>90857</v>
          </cell>
          <cell r="H1314">
            <v>12034572</v>
          </cell>
        </row>
        <row r="1315">
          <cell r="A1315">
            <v>250220</v>
          </cell>
          <cell r="B1315" t="str">
            <v>PB</v>
          </cell>
          <cell r="C1315" t="str">
            <v>BOM JESUS</v>
          </cell>
          <cell r="D1315" t="str">
            <v>250220</v>
          </cell>
          <cell r="E1315">
            <v>3759</v>
          </cell>
          <cell r="F1315">
            <v>5145741</v>
          </cell>
          <cell r="G1315">
            <v>1682</v>
          </cell>
          <cell r="H1315">
            <v>4688217</v>
          </cell>
        </row>
        <row r="1316">
          <cell r="A1316">
            <v>250230</v>
          </cell>
          <cell r="B1316" t="str">
            <v>PB</v>
          </cell>
          <cell r="C1316" t="str">
            <v>BOM SUCESSO</v>
          </cell>
          <cell r="D1316" t="str">
            <v>250230</v>
          </cell>
          <cell r="E1316">
            <v>316</v>
          </cell>
          <cell r="F1316">
            <v>1055117</v>
          </cell>
          <cell r="G1316">
            <v>1154</v>
          </cell>
          <cell r="H1316">
            <v>996353</v>
          </cell>
        </row>
        <row r="1317">
          <cell r="A1317">
            <v>250240</v>
          </cell>
          <cell r="B1317" t="str">
            <v>PB</v>
          </cell>
          <cell r="C1317" t="str">
            <v>BONITO DE SANTA FÉ</v>
          </cell>
          <cell r="D1317" t="str">
            <v>250240</v>
          </cell>
          <cell r="E1317">
            <v>34178</v>
          </cell>
          <cell r="F1317">
            <v>3733807</v>
          </cell>
          <cell r="G1317">
            <v>21813</v>
          </cell>
          <cell r="H1317">
            <v>4154454</v>
          </cell>
        </row>
        <row r="1318">
          <cell r="A1318">
            <v>250250</v>
          </cell>
          <cell r="B1318" t="str">
            <v>PB</v>
          </cell>
          <cell r="C1318" t="str">
            <v>BOQUEIRÃO</v>
          </cell>
          <cell r="D1318" t="str">
            <v>250250</v>
          </cell>
          <cell r="E1318">
            <v>47536</v>
          </cell>
          <cell r="F1318">
            <v>9139331</v>
          </cell>
          <cell r="G1318">
            <v>30713</v>
          </cell>
          <cell r="H1318">
            <v>8740914</v>
          </cell>
        </row>
        <row r="1319">
          <cell r="A1319">
            <v>250270</v>
          </cell>
          <cell r="B1319" t="str">
            <v>PB</v>
          </cell>
          <cell r="C1319" t="str">
            <v>BORBOREMA</v>
          </cell>
          <cell r="D1319" t="str">
            <v>250270</v>
          </cell>
          <cell r="E1319">
            <v>20742</v>
          </cell>
          <cell r="F1319">
            <v>7258899</v>
          </cell>
          <cell r="G1319">
            <v>27025</v>
          </cell>
          <cell r="H1319">
            <v>6724581</v>
          </cell>
        </row>
        <row r="1320">
          <cell r="A1320">
            <v>250280</v>
          </cell>
          <cell r="B1320" t="str">
            <v>PB</v>
          </cell>
          <cell r="C1320" t="str">
            <v>BREJO DO CRUZ</v>
          </cell>
          <cell r="D1320" t="str">
            <v>250280</v>
          </cell>
          <cell r="E1320">
            <v>75099</v>
          </cell>
          <cell r="F1320">
            <v>10975517</v>
          </cell>
          <cell r="G1320">
            <v>82654</v>
          </cell>
          <cell r="H1320">
            <v>8624007</v>
          </cell>
        </row>
        <row r="1321">
          <cell r="A1321">
            <v>250290</v>
          </cell>
          <cell r="B1321" t="str">
            <v>PB</v>
          </cell>
          <cell r="C1321" t="str">
            <v>BREJO DOS SANTOS</v>
          </cell>
          <cell r="D1321" t="str">
            <v>250290</v>
          </cell>
          <cell r="F1321">
            <v>202740</v>
          </cell>
          <cell r="H1321">
            <v>196200</v>
          </cell>
        </row>
        <row r="1322">
          <cell r="A1322">
            <v>250310</v>
          </cell>
          <cell r="B1322" t="str">
            <v>PB</v>
          </cell>
          <cell r="C1322" t="str">
            <v>CABACEIRAS</v>
          </cell>
          <cell r="D1322" t="str">
            <v>250310</v>
          </cell>
          <cell r="E1322">
            <v>20887</v>
          </cell>
          <cell r="F1322">
            <v>11830884</v>
          </cell>
          <cell r="G1322">
            <v>52025</v>
          </cell>
          <cell r="H1322">
            <v>11266591</v>
          </cell>
        </row>
        <row r="1323">
          <cell r="A1323">
            <v>250320</v>
          </cell>
          <cell r="B1323" t="str">
            <v>PB</v>
          </cell>
          <cell r="C1323" t="str">
            <v>CABEDELO</v>
          </cell>
          <cell r="D1323" t="str">
            <v>250320</v>
          </cell>
          <cell r="F1323">
            <v>51523550</v>
          </cell>
          <cell r="H1323">
            <v>49861500</v>
          </cell>
        </row>
        <row r="1324">
          <cell r="A1324">
            <v>250330</v>
          </cell>
          <cell r="B1324" t="str">
            <v>PB</v>
          </cell>
          <cell r="C1324" t="str">
            <v>CACHOEIRA DOS ÍNDIOS</v>
          </cell>
          <cell r="D1324" t="str">
            <v>250330</v>
          </cell>
          <cell r="E1324">
            <v>30356</v>
          </cell>
          <cell r="F1324">
            <v>3547810</v>
          </cell>
          <cell r="G1324">
            <v>27768</v>
          </cell>
          <cell r="H1324">
            <v>3188648</v>
          </cell>
        </row>
        <row r="1325">
          <cell r="A1325">
            <v>250340</v>
          </cell>
          <cell r="B1325" t="str">
            <v>PB</v>
          </cell>
          <cell r="C1325" t="str">
            <v>CACIMBA DE AREIA</v>
          </cell>
          <cell r="D1325" t="str">
            <v>250340</v>
          </cell>
          <cell r="E1325">
            <v>724</v>
          </cell>
          <cell r="F1325">
            <v>539290</v>
          </cell>
          <cell r="G1325">
            <v>3222</v>
          </cell>
          <cell r="H1325">
            <v>721230</v>
          </cell>
        </row>
        <row r="1326">
          <cell r="A1326">
            <v>250350</v>
          </cell>
          <cell r="B1326" t="str">
            <v>PB</v>
          </cell>
          <cell r="C1326" t="str">
            <v>CACIMBA DE DENTRO</v>
          </cell>
          <cell r="D1326" t="str">
            <v>250350</v>
          </cell>
          <cell r="E1326">
            <v>22691</v>
          </cell>
          <cell r="F1326">
            <v>7356744</v>
          </cell>
          <cell r="G1326">
            <v>10973</v>
          </cell>
          <cell r="H1326">
            <v>8475848</v>
          </cell>
        </row>
        <row r="1327">
          <cell r="A1327">
            <v>250355</v>
          </cell>
          <cell r="B1327" t="str">
            <v>PB</v>
          </cell>
          <cell r="C1327" t="str">
            <v>CACIMBAS</v>
          </cell>
          <cell r="D1327" t="str">
            <v>250355</v>
          </cell>
          <cell r="E1327">
            <v>55639</v>
          </cell>
          <cell r="F1327">
            <v>7592566</v>
          </cell>
          <cell r="G1327">
            <v>54030</v>
          </cell>
          <cell r="H1327">
            <v>8339795</v>
          </cell>
        </row>
        <row r="1328">
          <cell r="A1328">
            <v>250360</v>
          </cell>
          <cell r="B1328" t="str">
            <v>PB</v>
          </cell>
          <cell r="C1328" t="str">
            <v>CAIÇARA</v>
          </cell>
          <cell r="D1328" t="str">
            <v>250360</v>
          </cell>
          <cell r="E1328">
            <v>70142</v>
          </cell>
          <cell r="F1328">
            <v>6899131</v>
          </cell>
          <cell r="G1328">
            <v>71963</v>
          </cell>
          <cell r="H1328">
            <v>7433597</v>
          </cell>
        </row>
        <row r="1329">
          <cell r="A1329">
            <v>250370</v>
          </cell>
          <cell r="B1329" t="str">
            <v>PB</v>
          </cell>
          <cell r="C1329" t="str">
            <v>CAJAZEIRAS</v>
          </cell>
          <cell r="D1329" t="str">
            <v>250370</v>
          </cell>
          <cell r="E1329">
            <v>27585</v>
          </cell>
          <cell r="F1329">
            <v>13669964</v>
          </cell>
          <cell r="G1329">
            <v>21682</v>
          </cell>
          <cell r="H1329">
            <v>11741905</v>
          </cell>
        </row>
        <row r="1330">
          <cell r="A1330">
            <v>250375</v>
          </cell>
          <cell r="B1330" t="str">
            <v>PB</v>
          </cell>
          <cell r="C1330" t="str">
            <v>CAJAZEIRINHAS</v>
          </cell>
          <cell r="D1330" t="str">
            <v>250375</v>
          </cell>
          <cell r="E1330">
            <v>7371</v>
          </cell>
          <cell r="F1330">
            <v>1401026</v>
          </cell>
          <cell r="G1330">
            <v>5582</v>
          </cell>
          <cell r="H1330">
            <v>1098600</v>
          </cell>
        </row>
        <row r="1331">
          <cell r="A1331">
            <v>250390</v>
          </cell>
          <cell r="B1331" t="str">
            <v>PB</v>
          </cell>
          <cell r="C1331" t="str">
            <v>CAMALAÚ</v>
          </cell>
          <cell r="D1331" t="str">
            <v>250390</v>
          </cell>
          <cell r="E1331">
            <v>23922</v>
          </cell>
          <cell r="F1331">
            <v>2084703</v>
          </cell>
          <cell r="G1331">
            <v>19630</v>
          </cell>
          <cell r="H1331">
            <v>2270710</v>
          </cell>
        </row>
        <row r="1332">
          <cell r="A1332">
            <v>250400</v>
          </cell>
          <cell r="B1332" t="str">
            <v>PB</v>
          </cell>
          <cell r="C1332" t="str">
            <v>CAMPINA GRANDE</v>
          </cell>
          <cell r="D1332" t="str">
            <v>250400</v>
          </cell>
          <cell r="F1332">
            <v>22114625</v>
          </cell>
          <cell r="H1332">
            <v>21401250</v>
          </cell>
        </row>
        <row r="1333">
          <cell r="A1333">
            <v>250403</v>
          </cell>
          <cell r="B1333" t="str">
            <v>PB</v>
          </cell>
          <cell r="C1333" t="str">
            <v>CAPIM</v>
          </cell>
          <cell r="D1333" t="str">
            <v>250403</v>
          </cell>
          <cell r="E1333">
            <v>9694</v>
          </cell>
          <cell r="F1333">
            <v>2433365</v>
          </cell>
          <cell r="G1333">
            <v>4649</v>
          </cell>
          <cell r="H1333">
            <v>1973642</v>
          </cell>
        </row>
        <row r="1334">
          <cell r="A1334">
            <v>250407</v>
          </cell>
          <cell r="B1334" t="str">
            <v>PB</v>
          </cell>
          <cell r="C1334" t="str">
            <v>CARAÚBAS</v>
          </cell>
          <cell r="D1334" t="str">
            <v>250407</v>
          </cell>
          <cell r="E1334">
            <v>5572</v>
          </cell>
          <cell r="F1334">
            <v>1043659</v>
          </cell>
          <cell r="G1334">
            <v>4046</v>
          </cell>
          <cell r="H1334">
            <v>1347213</v>
          </cell>
        </row>
        <row r="1335">
          <cell r="A1335">
            <v>250410</v>
          </cell>
          <cell r="B1335" t="str">
            <v>PB</v>
          </cell>
          <cell r="C1335" t="str">
            <v>CARRAPATEIRA</v>
          </cell>
          <cell r="D1335" t="str">
            <v>250410</v>
          </cell>
          <cell r="E1335">
            <v>700</v>
          </cell>
          <cell r="F1335">
            <v>193721</v>
          </cell>
          <cell r="G1335">
            <v>145</v>
          </cell>
          <cell r="H1335">
            <v>185274</v>
          </cell>
        </row>
        <row r="1336">
          <cell r="A1336">
            <v>250415</v>
          </cell>
          <cell r="B1336" t="str">
            <v>PB</v>
          </cell>
          <cell r="C1336" t="str">
            <v>CASSERENGUE</v>
          </cell>
          <cell r="D1336" t="str">
            <v>250415</v>
          </cell>
          <cell r="E1336">
            <v>13989</v>
          </cell>
          <cell r="F1336">
            <v>3370871</v>
          </cell>
          <cell r="G1336">
            <v>41654</v>
          </cell>
          <cell r="H1336">
            <v>5159019</v>
          </cell>
        </row>
        <row r="1337">
          <cell r="A1337">
            <v>250420</v>
          </cell>
          <cell r="B1337" t="str">
            <v>PB</v>
          </cell>
          <cell r="C1337" t="str">
            <v>CATINGUEIRA</v>
          </cell>
          <cell r="D1337" t="str">
            <v>250420</v>
          </cell>
          <cell r="E1337">
            <v>59149</v>
          </cell>
          <cell r="F1337">
            <v>15341077</v>
          </cell>
          <cell r="G1337">
            <v>57591</v>
          </cell>
          <cell r="H1337">
            <v>13697527</v>
          </cell>
        </row>
        <row r="1338">
          <cell r="A1338">
            <v>250430</v>
          </cell>
          <cell r="B1338" t="str">
            <v>PB</v>
          </cell>
          <cell r="C1338" t="str">
            <v>CATOLÉ DO ROCHA</v>
          </cell>
          <cell r="D1338" t="str">
            <v>250430</v>
          </cell>
          <cell r="E1338">
            <v>40904</v>
          </cell>
          <cell r="F1338">
            <v>8418323</v>
          </cell>
          <cell r="G1338">
            <v>40530</v>
          </cell>
          <cell r="H1338">
            <v>6876770</v>
          </cell>
        </row>
        <row r="1339">
          <cell r="A1339">
            <v>250435</v>
          </cell>
          <cell r="B1339" t="str">
            <v>PB</v>
          </cell>
          <cell r="C1339" t="str">
            <v>CATURITÉ</v>
          </cell>
          <cell r="D1339" t="str">
            <v>250435</v>
          </cell>
          <cell r="E1339">
            <v>29391</v>
          </cell>
          <cell r="F1339">
            <v>2121472</v>
          </cell>
          <cell r="G1339">
            <v>27808</v>
          </cell>
          <cell r="H1339">
            <v>1832184</v>
          </cell>
        </row>
        <row r="1340">
          <cell r="A1340">
            <v>250440</v>
          </cell>
          <cell r="B1340" t="str">
            <v>PB</v>
          </cell>
          <cell r="C1340" t="str">
            <v>CONCEIÇÃO</v>
          </cell>
          <cell r="D1340" t="str">
            <v>250440</v>
          </cell>
          <cell r="E1340">
            <v>15999</v>
          </cell>
          <cell r="F1340">
            <v>5404579</v>
          </cell>
          <cell r="G1340">
            <v>8076</v>
          </cell>
          <cell r="H1340">
            <v>4195408</v>
          </cell>
        </row>
        <row r="1341">
          <cell r="A1341">
            <v>250450</v>
          </cell>
          <cell r="B1341" t="str">
            <v>PB</v>
          </cell>
          <cell r="C1341" t="str">
            <v>CONDADO</v>
          </cell>
          <cell r="D1341" t="str">
            <v>250450</v>
          </cell>
          <cell r="E1341">
            <v>59493</v>
          </cell>
          <cell r="F1341">
            <v>8822792</v>
          </cell>
          <cell r="G1341">
            <v>47999</v>
          </cell>
          <cell r="H1341">
            <v>8361444</v>
          </cell>
        </row>
        <row r="1342">
          <cell r="A1342">
            <v>250460</v>
          </cell>
          <cell r="B1342" t="str">
            <v>PB</v>
          </cell>
          <cell r="C1342" t="str">
            <v>CONDE</v>
          </cell>
          <cell r="D1342" t="str">
            <v>250460</v>
          </cell>
          <cell r="E1342">
            <v>178905</v>
          </cell>
          <cell r="F1342">
            <v>42225894</v>
          </cell>
          <cell r="G1342">
            <v>185391</v>
          </cell>
          <cell r="H1342">
            <v>39693737</v>
          </cell>
        </row>
        <row r="1343">
          <cell r="A1343">
            <v>250470</v>
          </cell>
          <cell r="B1343" t="str">
            <v>PB</v>
          </cell>
          <cell r="C1343" t="str">
            <v>CONGO</v>
          </cell>
          <cell r="D1343" t="str">
            <v>250470</v>
          </cell>
          <cell r="E1343">
            <v>21069</v>
          </cell>
          <cell r="F1343">
            <v>1367625</v>
          </cell>
          <cell r="G1343">
            <v>20623</v>
          </cell>
          <cell r="H1343">
            <v>1543089</v>
          </cell>
        </row>
        <row r="1344">
          <cell r="A1344">
            <v>250480</v>
          </cell>
          <cell r="B1344" t="str">
            <v>PB</v>
          </cell>
          <cell r="C1344" t="str">
            <v>COREMAS</v>
          </cell>
          <cell r="D1344" t="str">
            <v>250480</v>
          </cell>
          <cell r="E1344">
            <v>16439</v>
          </cell>
          <cell r="F1344">
            <v>1287198</v>
          </cell>
          <cell r="G1344">
            <v>18001</v>
          </cell>
          <cell r="H1344">
            <v>835004</v>
          </cell>
        </row>
        <row r="1345">
          <cell r="A1345">
            <v>250485</v>
          </cell>
          <cell r="B1345" t="str">
            <v>PB</v>
          </cell>
          <cell r="C1345" t="str">
            <v>COXIXOLA</v>
          </cell>
          <cell r="D1345" t="str">
            <v>250485</v>
          </cell>
          <cell r="E1345">
            <v>17814</v>
          </cell>
          <cell r="F1345">
            <v>905146</v>
          </cell>
          <cell r="G1345">
            <v>210</v>
          </cell>
          <cell r="H1345">
            <v>798330</v>
          </cell>
        </row>
        <row r="1346">
          <cell r="A1346">
            <v>250490</v>
          </cell>
          <cell r="B1346" t="str">
            <v>PB</v>
          </cell>
          <cell r="C1346" t="str">
            <v>CRUZ DO ESPÍRITO SANTO</v>
          </cell>
          <cell r="D1346" t="str">
            <v>250490</v>
          </cell>
          <cell r="F1346">
            <v>682868</v>
          </cell>
          <cell r="H1346">
            <v>660840</v>
          </cell>
        </row>
        <row r="1347">
          <cell r="A1347">
            <v>250500</v>
          </cell>
          <cell r="B1347" t="str">
            <v>PB</v>
          </cell>
          <cell r="C1347" t="str">
            <v>CUBATI</v>
          </cell>
          <cell r="D1347" t="str">
            <v>250500</v>
          </cell>
          <cell r="F1347">
            <v>50220</v>
          </cell>
          <cell r="H1347">
            <v>48600</v>
          </cell>
        </row>
        <row r="1348">
          <cell r="A1348">
            <v>250510</v>
          </cell>
          <cell r="B1348" t="str">
            <v>PB</v>
          </cell>
          <cell r="C1348" t="str">
            <v>CUITÉ</v>
          </cell>
          <cell r="D1348" t="str">
            <v>250510</v>
          </cell>
          <cell r="E1348">
            <v>5622</v>
          </cell>
          <cell r="F1348">
            <v>1378813</v>
          </cell>
          <cell r="G1348">
            <v>10547</v>
          </cell>
          <cell r="H1348">
            <v>1769603</v>
          </cell>
        </row>
        <row r="1349">
          <cell r="A1349">
            <v>250523</v>
          </cell>
          <cell r="B1349" t="str">
            <v>PB</v>
          </cell>
          <cell r="C1349" t="str">
            <v>CUITÉ DE MAMANGUAPE</v>
          </cell>
          <cell r="D1349" t="str">
            <v>250523</v>
          </cell>
          <cell r="E1349">
            <v>9765</v>
          </cell>
          <cell r="F1349">
            <v>3167674</v>
          </cell>
          <cell r="G1349">
            <v>10109</v>
          </cell>
          <cell r="H1349">
            <v>4421151</v>
          </cell>
        </row>
        <row r="1350">
          <cell r="A1350">
            <v>250520</v>
          </cell>
          <cell r="B1350" t="str">
            <v>PB</v>
          </cell>
          <cell r="C1350" t="str">
            <v>CUITEGI</v>
          </cell>
          <cell r="D1350" t="str">
            <v>250520</v>
          </cell>
          <cell r="E1350">
            <v>15450</v>
          </cell>
          <cell r="F1350">
            <v>1291524</v>
          </cell>
          <cell r="G1350">
            <v>22663</v>
          </cell>
          <cell r="H1350">
            <v>1808106</v>
          </cell>
        </row>
        <row r="1351">
          <cell r="A1351">
            <v>250527</v>
          </cell>
          <cell r="B1351" t="str">
            <v>PB</v>
          </cell>
          <cell r="C1351" t="str">
            <v>CURRAL DE CIMA</v>
          </cell>
          <cell r="D1351" t="str">
            <v>250527</v>
          </cell>
          <cell r="E1351">
            <v>4117</v>
          </cell>
          <cell r="F1351">
            <v>1578411</v>
          </cell>
          <cell r="H1351">
            <v>1392810</v>
          </cell>
        </row>
        <row r="1352">
          <cell r="A1352">
            <v>250530</v>
          </cell>
          <cell r="B1352" t="str">
            <v>PB</v>
          </cell>
          <cell r="C1352" t="str">
            <v>CURRAL VELHO</v>
          </cell>
          <cell r="D1352" t="str">
            <v>250530</v>
          </cell>
          <cell r="E1352">
            <v>35301</v>
          </cell>
          <cell r="F1352">
            <v>1743881</v>
          </cell>
          <cell r="G1352">
            <v>29239</v>
          </cell>
          <cell r="H1352">
            <v>2012828</v>
          </cell>
        </row>
        <row r="1353">
          <cell r="A1353">
            <v>250535</v>
          </cell>
          <cell r="B1353" t="str">
            <v>PB</v>
          </cell>
          <cell r="C1353" t="str">
            <v>DAMIÃO</v>
          </cell>
          <cell r="D1353" t="str">
            <v>250535</v>
          </cell>
          <cell r="E1353">
            <v>41284</v>
          </cell>
          <cell r="F1353">
            <v>4008017</v>
          </cell>
          <cell r="G1353">
            <v>33497</v>
          </cell>
          <cell r="H1353">
            <v>3656185</v>
          </cell>
        </row>
        <row r="1354">
          <cell r="A1354">
            <v>250540</v>
          </cell>
          <cell r="B1354" t="str">
            <v>PB</v>
          </cell>
          <cell r="C1354" t="str">
            <v>DESTERRO</v>
          </cell>
          <cell r="D1354" t="str">
            <v>250540</v>
          </cell>
          <cell r="E1354">
            <v>11479</v>
          </cell>
          <cell r="F1354">
            <v>173640362</v>
          </cell>
          <cell r="G1354">
            <v>8623</v>
          </cell>
          <cell r="H1354">
            <v>168683801</v>
          </cell>
        </row>
        <row r="1355">
          <cell r="A1355">
            <v>250560</v>
          </cell>
          <cell r="B1355" t="str">
            <v>PB</v>
          </cell>
          <cell r="C1355" t="str">
            <v>DIAMANTE</v>
          </cell>
          <cell r="D1355" t="str">
            <v>250560</v>
          </cell>
          <cell r="E1355">
            <v>13855</v>
          </cell>
          <cell r="F1355">
            <v>1970617</v>
          </cell>
          <cell r="G1355">
            <v>9796</v>
          </cell>
          <cell r="H1355">
            <v>1477951</v>
          </cell>
        </row>
        <row r="1356">
          <cell r="A1356">
            <v>250570</v>
          </cell>
          <cell r="B1356" t="str">
            <v>PB</v>
          </cell>
          <cell r="C1356" t="str">
            <v>DONA INÊS</v>
          </cell>
          <cell r="D1356" t="str">
            <v>250570</v>
          </cell>
          <cell r="E1356">
            <v>53998</v>
          </cell>
          <cell r="F1356">
            <v>6655529</v>
          </cell>
          <cell r="G1356">
            <v>44373</v>
          </cell>
          <cell r="H1356">
            <v>6305320</v>
          </cell>
        </row>
        <row r="1357">
          <cell r="A1357">
            <v>250580</v>
          </cell>
          <cell r="B1357" t="str">
            <v>PB</v>
          </cell>
          <cell r="C1357" t="str">
            <v>DUAS ESTRADAS</v>
          </cell>
          <cell r="D1357" t="str">
            <v>250580</v>
          </cell>
          <cell r="E1357">
            <v>49764</v>
          </cell>
          <cell r="F1357">
            <v>3484440</v>
          </cell>
          <cell r="G1357">
            <v>37553</v>
          </cell>
          <cell r="H1357">
            <v>3754421</v>
          </cell>
        </row>
        <row r="1358">
          <cell r="A1358">
            <v>250590</v>
          </cell>
          <cell r="B1358" t="str">
            <v>PB</v>
          </cell>
          <cell r="C1358" t="str">
            <v>EMAS</v>
          </cell>
          <cell r="D1358" t="str">
            <v>250590</v>
          </cell>
          <cell r="F1358">
            <v>2543751</v>
          </cell>
          <cell r="G1358">
            <v>5695</v>
          </cell>
          <cell r="H1358">
            <v>2425713</v>
          </cell>
        </row>
        <row r="1359">
          <cell r="A1359">
            <v>250600</v>
          </cell>
          <cell r="B1359" t="str">
            <v>PB</v>
          </cell>
          <cell r="C1359" t="str">
            <v>ESPERANÇA</v>
          </cell>
          <cell r="D1359" t="str">
            <v>250600</v>
          </cell>
          <cell r="E1359">
            <v>214825</v>
          </cell>
          <cell r="F1359">
            <v>12495525</v>
          </cell>
          <cell r="G1359">
            <v>176590</v>
          </cell>
          <cell r="H1359">
            <v>11595971</v>
          </cell>
        </row>
        <row r="1360">
          <cell r="A1360">
            <v>250610</v>
          </cell>
          <cell r="B1360" t="str">
            <v>PB</v>
          </cell>
          <cell r="C1360" t="str">
            <v>FAGUNDES</v>
          </cell>
          <cell r="D1360" t="str">
            <v>250610</v>
          </cell>
          <cell r="E1360">
            <v>36528</v>
          </cell>
          <cell r="F1360">
            <v>751513</v>
          </cell>
          <cell r="G1360">
            <v>23387</v>
          </cell>
          <cell r="H1360">
            <v>1278045</v>
          </cell>
        </row>
        <row r="1361">
          <cell r="A1361">
            <v>250620</v>
          </cell>
          <cell r="B1361" t="str">
            <v>PB</v>
          </cell>
          <cell r="C1361" t="str">
            <v>FREI MARTINHO</v>
          </cell>
          <cell r="D1361" t="str">
            <v>250620</v>
          </cell>
          <cell r="F1361">
            <v>276520</v>
          </cell>
          <cell r="H1361">
            <v>267600</v>
          </cell>
        </row>
        <row r="1362">
          <cell r="A1362">
            <v>250625</v>
          </cell>
          <cell r="B1362" t="str">
            <v>PB</v>
          </cell>
          <cell r="C1362" t="str">
            <v>GADO BRAVO</v>
          </cell>
          <cell r="D1362" t="str">
            <v>250625</v>
          </cell>
          <cell r="E1362">
            <v>6037</v>
          </cell>
          <cell r="F1362">
            <v>4383967</v>
          </cell>
          <cell r="G1362">
            <v>2341</v>
          </cell>
          <cell r="H1362">
            <v>6354136</v>
          </cell>
        </row>
        <row r="1363">
          <cell r="A1363">
            <v>250630</v>
          </cell>
          <cell r="B1363" t="str">
            <v>PB</v>
          </cell>
          <cell r="C1363" t="str">
            <v>GUARABIRA</v>
          </cell>
          <cell r="D1363" t="str">
            <v>250630</v>
          </cell>
          <cell r="E1363">
            <v>207726</v>
          </cell>
          <cell r="F1363">
            <v>92320077</v>
          </cell>
          <cell r="G1363">
            <v>184775</v>
          </cell>
          <cell r="H1363">
            <v>96884337</v>
          </cell>
        </row>
        <row r="1364">
          <cell r="A1364">
            <v>250640</v>
          </cell>
          <cell r="B1364" t="str">
            <v>PB</v>
          </cell>
          <cell r="C1364" t="str">
            <v>GURINHÉM</v>
          </cell>
          <cell r="D1364" t="str">
            <v>250640</v>
          </cell>
          <cell r="E1364">
            <v>100159</v>
          </cell>
          <cell r="F1364">
            <v>7257296</v>
          </cell>
          <cell r="G1364">
            <v>95989</v>
          </cell>
          <cell r="H1364">
            <v>7402336</v>
          </cell>
        </row>
        <row r="1365">
          <cell r="A1365">
            <v>250650</v>
          </cell>
          <cell r="B1365" t="str">
            <v>PB</v>
          </cell>
          <cell r="C1365" t="str">
            <v>GURJÃO</v>
          </cell>
          <cell r="D1365" t="str">
            <v>250650</v>
          </cell>
          <cell r="E1365">
            <v>20004</v>
          </cell>
          <cell r="F1365">
            <v>1014127</v>
          </cell>
          <cell r="G1365">
            <v>16765</v>
          </cell>
          <cell r="H1365">
            <v>1020489</v>
          </cell>
        </row>
        <row r="1366">
          <cell r="A1366">
            <v>250660</v>
          </cell>
          <cell r="B1366" t="str">
            <v>PB</v>
          </cell>
          <cell r="C1366" t="str">
            <v>IBIARA</v>
          </cell>
          <cell r="D1366" t="str">
            <v>250660</v>
          </cell>
          <cell r="E1366">
            <v>6725</v>
          </cell>
          <cell r="F1366">
            <v>1894513</v>
          </cell>
          <cell r="G1366">
            <v>1549</v>
          </cell>
          <cell r="H1366">
            <v>1888434</v>
          </cell>
        </row>
        <row r="1367">
          <cell r="A1367">
            <v>250260</v>
          </cell>
          <cell r="B1367" t="str">
            <v>PB</v>
          </cell>
          <cell r="C1367" t="str">
            <v>IGARACY</v>
          </cell>
          <cell r="D1367" t="str">
            <v>250260</v>
          </cell>
          <cell r="E1367">
            <v>68941</v>
          </cell>
          <cell r="F1367">
            <v>3110822</v>
          </cell>
          <cell r="G1367">
            <v>58165</v>
          </cell>
          <cell r="H1367">
            <v>2948786</v>
          </cell>
        </row>
        <row r="1368">
          <cell r="A1368">
            <v>250670</v>
          </cell>
          <cell r="B1368" t="str">
            <v>PB</v>
          </cell>
          <cell r="C1368" t="str">
            <v>IMACULADA</v>
          </cell>
          <cell r="D1368" t="str">
            <v>250670</v>
          </cell>
          <cell r="E1368">
            <v>7092</v>
          </cell>
          <cell r="F1368">
            <v>2108229</v>
          </cell>
          <cell r="G1368">
            <v>7062</v>
          </cell>
          <cell r="H1368">
            <v>2327215</v>
          </cell>
        </row>
        <row r="1369">
          <cell r="A1369">
            <v>250680</v>
          </cell>
          <cell r="B1369" t="str">
            <v>PB</v>
          </cell>
          <cell r="C1369" t="str">
            <v>INGÁ</v>
          </cell>
          <cell r="D1369" t="str">
            <v>250680</v>
          </cell>
          <cell r="E1369">
            <v>213098</v>
          </cell>
          <cell r="F1369">
            <v>11735839</v>
          </cell>
          <cell r="G1369">
            <v>91159</v>
          </cell>
          <cell r="H1369">
            <v>10807250</v>
          </cell>
        </row>
        <row r="1370">
          <cell r="A1370">
            <v>250690</v>
          </cell>
          <cell r="B1370" t="str">
            <v>PB</v>
          </cell>
          <cell r="C1370" t="str">
            <v>ITABAIANA</v>
          </cell>
          <cell r="D1370" t="str">
            <v>250690</v>
          </cell>
          <cell r="E1370">
            <v>294593</v>
          </cell>
          <cell r="F1370">
            <v>22112267</v>
          </cell>
          <cell r="G1370">
            <v>234849</v>
          </cell>
          <cell r="H1370">
            <v>24492011</v>
          </cell>
        </row>
        <row r="1371">
          <cell r="A1371">
            <v>250700</v>
          </cell>
          <cell r="B1371" t="str">
            <v>PB</v>
          </cell>
          <cell r="C1371" t="str">
            <v>ITAPORANGA</v>
          </cell>
          <cell r="D1371" t="str">
            <v>250700</v>
          </cell>
          <cell r="E1371">
            <v>69789</v>
          </cell>
          <cell r="F1371">
            <v>13965595</v>
          </cell>
          <cell r="G1371">
            <v>51112</v>
          </cell>
          <cell r="H1371">
            <v>11540425</v>
          </cell>
        </row>
        <row r="1372">
          <cell r="A1372">
            <v>250710</v>
          </cell>
          <cell r="B1372" t="str">
            <v>PB</v>
          </cell>
          <cell r="C1372" t="str">
            <v>ITAPOROROCA</v>
          </cell>
          <cell r="D1372" t="str">
            <v>250710</v>
          </cell>
          <cell r="E1372">
            <v>33829</v>
          </cell>
          <cell r="F1372">
            <v>57474565</v>
          </cell>
          <cell r="G1372">
            <v>21578</v>
          </cell>
          <cell r="H1372">
            <v>28516189</v>
          </cell>
        </row>
        <row r="1373">
          <cell r="A1373">
            <v>250720</v>
          </cell>
          <cell r="B1373" t="str">
            <v>PB</v>
          </cell>
          <cell r="C1373" t="str">
            <v>ITATUBA</v>
          </cell>
          <cell r="D1373" t="str">
            <v>250720</v>
          </cell>
          <cell r="E1373">
            <v>63169</v>
          </cell>
          <cell r="F1373">
            <v>15789284</v>
          </cell>
          <cell r="G1373">
            <v>31064</v>
          </cell>
          <cell r="H1373">
            <v>15666462</v>
          </cell>
        </row>
        <row r="1374">
          <cell r="A1374">
            <v>250730</v>
          </cell>
          <cell r="B1374" t="str">
            <v>PB</v>
          </cell>
          <cell r="C1374" t="str">
            <v>JACARAÚ</v>
          </cell>
          <cell r="D1374" t="str">
            <v>250730</v>
          </cell>
          <cell r="E1374">
            <v>109116</v>
          </cell>
          <cell r="F1374">
            <v>10629853</v>
          </cell>
          <cell r="G1374">
            <v>99549</v>
          </cell>
          <cell r="H1374">
            <v>10308494</v>
          </cell>
        </row>
        <row r="1375">
          <cell r="A1375">
            <v>250740</v>
          </cell>
          <cell r="B1375" t="str">
            <v>PB</v>
          </cell>
          <cell r="C1375" t="str">
            <v>JERICÓ</v>
          </cell>
          <cell r="D1375" t="str">
            <v>250740</v>
          </cell>
          <cell r="E1375">
            <v>6635</v>
          </cell>
          <cell r="F1375">
            <v>949259</v>
          </cell>
          <cell r="G1375">
            <v>7049</v>
          </cell>
          <cell r="H1375">
            <v>1252295</v>
          </cell>
        </row>
        <row r="1376">
          <cell r="A1376">
            <v>250750</v>
          </cell>
          <cell r="B1376" t="str">
            <v>PB</v>
          </cell>
          <cell r="C1376" t="str">
            <v>JOÃO PESSOA</v>
          </cell>
          <cell r="D1376" t="str">
            <v>250750</v>
          </cell>
          <cell r="F1376">
            <v>2080480060</v>
          </cell>
          <cell r="H1376">
            <v>2013367800</v>
          </cell>
        </row>
        <row r="1377">
          <cell r="A1377">
            <v>251365</v>
          </cell>
          <cell r="B1377" t="str">
            <v>PB</v>
          </cell>
          <cell r="C1377" t="str">
            <v>JOCA CLAUDINO</v>
          </cell>
          <cell r="D1377" t="str">
            <v>251365</v>
          </cell>
          <cell r="E1377">
            <v>2448</v>
          </cell>
          <cell r="F1377">
            <v>2142821</v>
          </cell>
          <cell r="G1377">
            <v>1630</v>
          </cell>
          <cell r="H1377">
            <v>1971688</v>
          </cell>
        </row>
        <row r="1378">
          <cell r="A1378">
            <v>250760</v>
          </cell>
          <cell r="B1378" t="str">
            <v>PB</v>
          </cell>
          <cell r="C1378" t="str">
            <v>JUAREZ TÁVORA</v>
          </cell>
          <cell r="D1378" t="str">
            <v>250760</v>
          </cell>
          <cell r="F1378">
            <v>314867</v>
          </cell>
          <cell r="H1378">
            <v>304710</v>
          </cell>
        </row>
        <row r="1379">
          <cell r="A1379">
            <v>250770</v>
          </cell>
          <cell r="B1379" t="str">
            <v>PB</v>
          </cell>
          <cell r="C1379" t="str">
            <v>JUAZEIRINHO</v>
          </cell>
          <cell r="D1379" t="str">
            <v>250770</v>
          </cell>
          <cell r="E1379">
            <v>72883</v>
          </cell>
          <cell r="F1379">
            <v>4079731</v>
          </cell>
          <cell r="G1379">
            <v>49088</v>
          </cell>
          <cell r="H1379">
            <v>3523100</v>
          </cell>
        </row>
        <row r="1380">
          <cell r="A1380">
            <v>250780</v>
          </cell>
          <cell r="B1380" t="str">
            <v>PB</v>
          </cell>
          <cell r="C1380" t="str">
            <v>JUNCO DO SERIDÓ</v>
          </cell>
          <cell r="D1380" t="str">
            <v>250780</v>
          </cell>
          <cell r="E1380">
            <v>8299</v>
          </cell>
          <cell r="F1380">
            <v>1158904</v>
          </cell>
          <cell r="G1380">
            <v>6803</v>
          </cell>
          <cell r="H1380">
            <v>1281330</v>
          </cell>
        </row>
        <row r="1381">
          <cell r="A1381">
            <v>250790</v>
          </cell>
          <cell r="B1381" t="str">
            <v>PB</v>
          </cell>
          <cell r="C1381" t="str">
            <v>JURIPIRANGA</v>
          </cell>
          <cell r="D1381" t="str">
            <v>250790</v>
          </cell>
          <cell r="E1381">
            <v>68461</v>
          </cell>
          <cell r="F1381">
            <v>13849840</v>
          </cell>
          <cell r="G1381">
            <v>27528</v>
          </cell>
          <cell r="H1381">
            <v>12437779</v>
          </cell>
        </row>
        <row r="1382">
          <cell r="A1382">
            <v>250800</v>
          </cell>
          <cell r="B1382" t="str">
            <v>PB</v>
          </cell>
          <cell r="C1382" t="str">
            <v>JURU</v>
          </cell>
          <cell r="D1382" t="str">
            <v>250800</v>
          </cell>
          <cell r="E1382">
            <v>11807</v>
          </cell>
          <cell r="F1382">
            <v>1548966</v>
          </cell>
          <cell r="G1382">
            <v>14784</v>
          </cell>
          <cell r="H1382">
            <v>1578137</v>
          </cell>
        </row>
        <row r="1383">
          <cell r="A1383">
            <v>250810</v>
          </cell>
          <cell r="B1383" t="str">
            <v>PB</v>
          </cell>
          <cell r="C1383" t="str">
            <v>LAGOA</v>
          </cell>
          <cell r="D1383" t="str">
            <v>250810</v>
          </cell>
          <cell r="E1383">
            <v>72</v>
          </cell>
          <cell r="F1383">
            <v>436462</v>
          </cell>
          <cell r="G1383">
            <v>137</v>
          </cell>
          <cell r="H1383">
            <v>390572</v>
          </cell>
        </row>
        <row r="1384">
          <cell r="A1384">
            <v>250820</v>
          </cell>
          <cell r="B1384" t="str">
            <v>PB</v>
          </cell>
          <cell r="C1384" t="str">
            <v>LAGOA DE DENTRO</v>
          </cell>
          <cell r="D1384" t="str">
            <v>250820</v>
          </cell>
          <cell r="E1384">
            <v>15730</v>
          </cell>
          <cell r="F1384">
            <v>7097564</v>
          </cell>
          <cell r="G1384">
            <v>62238</v>
          </cell>
          <cell r="H1384">
            <v>5938317</v>
          </cell>
        </row>
        <row r="1385">
          <cell r="A1385">
            <v>250840</v>
          </cell>
          <cell r="B1385" t="str">
            <v>PB</v>
          </cell>
          <cell r="C1385" t="str">
            <v>LASTRO</v>
          </cell>
          <cell r="D1385" t="str">
            <v>250840</v>
          </cell>
          <cell r="E1385">
            <v>2206</v>
          </cell>
          <cell r="F1385">
            <v>1621870</v>
          </cell>
          <cell r="G1385">
            <v>490</v>
          </cell>
          <cell r="H1385">
            <v>1655910</v>
          </cell>
        </row>
        <row r="1386">
          <cell r="A1386">
            <v>250850</v>
          </cell>
          <cell r="B1386" t="str">
            <v>PB</v>
          </cell>
          <cell r="C1386" t="str">
            <v>LIVRAMENTO</v>
          </cell>
          <cell r="D1386" t="str">
            <v>250850</v>
          </cell>
          <cell r="E1386">
            <v>29789</v>
          </cell>
          <cell r="F1386">
            <v>4895361</v>
          </cell>
          <cell r="G1386">
            <v>22692</v>
          </cell>
          <cell r="H1386">
            <v>5196320</v>
          </cell>
        </row>
        <row r="1387">
          <cell r="A1387">
            <v>250855</v>
          </cell>
          <cell r="B1387" t="str">
            <v>PB</v>
          </cell>
          <cell r="C1387" t="str">
            <v>LOGRADOURO</v>
          </cell>
          <cell r="D1387" t="str">
            <v>250855</v>
          </cell>
          <cell r="E1387">
            <v>15012</v>
          </cell>
          <cell r="F1387">
            <v>5610516</v>
          </cell>
          <cell r="G1387">
            <v>10314</v>
          </cell>
          <cell r="H1387">
            <v>4462243</v>
          </cell>
        </row>
        <row r="1388">
          <cell r="A1388">
            <v>250870</v>
          </cell>
          <cell r="B1388" t="str">
            <v>PB</v>
          </cell>
          <cell r="C1388" t="str">
            <v>MÃE D'ÁGUA</v>
          </cell>
          <cell r="D1388" t="str">
            <v>250870</v>
          </cell>
          <cell r="E1388">
            <v>25156</v>
          </cell>
          <cell r="F1388">
            <v>5194798</v>
          </cell>
          <cell r="G1388">
            <v>9379</v>
          </cell>
          <cell r="H1388">
            <v>5243906</v>
          </cell>
        </row>
        <row r="1389">
          <cell r="A1389">
            <v>250880</v>
          </cell>
          <cell r="B1389" t="str">
            <v>PB</v>
          </cell>
          <cell r="C1389" t="str">
            <v>MALTA</v>
          </cell>
          <cell r="D1389" t="str">
            <v>250880</v>
          </cell>
          <cell r="E1389">
            <v>66368</v>
          </cell>
          <cell r="F1389">
            <v>5071748</v>
          </cell>
          <cell r="G1389">
            <v>37549</v>
          </cell>
          <cell r="H1389">
            <v>4135304</v>
          </cell>
        </row>
        <row r="1390">
          <cell r="A1390">
            <v>250890</v>
          </cell>
          <cell r="B1390" t="str">
            <v>PB</v>
          </cell>
          <cell r="C1390" t="str">
            <v>MAMANGUAPE</v>
          </cell>
          <cell r="D1390" t="str">
            <v>250890</v>
          </cell>
          <cell r="E1390">
            <v>69462</v>
          </cell>
          <cell r="F1390">
            <v>18853886</v>
          </cell>
          <cell r="G1390">
            <v>74025</v>
          </cell>
          <cell r="H1390">
            <v>27441545</v>
          </cell>
        </row>
        <row r="1391">
          <cell r="A1391">
            <v>250900</v>
          </cell>
          <cell r="B1391" t="str">
            <v>PB</v>
          </cell>
          <cell r="C1391" t="str">
            <v>MANAÍRA</v>
          </cell>
          <cell r="D1391" t="str">
            <v>250900</v>
          </cell>
          <cell r="E1391">
            <v>49279</v>
          </cell>
          <cell r="F1391">
            <v>15971877</v>
          </cell>
          <cell r="G1391">
            <v>48442</v>
          </cell>
          <cell r="H1391">
            <v>15184347</v>
          </cell>
        </row>
        <row r="1392">
          <cell r="A1392">
            <v>250905</v>
          </cell>
          <cell r="B1392" t="str">
            <v>PB</v>
          </cell>
          <cell r="C1392" t="str">
            <v>MARCAÇÃO</v>
          </cell>
          <cell r="D1392" t="str">
            <v>250905</v>
          </cell>
          <cell r="E1392">
            <v>17583</v>
          </cell>
          <cell r="F1392">
            <v>26610553</v>
          </cell>
          <cell r="G1392">
            <v>18442</v>
          </cell>
          <cell r="H1392">
            <v>26895838</v>
          </cell>
        </row>
        <row r="1393">
          <cell r="A1393">
            <v>250910</v>
          </cell>
          <cell r="B1393" t="str">
            <v>PB</v>
          </cell>
          <cell r="C1393" t="str">
            <v>MARI</v>
          </cell>
          <cell r="D1393" t="str">
            <v>250910</v>
          </cell>
          <cell r="E1393">
            <v>23432</v>
          </cell>
          <cell r="F1393">
            <v>30058981</v>
          </cell>
          <cell r="G1393">
            <v>30039</v>
          </cell>
          <cell r="H1393">
            <v>19863576</v>
          </cell>
        </row>
        <row r="1394">
          <cell r="A1394">
            <v>250915</v>
          </cell>
          <cell r="B1394" t="str">
            <v>PB</v>
          </cell>
          <cell r="C1394" t="str">
            <v>MARIZÓPOLIS</v>
          </cell>
          <cell r="D1394" t="str">
            <v>250915</v>
          </cell>
          <cell r="F1394">
            <v>225618</v>
          </cell>
          <cell r="H1394">
            <v>218340</v>
          </cell>
        </row>
        <row r="1395">
          <cell r="A1395">
            <v>250920</v>
          </cell>
          <cell r="B1395" t="str">
            <v>PB</v>
          </cell>
          <cell r="C1395" t="str">
            <v>MASSARANDUBA</v>
          </cell>
          <cell r="D1395" t="str">
            <v>250920</v>
          </cell>
          <cell r="F1395">
            <v>9452737</v>
          </cell>
          <cell r="H1395">
            <v>9147810</v>
          </cell>
        </row>
        <row r="1396">
          <cell r="A1396">
            <v>250930</v>
          </cell>
          <cell r="B1396" t="str">
            <v>PB</v>
          </cell>
          <cell r="C1396" t="str">
            <v>MATARACA</v>
          </cell>
          <cell r="D1396" t="str">
            <v>250930</v>
          </cell>
          <cell r="E1396">
            <v>49311</v>
          </cell>
          <cell r="F1396">
            <v>7171720</v>
          </cell>
          <cell r="G1396">
            <v>43965</v>
          </cell>
          <cell r="H1396">
            <v>6619596</v>
          </cell>
        </row>
        <row r="1397">
          <cell r="A1397">
            <v>250933</v>
          </cell>
          <cell r="B1397" t="str">
            <v>PB</v>
          </cell>
          <cell r="C1397" t="str">
            <v>MATINHAS</v>
          </cell>
          <cell r="D1397" t="str">
            <v>250933</v>
          </cell>
          <cell r="E1397">
            <v>51026</v>
          </cell>
          <cell r="F1397">
            <v>5150974</v>
          </cell>
          <cell r="G1397">
            <v>44842</v>
          </cell>
          <cell r="H1397">
            <v>4615542</v>
          </cell>
        </row>
        <row r="1398">
          <cell r="A1398">
            <v>250937</v>
          </cell>
          <cell r="B1398" t="str">
            <v>PB</v>
          </cell>
          <cell r="C1398" t="str">
            <v>MATO GROSSO</v>
          </cell>
          <cell r="D1398" t="str">
            <v>250937</v>
          </cell>
          <cell r="E1398">
            <v>4041</v>
          </cell>
          <cell r="F1398">
            <v>1482843</v>
          </cell>
          <cell r="G1398">
            <v>4287</v>
          </cell>
          <cell r="H1398">
            <v>1271938</v>
          </cell>
        </row>
        <row r="1399">
          <cell r="A1399">
            <v>250939</v>
          </cell>
          <cell r="B1399" t="str">
            <v>PB</v>
          </cell>
          <cell r="C1399" t="str">
            <v>MATURÉIA</v>
          </cell>
          <cell r="D1399" t="str">
            <v>250939</v>
          </cell>
          <cell r="E1399">
            <v>13285</v>
          </cell>
          <cell r="F1399">
            <v>1188493</v>
          </cell>
          <cell r="G1399">
            <v>18875</v>
          </cell>
          <cell r="H1399">
            <v>1904495</v>
          </cell>
        </row>
        <row r="1400">
          <cell r="A1400">
            <v>250950</v>
          </cell>
          <cell r="B1400" t="str">
            <v>PB</v>
          </cell>
          <cell r="C1400" t="str">
            <v>MONTADAS</v>
          </cell>
          <cell r="D1400" t="str">
            <v>250950</v>
          </cell>
          <cell r="F1400">
            <v>5922302</v>
          </cell>
          <cell r="H1400">
            <v>5731260</v>
          </cell>
        </row>
        <row r="1401">
          <cell r="A1401">
            <v>250960</v>
          </cell>
          <cell r="B1401" t="str">
            <v>PB</v>
          </cell>
          <cell r="C1401" t="str">
            <v>MONTE HOREBE</v>
          </cell>
          <cell r="D1401" t="str">
            <v>250960</v>
          </cell>
          <cell r="E1401">
            <v>2827</v>
          </cell>
          <cell r="F1401">
            <v>623556</v>
          </cell>
          <cell r="G1401">
            <v>3315</v>
          </cell>
          <cell r="H1401">
            <v>890687</v>
          </cell>
        </row>
        <row r="1402">
          <cell r="A1402">
            <v>250970</v>
          </cell>
          <cell r="B1402" t="str">
            <v>PB</v>
          </cell>
          <cell r="C1402" t="str">
            <v>MONTEIRO</v>
          </cell>
          <cell r="D1402" t="str">
            <v>250970</v>
          </cell>
          <cell r="E1402">
            <v>273531</v>
          </cell>
          <cell r="F1402">
            <v>24931897</v>
          </cell>
          <cell r="G1402">
            <v>252064</v>
          </cell>
          <cell r="H1402">
            <v>24138555</v>
          </cell>
        </row>
        <row r="1403">
          <cell r="A1403">
            <v>250980</v>
          </cell>
          <cell r="B1403" t="str">
            <v>PB</v>
          </cell>
          <cell r="C1403" t="str">
            <v>MULUNGU</v>
          </cell>
          <cell r="D1403" t="str">
            <v>250980</v>
          </cell>
          <cell r="E1403">
            <v>83338</v>
          </cell>
          <cell r="F1403">
            <v>17452388</v>
          </cell>
          <cell r="G1403">
            <v>74193</v>
          </cell>
          <cell r="H1403">
            <v>14283044</v>
          </cell>
        </row>
        <row r="1404">
          <cell r="A1404">
            <v>250990</v>
          </cell>
          <cell r="B1404" t="str">
            <v>PB</v>
          </cell>
          <cell r="C1404" t="str">
            <v>NATUBA</v>
          </cell>
          <cell r="D1404" t="str">
            <v>250990</v>
          </cell>
          <cell r="E1404">
            <v>6791</v>
          </cell>
          <cell r="F1404">
            <v>3524527</v>
          </cell>
          <cell r="G1404">
            <v>7897</v>
          </cell>
          <cell r="H1404">
            <v>4353289</v>
          </cell>
        </row>
        <row r="1405">
          <cell r="A1405">
            <v>251000</v>
          </cell>
          <cell r="B1405" t="str">
            <v>PB</v>
          </cell>
          <cell r="C1405" t="str">
            <v>NAZAREZINHO</v>
          </cell>
          <cell r="D1405" t="str">
            <v>251000</v>
          </cell>
          <cell r="E1405">
            <v>35064</v>
          </cell>
          <cell r="F1405">
            <v>4700554</v>
          </cell>
          <cell r="G1405">
            <v>29823</v>
          </cell>
          <cell r="H1405">
            <v>3944283</v>
          </cell>
        </row>
        <row r="1406">
          <cell r="A1406">
            <v>251010</v>
          </cell>
          <cell r="B1406" t="str">
            <v>PB</v>
          </cell>
          <cell r="C1406" t="str">
            <v>NOVA FLORESTA</v>
          </cell>
          <cell r="D1406" t="str">
            <v>251010</v>
          </cell>
          <cell r="F1406">
            <v>2067421</v>
          </cell>
          <cell r="H1406">
            <v>2000730</v>
          </cell>
        </row>
        <row r="1407">
          <cell r="A1407">
            <v>251020</v>
          </cell>
          <cell r="B1407" t="str">
            <v>PB</v>
          </cell>
          <cell r="C1407" t="str">
            <v>NOVA OLINDA</v>
          </cell>
          <cell r="D1407" t="str">
            <v>251020</v>
          </cell>
          <cell r="E1407">
            <v>9253</v>
          </cell>
          <cell r="F1407">
            <v>786326</v>
          </cell>
          <cell r="G1407">
            <v>7599</v>
          </cell>
          <cell r="H1407">
            <v>915099</v>
          </cell>
        </row>
        <row r="1408">
          <cell r="A1408">
            <v>251030</v>
          </cell>
          <cell r="B1408" t="str">
            <v>PB</v>
          </cell>
          <cell r="C1408" t="str">
            <v>NOVA PALMEIRA</v>
          </cell>
          <cell r="D1408" t="str">
            <v>251030</v>
          </cell>
          <cell r="E1408">
            <v>30162</v>
          </cell>
          <cell r="F1408">
            <v>5394573</v>
          </cell>
          <cell r="G1408">
            <v>29617</v>
          </cell>
          <cell r="H1408">
            <v>5180453</v>
          </cell>
        </row>
        <row r="1409">
          <cell r="A1409">
            <v>251040</v>
          </cell>
          <cell r="B1409" t="str">
            <v>PB</v>
          </cell>
          <cell r="C1409" t="str">
            <v>OLHO D'ÁGUA</v>
          </cell>
          <cell r="D1409" t="str">
            <v>251040</v>
          </cell>
          <cell r="E1409">
            <v>37699</v>
          </cell>
          <cell r="F1409">
            <v>6941992</v>
          </cell>
          <cell r="G1409">
            <v>32211</v>
          </cell>
          <cell r="H1409">
            <v>6371803</v>
          </cell>
        </row>
        <row r="1410">
          <cell r="A1410">
            <v>251050</v>
          </cell>
          <cell r="B1410" t="str">
            <v>PB</v>
          </cell>
          <cell r="C1410" t="str">
            <v>OLIVEDOS</v>
          </cell>
          <cell r="D1410" t="str">
            <v>251050</v>
          </cell>
          <cell r="E1410">
            <v>3752</v>
          </cell>
          <cell r="F1410">
            <v>4395355</v>
          </cell>
          <cell r="G1410">
            <v>2586</v>
          </cell>
          <cell r="H1410">
            <v>4816808</v>
          </cell>
        </row>
        <row r="1411">
          <cell r="A1411">
            <v>251060</v>
          </cell>
          <cell r="B1411" t="str">
            <v>PB</v>
          </cell>
          <cell r="C1411" t="str">
            <v>OURO VELHO</v>
          </cell>
          <cell r="D1411" t="str">
            <v>251060</v>
          </cell>
          <cell r="E1411">
            <v>22741</v>
          </cell>
          <cell r="F1411">
            <v>1936355</v>
          </cell>
          <cell r="G1411">
            <v>12702</v>
          </cell>
          <cell r="H1411">
            <v>1853435</v>
          </cell>
        </row>
        <row r="1412">
          <cell r="A1412">
            <v>251065</v>
          </cell>
          <cell r="B1412" t="str">
            <v>PB</v>
          </cell>
          <cell r="C1412" t="str">
            <v>PARARI</v>
          </cell>
          <cell r="D1412" t="str">
            <v>251065</v>
          </cell>
          <cell r="E1412">
            <v>15541</v>
          </cell>
          <cell r="F1412">
            <v>2616031</v>
          </cell>
          <cell r="G1412">
            <v>17460</v>
          </cell>
          <cell r="H1412">
            <v>2436722</v>
          </cell>
        </row>
        <row r="1413">
          <cell r="A1413">
            <v>251070</v>
          </cell>
          <cell r="B1413" t="str">
            <v>PB</v>
          </cell>
          <cell r="C1413" t="str">
            <v>PASSAGEM</v>
          </cell>
          <cell r="D1413" t="str">
            <v>251070</v>
          </cell>
          <cell r="E1413">
            <v>548</v>
          </cell>
          <cell r="F1413">
            <v>13579</v>
          </cell>
          <cell r="G1413">
            <v>81</v>
          </cell>
          <cell r="H1413">
            <v>3385</v>
          </cell>
        </row>
        <row r="1414">
          <cell r="A1414">
            <v>251080</v>
          </cell>
          <cell r="B1414" t="str">
            <v>PB</v>
          </cell>
          <cell r="C1414" t="str">
            <v>PATOS</v>
          </cell>
          <cell r="D1414" t="str">
            <v>251080</v>
          </cell>
          <cell r="E1414">
            <v>320354</v>
          </cell>
          <cell r="F1414">
            <v>41608158</v>
          </cell>
          <cell r="G1414">
            <v>299039</v>
          </cell>
          <cell r="H1414">
            <v>40828296</v>
          </cell>
        </row>
        <row r="1415">
          <cell r="A1415">
            <v>251090</v>
          </cell>
          <cell r="B1415" t="str">
            <v>PB</v>
          </cell>
          <cell r="C1415" t="str">
            <v>PAULISTA</v>
          </cell>
          <cell r="D1415" t="str">
            <v>251090</v>
          </cell>
          <cell r="E1415">
            <v>85810</v>
          </cell>
          <cell r="F1415">
            <v>27116500</v>
          </cell>
          <cell r="G1415">
            <v>79119</v>
          </cell>
          <cell r="H1415">
            <v>25157729</v>
          </cell>
        </row>
        <row r="1416">
          <cell r="A1416">
            <v>251100</v>
          </cell>
          <cell r="B1416" t="str">
            <v>PB</v>
          </cell>
          <cell r="C1416" t="str">
            <v>PEDRA BRANCA</v>
          </cell>
          <cell r="D1416" t="str">
            <v>251100</v>
          </cell>
          <cell r="E1416">
            <v>34199</v>
          </cell>
          <cell r="F1416">
            <v>4121660</v>
          </cell>
          <cell r="G1416">
            <v>29561</v>
          </cell>
          <cell r="H1416">
            <v>5332206</v>
          </cell>
        </row>
        <row r="1417">
          <cell r="A1417">
            <v>251110</v>
          </cell>
          <cell r="B1417" t="str">
            <v>PB</v>
          </cell>
          <cell r="C1417" t="str">
            <v>PEDRA LAVRADA</v>
          </cell>
          <cell r="D1417" t="str">
            <v>251110</v>
          </cell>
          <cell r="E1417">
            <v>20211</v>
          </cell>
          <cell r="F1417">
            <v>1811112</v>
          </cell>
          <cell r="G1417">
            <v>16289</v>
          </cell>
          <cell r="H1417">
            <v>2146201</v>
          </cell>
        </row>
        <row r="1418">
          <cell r="A1418">
            <v>251120</v>
          </cell>
          <cell r="B1418" t="str">
            <v>PB</v>
          </cell>
          <cell r="C1418" t="str">
            <v>PEDRAS DE FOGO</v>
          </cell>
          <cell r="D1418" t="str">
            <v>251120</v>
          </cell>
          <cell r="E1418">
            <v>13528</v>
          </cell>
          <cell r="F1418">
            <v>135332594</v>
          </cell>
          <cell r="G1418">
            <v>22505</v>
          </cell>
          <cell r="H1418">
            <v>129717820</v>
          </cell>
        </row>
        <row r="1419">
          <cell r="A1419">
            <v>251272</v>
          </cell>
          <cell r="B1419" t="str">
            <v>PB</v>
          </cell>
          <cell r="C1419" t="str">
            <v>PEDRO RÉGIS</v>
          </cell>
          <cell r="D1419" t="str">
            <v>251272</v>
          </cell>
          <cell r="E1419">
            <v>4147</v>
          </cell>
          <cell r="F1419">
            <v>2645763</v>
          </cell>
          <cell r="G1419">
            <v>4397</v>
          </cell>
          <cell r="H1419">
            <v>2441232</v>
          </cell>
        </row>
        <row r="1420">
          <cell r="A1420">
            <v>251140</v>
          </cell>
          <cell r="B1420" t="str">
            <v>PB</v>
          </cell>
          <cell r="C1420" t="str">
            <v>PICUÍ</v>
          </cell>
          <cell r="D1420" t="str">
            <v>251140</v>
          </cell>
          <cell r="E1420">
            <v>78630</v>
          </cell>
          <cell r="F1420">
            <v>6948917</v>
          </cell>
          <cell r="G1420">
            <v>68592</v>
          </cell>
          <cell r="H1420">
            <v>7198973</v>
          </cell>
        </row>
        <row r="1421">
          <cell r="A1421">
            <v>251150</v>
          </cell>
          <cell r="B1421" t="str">
            <v>PB</v>
          </cell>
          <cell r="C1421" t="str">
            <v>PILAR</v>
          </cell>
          <cell r="D1421" t="str">
            <v>251150</v>
          </cell>
          <cell r="E1421">
            <v>46224</v>
          </cell>
          <cell r="F1421">
            <v>13908024</v>
          </cell>
          <cell r="G1421">
            <v>33409</v>
          </cell>
          <cell r="H1421">
            <v>14147591</v>
          </cell>
        </row>
        <row r="1422">
          <cell r="A1422">
            <v>251160</v>
          </cell>
          <cell r="B1422" t="str">
            <v>PB</v>
          </cell>
          <cell r="C1422" t="str">
            <v>PILÕES</v>
          </cell>
          <cell r="D1422" t="str">
            <v>251160</v>
          </cell>
          <cell r="E1422">
            <v>46705</v>
          </cell>
          <cell r="F1422">
            <v>2669759</v>
          </cell>
          <cell r="G1422">
            <v>45968</v>
          </cell>
          <cell r="H1422">
            <v>3160934</v>
          </cell>
        </row>
        <row r="1423">
          <cell r="A1423">
            <v>251170</v>
          </cell>
          <cell r="B1423" t="str">
            <v>PB</v>
          </cell>
          <cell r="C1423" t="str">
            <v>PILÕEZINHOS</v>
          </cell>
          <cell r="D1423" t="str">
            <v>251170</v>
          </cell>
          <cell r="E1423">
            <v>1547</v>
          </cell>
          <cell r="F1423">
            <v>3239279</v>
          </cell>
          <cell r="G1423">
            <v>361</v>
          </cell>
          <cell r="H1423">
            <v>3092076</v>
          </cell>
        </row>
        <row r="1424">
          <cell r="A1424">
            <v>251180</v>
          </cell>
          <cell r="B1424" t="str">
            <v>PB</v>
          </cell>
          <cell r="C1424" t="str">
            <v>PIRPIRITUBA</v>
          </cell>
          <cell r="D1424" t="str">
            <v>251180</v>
          </cell>
          <cell r="E1424">
            <v>49354</v>
          </cell>
          <cell r="F1424">
            <v>3778221</v>
          </cell>
          <cell r="G1424">
            <v>79155</v>
          </cell>
          <cell r="H1424">
            <v>5663276</v>
          </cell>
        </row>
        <row r="1425">
          <cell r="A1425">
            <v>251200</v>
          </cell>
          <cell r="B1425" t="str">
            <v>PB</v>
          </cell>
          <cell r="C1425" t="str">
            <v>POCINHOS</v>
          </cell>
          <cell r="D1425" t="str">
            <v>251200</v>
          </cell>
          <cell r="E1425">
            <v>34546</v>
          </cell>
          <cell r="F1425">
            <v>24769435</v>
          </cell>
          <cell r="G1425">
            <v>16312</v>
          </cell>
          <cell r="H1425">
            <v>23939458</v>
          </cell>
        </row>
        <row r="1426">
          <cell r="A1426">
            <v>251203</v>
          </cell>
          <cell r="B1426" t="str">
            <v>PB</v>
          </cell>
          <cell r="C1426" t="str">
            <v>POÇO DANTAS</v>
          </cell>
          <cell r="D1426" t="str">
            <v>251203</v>
          </cell>
          <cell r="E1426">
            <v>2449</v>
          </cell>
          <cell r="F1426">
            <v>8043581</v>
          </cell>
          <cell r="G1426">
            <v>4930</v>
          </cell>
          <cell r="H1426">
            <v>7505372</v>
          </cell>
        </row>
        <row r="1427">
          <cell r="A1427">
            <v>251207</v>
          </cell>
          <cell r="B1427" t="str">
            <v>PB</v>
          </cell>
          <cell r="C1427" t="str">
            <v>POÇO DE JOSÉ DE MOURA</v>
          </cell>
          <cell r="D1427" t="str">
            <v>251207</v>
          </cell>
          <cell r="E1427">
            <v>429</v>
          </cell>
          <cell r="F1427">
            <v>9304349</v>
          </cell>
          <cell r="G1427">
            <v>3016</v>
          </cell>
          <cell r="H1427">
            <v>9240098</v>
          </cell>
        </row>
        <row r="1428">
          <cell r="A1428">
            <v>251210</v>
          </cell>
          <cell r="B1428" t="str">
            <v>PB</v>
          </cell>
          <cell r="C1428" t="str">
            <v>POMBAL</v>
          </cell>
          <cell r="D1428" t="str">
            <v>251210</v>
          </cell>
          <cell r="E1428">
            <v>244733</v>
          </cell>
          <cell r="F1428">
            <v>61240156</v>
          </cell>
          <cell r="G1428">
            <v>240749</v>
          </cell>
          <cell r="H1428">
            <v>63651715</v>
          </cell>
        </row>
        <row r="1429">
          <cell r="A1429">
            <v>251220</v>
          </cell>
          <cell r="B1429" t="str">
            <v>PB</v>
          </cell>
          <cell r="C1429" t="str">
            <v>PRATA</v>
          </cell>
          <cell r="D1429" t="str">
            <v>251220</v>
          </cell>
          <cell r="E1429">
            <v>21078</v>
          </cell>
          <cell r="F1429">
            <v>2076232</v>
          </cell>
          <cell r="G1429">
            <v>16713</v>
          </cell>
          <cell r="H1429">
            <v>1557653</v>
          </cell>
        </row>
        <row r="1430">
          <cell r="A1430">
            <v>251230</v>
          </cell>
          <cell r="B1430" t="str">
            <v>PB</v>
          </cell>
          <cell r="C1430" t="str">
            <v>PRINCESA ISABEL</v>
          </cell>
          <cell r="D1430" t="str">
            <v>251230</v>
          </cell>
          <cell r="E1430">
            <v>51315</v>
          </cell>
          <cell r="F1430">
            <v>6037157</v>
          </cell>
          <cell r="G1430">
            <v>44965</v>
          </cell>
          <cell r="H1430">
            <v>5732242</v>
          </cell>
        </row>
        <row r="1431">
          <cell r="A1431">
            <v>251240</v>
          </cell>
          <cell r="B1431" t="str">
            <v>PB</v>
          </cell>
          <cell r="C1431" t="str">
            <v>PUXINANÃ</v>
          </cell>
          <cell r="D1431" t="str">
            <v>251240</v>
          </cell>
          <cell r="F1431">
            <v>2731503</v>
          </cell>
          <cell r="H1431">
            <v>2643390</v>
          </cell>
        </row>
        <row r="1432">
          <cell r="A1432">
            <v>251250</v>
          </cell>
          <cell r="B1432" t="str">
            <v>PB</v>
          </cell>
          <cell r="C1432" t="str">
            <v>QUEIMADAS</v>
          </cell>
          <cell r="D1432" t="str">
            <v>251250</v>
          </cell>
          <cell r="E1432">
            <v>214962</v>
          </cell>
          <cell r="F1432">
            <v>39912443</v>
          </cell>
          <cell r="G1432">
            <v>187341</v>
          </cell>
          <cell r="H1432">
            <v>37368218</v>
          </cell>
        </row>
        <row r="1433">
          <cell r="A1433">
            <v>251260</v>
          </cell>
          <cell r="B1433" t="str">
            <v>PB</v>
          </cell>
          <cell r="C1433" t="str">
            <v>QUIXABÁ</v>
          </cell>
          <cell r="D1433" t="str">
            <v>251260</v>
          </cell>
          <cell r="E1433">
            <v>27353</v>
          </cell>
          <cell r="F1433">
            <v>3609439</v>
          </cell>
          <cell r="G1433">
            <v>25731</v>
          </cell>
          <cell r="H1433">
            <v>3148559</v>
          </cell>
        </row>
        <row r="1434">
          <cell r="A1434">
            <v>251270</v>
          </cell>
          <cell r="B1434" t="str">
            <v>PB</v>
          </cell>
          <cell r="C1434" t="str">
            <v>REMÍGIO</v>
          </cell>
          <cell r="D1434" t="str">
            <v>251270</v>
          </cell>
          <cell r="E1434">
            <v>107247</v>
          </cell>
          <cell r="F1434">
            <v>25015688</v>
          </cell>
          <cell r="G1434">
            <v>108219</v>
          </cell>
          <cell r="H1434">
            <v>25752203</v>
          </cell>
        </row>
        <row r="1435">
          <cell r="A1435">
            <v>251274</v>
          </cell>
          <cell r="B1435" t="str">
            <v>PB</v>
          </cell>
          <cell r="C1435" t="str">
            <v>RIACHÃO</v>
          </cell>
          <cell r="D1435" t="str">
            <v>251274</v>
          </cell>
          <cell r="E1435">
            <v>24673</v>
          </cell>
          <cell r="F1435">
            <v>1787634</v>
          </cell>
          <cell r="G1435">
            <v>16705</v>
          </cell>
          <cell r="H1435">
            <v>1921384</v>
          </cell>
        </row>
        <row r="1436">
          <cell r="A1436">
            <v>251275</v>
          </cell>
          <cell r="B1436" t="str">
            <v>PB</v>
          </cell>
          <cell r="C1436" t="str">
            <v>RIACHÃO DO BACAMARTE</v>
          </cell>
          <cell r="D1436" t="str">
            <v>251275</v>
          </cell>
          <cell r="E1436">
            <v>6923</v>
          </cell>
          <cell r="F1436">
            <v>8107351</v>
          </cell>
          <cell r="G1436">
            <v>2011</v>
          </cell>
          <cell r="H1436">
            <v>7580805</v>
          </cell>
        </row>
        <row r="1437">
          <cell r="A1437">
            <v>251276</v>
          </cell>
          <cell r="B1437" t="str">
            <v>PB</v>
          </cell>
          <cell r="C1437" t="str">
            <v>RIACHÃO DO POÇO</v>
          </cell>
          <cell r="D1437" t="str">
            <v>251276</v>
          </cell>
          <cell r="E1437">
            <v>9176</v>
          </cell>
          <cell r="F1437">
            <v>3685300</v>
          </cell>
          <cell r="G1437">
            <v>2716</v>
          </cell>
          <cell r="H1437">
            <v>3491164</v>
          </cell>
        </row>
        <row r="1438">
          <cell r="A1438">
            <v>251278</v>
          </cell>
          <cell r="B1438" t="str">
            <v>PB</v>
          </cell>
          <cell r="C1438" t="str">
            <v>RIACHO DE SANTO ANTÔNIO</v>
          </cell>
          <cell r="D1438" t="str">
            <v>251278</v>
          </cell>
          <cell r="E1438">
            <v>1344</v>
          </cell>
          <cell r="F1438">
            <v>3333876</v>
          </cell>
          <cell r="G1438">
            <v>17924</v>
          </cell>
          <cell r="H1438">
            <v>3760270</v>
          </cell>
        </row>
        <row r="1439">
          <cell r="A1439">
            <v>251290</v>
          </cell>
          <cell r="B1439" t="str">
            <v>PB</v>
          </cell>
          <cell r="C1439" t="str">
            <v>RIO TINTO</v>
          </cell>
          <cell r="D1439" t="str">
            <v>251290</v>
          </cell>
          <cell r="E1439">
            <v>5</v>
          </cell>
          <cell r="F1439">
            <v>8063663</v>
          </cell>
          <cell r="H1439">
            <v>7750240</v>
          </cell>
        </row>
        <row r="1440">
          <cell r="A1440">
            <v>251300</v>
          </cell>
          <cell r="B1440" t="str">
            <v>PB</v>
          </cell>
          <cell r="C1440" t="str">
            <v>SALGADINHO</v>
          </cell>
          <cell r="D1440" t="str">
            <v>251300</v>
          </cell>
          <cell r="E1440">
            <v>39852</v>
          </cell>
          <cell r="F1440">
            <v>5040786</v>
          </cell>
          <cell r="G1440">
            <v>29991</v>
          </cell>
          <cell r="H1440">
            <v>4680030</v>
          </cell>
        </row>
        <row r="1441">
          <cell r="A1441">
            <v>251310</v>
          </cell>
          <cell r="B1441" t="str">
            <v>PB</v>
          </cell>
          <cell r="C1441" t="str">
            <v>SALGADO DE SÃO FÉLIX</v>
          </cell>
          <cell r="D1441" t="str">
            <v>251310</v>
          </cell>
          <cell r="E1441">
            <v>29295</v>
          </cell>
          <cell r="F1441">
            <v>1720803</v>
          </cell>
          <cell r="G1441">
            <v>13814</v>
          </cell>
          <cell r="H1441">
            <v>1462607</v>
          </cell>
        </row>
        <row r="1442">
          <cell r="A1442">
            <v>251315</v>
          </cell>
          <cell r="B1442" t="str">
            <v>PB</v>
          </cell>
          <cell r="C1442" t="str">
            <v>SANTA CECÍLIA</v>
          </cell>
          <cell r="D1442" t="str">
            <v>251315</v>
          </cell>
          <cell r="E1442">
            <v>34747</v>
          </cell>
          <cell r="F1442">
            <v>27655323</v>
          </cell>
          <cell r="G1442">
            <v>19204</v>
          </cell>
          <cell r="H1442">
            <v>26266289</v>
          </cell>
        </row>
        <row r="1443">
          <cell r="A1443">
            <v>251320</v>
          </cell>
          <cell r="B1443" t="str">
            <v>PB</v>
          </cell>
          <cell r="C1443" t="str">
            <v>SANTA CRUZ</v>
          </cell>
          <cell r="D1443" t="str">
            <v>251320</v>
          </cell>
          <cell r="E1443">
            <v>5007</v>
          </cell>
          <cell r="F1443">
            <v>728874</v>
          </cell>
          <cell r="G1443">
            <v>2888</v>
          </cell>
          <cell r="H1443">
            <v>596299</v>
          </cell>
        </row>
        <row r="1444">
          <cell r="A1444">
            <v>251330</v>
          </cell>
          <cell r="B1444" t="str">
            <v>PB</v>
          </cell>
          <cell r="C1444" t="str">
            <v>SANTA HELENA</v>
          </cell>
          <cell r="D1444" t="str">
            <v>251330</v>
          </cell>
          <cell r="E1444">
            <v>9603</v>
          </cell>
          <cell r="F1444">
            <v>2512358</v>
          </cell>
          <cell r="G1444">
            <v>8044</v>
          </cell>
          <cell r="H1444">
            <v>2145601</v>
          </cell>
        </row>
        <row r="1445">
          <cell r="A1445">
            <v>251335</v>
          </cell>
          <cell r="B1445" t="str">
            <v>PB</v>
          </cell>
          <cell r="C1445" t="str">
            <v>SANTA INÊS</v>
          </cell>
          <cell r="D1445" t="str">
            <v>251335</v>
          </cell>
          <cell r="E1445">
            <v>11117</v>
          </cell>
          <cell r="F1445">
            <v>704713</v>
          </cell>
          <cell r="G1445">
            <v>9167</v>
          </cell>
          <cell r="H1445">
            <v>1537475</v>
          </cell>
        </row>
        <row r="1446">
          <cell r="A1446">
            <v>251340</v>
          </cell>
          <cell r="B1446" t="str">
            <v>PB</v>
          </cell>
          <cell r="C1446" t="str">
            <v>SANTA LUZIA</v>
          </cell>
          <cell r="D1446" t="str">
            <v>251340</v>
          </cell>
          <cell r="E1446">
            <v>84863</v>
          </cell>
          <cell r="F1446">
            <v>5554733</v>
          </cell>
          <cell r="G1446">
            <v>75352</v>
          </cell>
          <cell r="H1446">
            <v>7050740</v>
          </cell>
        </row>
        <row r="1447">
          <cell r="A1447">
            <v>251370</v>
          </cell>
          <cell r="B1447" t="str">
            <v>PB</v>
          </cell>
          <cell r="C1447" t="str">
            <v>SANTA RITA</v>
          </cell>
          <cell r="D1447" t="str">
            <v>251370</v>
          </cell>
          <cell r="E1447">
            <v>33174</v>
          </cell>
          <cell r="F1447">
            <v>148961387</v>
          </cell>
          <cell r="G1447">
            <v>34745</v>
          </cell>
          <cell r="H1447">
            <v>193644742</v>
          </cell>
        </row>
        <row r="1448">
          <cell r="A1448">
            <v>251380</v>
          </cell>
          <cell r="B1448" t="str">
            <v>PB</v>
          </cell>
          <cell r="C1448" t="str">
            <v>SANTA TERESINHA</v>
          </cell>
          <cell r="D1448" t="str">
            <v>251380</v>
          </cell>
          <cell r="E1448">
            <v>20141</v>
          </cell>
          <cell r="F1448">
            <v>4022756</v>
          </cell>
          <cell r="G1448">
            <v>21951</v>
          </cell>
          <cell r="H1448">
            <v>4143171</v>
          </cell>
        </row>
        <row r="1449">
          <cell r="A1449">
            <v>251350</v>
          </cell>
          <cell r="B1449" t="str">
            <v>PB</v>
          </cell>
          <cell r="C1449" t="str">
            <v>SANTANA DE MANGUEIRA</v>
          </cell>
          <cell r="D1449" t="str">
            <v>251350</v>
          </cell>
          <cell r="E1449">
            <v>19372</v>
          </cell>
          <cell r="F1449">
            <v>3446396</v>
          </cell>
          <cell r="G1449">
            <v>20146</v>
          </cell>
          <cell r="H1449">
            <v>2443202</v>
          </cell>
        </row>
        <row r="1450">
          <cell r="A1450">
            <v>251360</v>
          </cell>
          <cell r="B1450" t="str">
            <v>PB</v>
          </cell>
          <cell r="C1450" t="str">
            <v>SANTANA DOS GARROTES</v>
          </cell>
          <cell r="D1450" t="str">
            <v>251360</v>
          </cell>
          <cell r="E1450">
            <v>62194</v>
          </cell>
          <cell r="F1450">
            <v>376574721</v>
          </cell>
          <cell r="G1450">
            <v>32209</v>
          </cell>
          <cell r="H1450">
            <v>363244314</v>
          </cell>
        </row>
        <row r="1451">
          <cell r="A1451">
            <v>251385</v>
          </cell>
          <cell r="B1451" t="str">
            <v>PB</v>
          </cell>
          <cell r="C1451" t="str">
            <v>SANTO ANDRÉ</v>
          </cell>
          <cell r="D1451" t="str">
            <v>251385</v>
          </cell>
          <cell r="E1451">
            <v>38376</v>
          </cell>
          <cell r="F1451">
            <v>3345510</v>
          </cell>
          <cell r="G1451">
            <v>20879</v>
          </cell>
          <cell r="H1451">
            <v>2716437</v>
          </cell>
        </row>
        <row r="1452">
          <cell r="A1452">
            <v>251392</v>
          </cell>
          <cell r="B1452" t="str">
            <v>PB</v>
          </cell>
          <cell r="C1452" t="str">
            <v>SÃO BENTINHO</v>
          </cell>
          <cell r="D1452" t="str">
            <v>251392</v>
          </cell>
          <cell r="E1452">
            <v>40759</v>
          </cell>
          <cell r="F1452">
            <v>3273382</v>
          </cell>
          <cell r="G1452">
            <v>30601</v>
          </cell>
          <cell r="H1452">
            <v>2387154</v>
          </cell>
        </row>
        <row r="1453">
          <cell r="A1453">
            <v>251390</v>
          </cell>
          <cell r="B1453" t="str">
            <v>PB</v>
          </cell>
          <cell r="C1453" t="str">
            <v>SÃO BENTO</v>
          </cell>
          <cell r="D1453" t="str">
            <v>251390</v>
          </cell>
          <cell r="E1453">
            <v>70445</v>
          </cell>
          <cell r="F1453">
            <v>17789213</v>
          </cell>
          <cell r="G1453">
            <v>78408</v>
          </cell>
          <cell r="H1453">
            <v>36150473</v>
          </cell>
        </row>
        <row r="1454">
          <cell r="A1454">
            <v>251396</v>
          </cell>
          <cell r="B1454" t="str">
            <v>PB</v>
          </cell>
          <cell r="C1454" t="str">
            <v>SÃO DOMINGOS</v>
          </cell>
          <cell r="D1454" t="str">
            <v>251396</v>
          </cell>
          <cell r="E1454">
            <v>36286</v>
          </cell>
          <cell r="F1454">
            <v>5586643</v>
          </cell>
          <cell r="G1454">
            <v>34505</v>
          </cell>
          <cell r="H1454">
            <v>5852280</v>
          </cell>
        </row>
        <row r="1455">
          <cell r="A1455">
            <v>251394</v>
          </cell>
          <cell r="B1455" t="str">
            <v>PB</v>
          </cell>
          <cell r="C1455" t="str">
            <v>SÃO DOMINGOS DO CARIRI</v>
          </cell>
          <cell r="D1455" t="str">
            <v>251394</v>
          </cell>
          <cell r="E1455">
            <v>33320</v>
          </cell>
          <cell r="F1455">
            <v>3172315</v>
          </cell>
          <cell r="G1455">
            <v>26615</v>
          </cell>
          <cell r="H1455">
            <v>9709153</v>
          </cell>
        </row>
        <row r="1456">
          <cell r="A1456">
            <v>251398</v>
          </cell>
          <cell r="B1456" t="str">
            <v>PB</v>
          </cell>
          <cell r="C1456" t="str">
            <v>SÃO FRANCISCO</v>
          </cell>
          <cell r="D1456" t="str">
            <v>251398</v>
          </cell>
          <cell r="E1456">
            <v>24503</v>
          </cell>
          <cell r="F1456">
            <v>8537809</v>
          </cell>
          <cell r="G1456">
            <v>16336</v>
          </cell>
          <cell r="H1456">
            <v>7067126</v>
          </cell>
        </row>
        <row r="1457">
          <cell r="A1457">
            <v>251400</v>
          </cell>
          <cell r="B1457" t="str">
            <v>PB</v>
          </cell>
          <cell r="C1457" t="str">
            <v>SÃO JOÃO DO CARIRI</v>
          </cell>
          <cell r="D1457" t="str">
            <v>251400</v>
          </cell>
          <cell r="E1457">
            <v>15091</v>
          </cell>
          <cell r="F1457">
            <v>2784440</v>
          </cell>
          <cell r="G1457">
            <v>17166</v>
          </cell>
          <cell r="H1457">
            <v>3931342</v>
          </cell>
        </row>
        <row r="1458">
          <cell r="A1458">
            <v>250070</v>
          </cell>
          <cell r="B1458" t="str">
            <v>PB</v>
          </cell>
          <cell r="C1458" t="str">
            <v>SÃO JOÃO DO RIO DO PEIXE</v>
          </cell>
          <cell r="D1458" t="str">
            <v>250070</v>
          </cell>
          <cell r="E1458">
            <v>12982</v>
          </cell>
          <cell r="F1458">
            <v>13028211</v>
          </cell>
          <cell r="G1458">
            <v>5292</v>
          </cell>
          <cell r="H1458">
            <v>12363791</v>
          </cell>
        </row>
        <row r="1459">
          <cell r="A1459">
            <v>251410</v>
          </cell>
          <cell r="B1459" t="str">
            <v>PB</v>
          </cell>
          <cell r="C1459" t="str">
            <v>SÃO JOÃO DO TIGRE</v>
          </cell>
          <cell r="D1459" t="str">
            <v>251410</v>
          </cell>
          <cell r="F1459">
            <v>1342424</v>
          </cell>
          <cell r="H1459">
            <v>1299120</v>
          </cell>
        </row>
        <row r="1460">
          <cell r="A1460">
            <v>251420</v>
          </cell>
          <cell r="B1460" t="str">
            <v>PB</v>
          </cell>
          <cell r="C1460" t="str">
            <v>SÃO JOSÉ DA LAGOA TAPADA</v>
          </cell>
          <cell r="D1460" t="str">
            <v>251420</v>
          </cell>
          <cell r="E1460">
            <v>6257</v>
          </cell>
          <cell r="F1460">
            <v>1193835</v>
          </cell>
          <cell r="G1460">
            <v>5044</v>
          </cell>
          <cell r="H1460">
            <v>1085190</v>
          </cell>
        </row>
        <row r="1461">
          <cell r="A1461">
            <v>251430</v>
          </cell>
          <cell r="B1461" t="str">
            <v>PB</v>
          </cell>
          <cell r="C1461" t="str">
            <v>SÃO JOSÉ DE CAIANA</v>
          </cell>
          <cell r="D1461" t="str">
            <v>251430</v>
          </cell>
          <cell r="E1461">
            <v>17819</v>
          </cell>
          <cell r="F1461">
            <v>4492033</v>
          </cell>
          <cell r="G1461">
            <v>15113</v>
          </cell>
          <cell r="H1461">
            <v>4336079</v>
          </cell>
        </row>
        <row r="1462">
          <cell r="A1462">
            <v>251440</v>
          </cell>
          <cell r="B1462" t="str">
            <v>PB</v>
          </cell>
          <cell r="C1462" t="str">
            <v>SÃO JOSÉ DE ESPINHARAS</v>
          </cell>
          <cell r="D1462" t="str">
            <v>251440</v>
          </cell>
          <cell r="E1462">
            <v>63087</v>
          </cell>
          <cell r="F1462">
            <v>10638644</v>
          </cell>
          <cell r="G1462">
            <v>75748</v>
          </cell>
          <cell r="H1462">
            <v>11579855</v>
          </cell>
        </row>
        <row r="1463">
          <cell r="A1463">
            <v>251450</v>
          </cell>
          <cell r="B1463" t="str">
            <v>PB</v>
          </cell>
          <cell r="C1463" t="str">
            <v>SÃO JOSÉ DE PIRANHAS</v>
          </cell>
          <cell r="D1463" t="str">
            <v>251450</v>
          </cell>
          <cell r="E1463">
            <v>33161</v>
          </cell>
          <cell r="F1463">
            <v>2777895</v>
          </cell>
          <cell r="G1463">
            <v>10828</v>
          </cell>
          <cell r="H1463">
            <v>2184275</v>
          </cell>
        </row>
        <row r="1464">
          <cell r="A1464">
            <v>251455</v>
          </cell>
          <cell r="B1464" t="str">
            <v>PB</v>
          </cell>
          <cell r="C1464" t="str">
            <v>SÃO JOSÉ DE PRINCESA</v>
          </cell>
          <cell r="D1464" t="str">
            <v>251455</v>
          </cell>
          <cell r="E1464">
            <v>3697</v>
          </cell>
          <cell r="F1464">
            <v>3987728</v>
          </cell>
          <cell r="G1464">
            <v>5135</v>
          </cell>
          <cell r="H1464">
            <v>4031688</v>
          </cell>
        </row>
        <row r="1465">
          <cell r="A1465">
            <v>251460</v>
          </cell>
          <cell r="B1465" t="str">
            <v>PB</v>
          </cell>
          <cell r="C1465" t="str">
            <v>SÃO JOSÉ DO BONFIM</v>
          </cell>
          <cell r="D1465" t="str">
            <v>251460</v>
          </cell>
          <cell r="E1465">
            <v>10778</v>
          </cell>
          <cell r="F1465">
            <v>1056392</v>
          </cell>
          <cell r="G1465">
            <v>8847</v>
          </cell>
          <cell r="H1465">
            <v>809788</v>
          </cell>
        </row>
        <row r="1466">
          <cell r="A1466">
            <v>251465</v>
          </cell>
          <cell r="B1466" t="str">
            <v>PB</v>
          </cell>
          <cell r="C1466" t="str">
            <v>SÃO JOSÉ DO BREJO DO CRUZ</v>
          </cell>
          <cell r="D1466" t="str">
            <v>251465</v>
          </cell>
          <cell r="E1466">
            <v>7981</v>
          </cell>
          <cell r="F1466">
            <v>766602</v>
          </cell>
          <cell r="G1466">
            <v>10479</v>
          </cell>
          <cell r="H1466">
            <v>859237</v>
          </cell>
        </row>
        <row r="1467">
          <cell r="A1467">
            <v>251470</v>
          </cell>
          <cell r="B1467" t="str">
            <v>PB</v>
          </cell>
          <cell r="C1467" t="str">
            <v>SÃO JOSÉ DO SABUGI</v>
          </cell>
          <cell r="D1467" t="str">
            <v>251470</v>
          </cell>
          <cell r="E1467">
            <v>4623</v>
          </cell>
          <cell r="F1467">
            <v>548745</v>
          </cell>
          <cell r="G1467">
            <v>680</v>
          </cell>
          <cell r="H1467">
            <v>453793</v>
          </cell>
        </row>
        <row r="1468">
          <cell r="A1468">
            <v>251480</v>
          </cell>
          <cell r="B1468" t="str">
            <v>PB</v>
          </cell>
          <cell r="C1468" t="str">
            <v>SÃO JOSÉ DOS CORDEIROS</v>
          </cell>
          <cell r="D1468" t="str">
            <v>251480</v>
          </cell>
          <cell r="E1468">
            <v>9371</v>
          </cell>
          <cell r="F1468">
            <v>567006</v>
          </cell>
          <cell r="G1468">
            <v>2956</v>
          </cell>
          <cell r="H1468">
            <v>350899</v>
          </cell>
        </row>
        <row r="1469">
          <cell r="A1469">
            <v>251445</v>
          </cell>
          <cell r="B1469" t="str">
            <v>PB</v>
          </cell>
          <cell r="C1469" t="str">
            <v>SÃO JOSÉ DOS RAMOS</v>
          </cell>
          <cell r="D1469" t="str">
            <v>251445</v>
          </cell>
          <cell r="E1469">
            <v>32282</v>
          </cell>
          <cell r="F1469">
            <v>4501667</v>
          </cell>
          <cell r="G1469">
            <v>29071</v>
          </cell>
          <cell r="H1469">
            <v>5026578</v>
          </cell>
        </row>
        <row r="1470">
          <cell r="A1470">
            <v>251490</v>
          </cell>
          <cell r="B1470" t="str">
            <v>PB</v>
          </cell>
          <cell r="C1470" t="str">
            <v>SÃO MAMEDE</v>
          </cell>
          <cell r="D1470" t="str">
            <v>251490</v>
          </cell>
          <cell r="F1470">
            <v>7974006</v>
          </cell>
          <cell r="H1470">
            <v>7716780</v>
          </cell>
        </row>
        <row r="1471">
          <cell r="A1471">
            <v>251500</v>
          </cell>
          <cell r="B1471" t="str">
            <v>PB</v>
          </cell>
          <cell r="C1471" t="str">
            <v>SÃO MIGUEL DE TAIPU</v>
          </cell>
          <cell r="D1471" t="str">
            <v>251500</v>
          </cell>
          <cell r="F1471">
            <v>3325494</v>
          </cell>
          <cell r="H1471">
            <v>3218220</v>
          </cell>
        </row>
        <row r="1472">
          <cell r="A1472">
            <v>251510</v>
          </cell>
          <cell r="B1472" t="str">
            <v>PB</v>
          </cell>
          <cell r="C1472" t="str">
            <v>SÃO SEBASTIÃO DE LAGOA DE ROÇA</v>
          </cell>
          <cell r="D1472" t="str">
            <v>251510</v>
          </cell>
          <cell r="E1472">
            <v>43678</v>
          </cell>
          <cell r="F1472">
            <v>4139237</v>
          </cell>
          <cell r="G1472">
            <v>41659</v>
          </cell>
          <cell r="H1472">
            <v>3482639</v>
          </cell>
        </row>
        <row r="1473">
          <cell r="A1473">
            <v>251520</v>
          </cell>
          <cell r="B1473" t="str">
            <v>PB</v>
          </cell>
          <cell r="C1473" t="str">
            <v>SÃO SEBASTIÃO DO UMBUZEIRO</v>
          </cell>
          <cell r="D1473" t="str">
            <v>251520</v>
          </cell>
          <cell r="E1473">
            <v>1570</v>
          </cell>
          <cell r="F1473">
            <v>719774</v>
          </cell>
          <cell r="G1473">
            <v>38</v>
          </cell>
          <cell r="H1473">
            <v>630170</v>
          </cell>
        </row>
        <row r="1474">
          <cell r="A1474">
            <v>251540</v>
          </cell>
          <cell r="B1474" t="str">
            <v>PB</v>
          </cell>
          <cell r="C1474" t="str">
            <v>SÃO VICENTE DO SERIDÓ</v>
          </cell>
          <cell r="D1474" t="str">
            <v>251540</v>
          </cell>
          <cell r="E1474">
            <v>12997</v>
          </cell>
          <cell r="F1474">
            <v>9352972</v>
          </cell>
          <cell r="G1474">
            <v>9186</v>
          </cell>
          <cell r="H1474">
            <v>8380090</v>
          </cell>
        </row>
        <row r="1475">
          <cell r="A1475">
            <v>251530</v>
          </cell>
          <cell r="B1475" t="str">
            <v>PB</v>
          </cell>
          <cell r="C1475" t="str">
            <v>SAPÉ</v>
          </cell>
          <cell r="D1475" t="str">
            <v>251530</v>
          </cell>
          <cell r="E1475">
            <v>30932</v>
          </cell>
          <cell r="F1475">
            <v>5167197</v>
          </cell>
          <cell r="G1475">
            <v>33778</v>
          </cell>
          <cell r="H1475">
            <v>11616030</v>
          </cell>
        </row>
        <row r="1476">
          <cell r="A1476">
            <v>251550</v>
          </cell>
          <cell r="B1476" t="str">
            <v>PB</v>
          </cell>
          <cell r="C1476" t="str">
            <v>SERRA BRANCA</v>
          </cell>
          <cell r="D1476" t="str">
            <v>251550</v>
          </cell>
          <cell r="E1476">
            <v>33997</v>
          </cell>
          <cell r="F1476">
            <v>1838860</v>
          </cell>
          <cell r="G1476">
            <v>23030</v>
          </cell>
          <cell r="H1476">
            <v>1776271</v>
          </cell>
        </row>
        <row r="1477">
          <cell r="A1477">
            <v>251560</v>
          </cell>
          <cell r="B1477" t="str">
            <v>PB</v>
          </cell>
          <cell r="C1477" t="str">
            <v>SERRA DA RAIZ</v>
          </cell>
          <cell r="D1477" t="str">
            <v>251560</v>
          </cell>
          <cell r="E1477">
            <v>14848</v>
          </cell>
          <cell r="F1477">
            <v>8708549</v>
          </cell>
          <cell r="G1477">
            <v>12564</v>
          </cell>
          <cell r="H1477">
            <v>8171205</v>
          </cell>
        </row>
        <row r="1478">
          <cell r="A1478">
            <v>251570</v>
          </cell>
          <cell r="B1478" t="str">
            <v>PB</v>
          </cell>
          <cell r="C1478" t="str">
            <v>SERRA GRANDE</v>
          </cell>
          <cell r="D1478" t="str">
            <v>251570</v>
          </cell>
          <cell r="E1478">
            <v>16294</v>
          </cell>
          <cell r="F1478">
            <v>6194540</v>
          </cell>
          <cell r="G1478">
            <v>5818</v>
          </cell>
          <cell r="H1478">
            <v>4948152</v>
          </cell>
        </row>
        <row r="1479">
          <cell r="A1479">
            <v>251580</v>
          </cell>
          <cell r="B1479" t="str">
            <v>PB</v>
          </cell>
          <cell r="C1479" t="str">
            <v>SERRA REDONDA</v>
          </cell>
          <cell r="D1479" t="str">
            <v>251580</v>
          </cell>
          <cell r="F1479">
            <v>425019</v>
          </cell>
          <cell r="H1479">
            <v>1310430</v>
          </cell>
        </row>
        <row r="1480">
          <cell r="A1480">
            <v>251590</v>
          </cell>
          <cell r="B1480" t="str">
            <v>PB</v>
          </cell>
          <cell r="C1480" t="str">
            <v>SERRARIA</v>
          </cell>
          <cell r="D1480" t="str">
            <v>251590</v>
          </cell>
          <cell r="E1480">
            <v>25827</v>
          </cell>
          <cell r="F1480">
            <v>2830582</v>
          </cell>
          <cell r="G1480">
            <v>17756</v>
          </cell>
          <cell r="H1480">
            <v>2441451</v>
          </cell>
        </row>
        <row r="1481">
          <cell r="A1481">
            <v>251593</v>
          </cell>
          <cell r="B1481" t="str">
            <v>PB</v>
          </cell>
          <cell r="C1481" t="str">
            <v>SERTÃOZINHO</v>
          </cell>
          <cell r="D1481" t="str">
            <v>251593</v>
          </cell>
          <cell r="E1481">
            <v>11640</v>
          </cell>
          <cell r="F1481">
            <v>5074049</v>
          </cell>
          <cell r="G1481">
            <v>20775</v>
          </cell>
          <cell r="H1481">
            <v>7374525</v>
          </cell>
        </row>
        <row r="1482">
          <cell r="A1482">
            <v>251597</v>
          </cell>
          <cell r="B1482" t="str">
            <v>PB</v>
          </cell>
          <cell r="C1482" t="str">
            <v>SOBRADO</v>
          </cell>
          <cell r="D1482" t="str">
            <v>251597</v>
          </cell>
          <cell r="E1482">
            <v>32756</v>
          </cell>
          <cell r="F1482">
            <v>1780674</v>
          </cell>
          <cell r="G1482">
            <v>42127</v>
          </cell>
          <cell r="H1482">
            <v>2591673</v>
          </cell>
        </row>
        <row r="1483">
          <cell r="A1483">
            <v>251600</v>
          </cell>
          <cell r="B1483" t="str">
            <v>PB</v>
          </cell>
          <cell r="C1483" t="str">
            <v>SOLÂNEA</v>
          </cell>
          <cell r="D1483" t="str">
            <v>251600</v>
          </cell>
          <cell r="E1483">
            <v>188658</v>
          </cell>
          <cell r="F1483">
            <v>17248736</v>
          </cell>
          <cell r="G1483">
            <v>144365</v>
          </cell>
          <cell r="H1483">
            <v>14652952</v>
          </cell>
        </row>
        <row r="1484">
          <cell r="A1484">
            <v>251610</v>
          </cell>
          <cell r="B1484" t="str">
            <v>PB</v>
          </cell>
          <cell r="C1484" t="str">
            <v>SOLEDADE</v>
          </cell>
          <cell r="D1484" t="str">
            <v>251610</v>
          </cell>
          <cell r="E1484">
            <v>32091</v>
          </cell>
          <cell r="F1484">
            <v>2593360</v>
          </cell>
          <cell r="G1484">
            <v>31517</v>
          </cell>
          <cell r="H1484">
            <v>2630113</v>
          </cell>
        </row>
        <row r="1485">
          <cell r="A1485">
            <v>251615</v>
          </cell>
          <cell r="B1485" t="str">
            <v>PB</v>
          </cell>
          <cell r="C1485" t="str">
            <v>SOSSÊGO</v>
          </cell>
          <cell r="D1485" t="str">
            <v>251615</v>
          </cell>
          <cell r="E1485">
            <v>67468</v>
          </cell>
          <cell r="F1485">
            <v>3307462</v>
          </cell>
          <cell r="G1485">
            <v>59999</v>
          </cell>
          <cell r="H1485">
            <v>3805205</v>
          </cell>
        </row>
        <row r="1486">
          <cell r="A1486">
            <v>251620</v>
          </cell>
          <cell r="B1486" t="str">
            <v>PB</v>
          </cell>
          <cell r="C1486" t="str">
            <v>SOUSA</v>
          </cell>
          <cell r="D1486" t="str">
            <v>251620</v>
          </cell>
          <cell r="E1486">
            <v>20629</v>
          </cell>
          <cell r="F1486">
            <v>3025876</v>
          </cell>
          <cell r="G1486">
            <v>67150</v>
          </cell>
          <cell r="H1486">
            <v>5492837</v>
          </cell>
        </row>
        <row r="1487">
          <cell r="A1487">
            <v>251630</v>
          </cell>
          <cell r="B1487" t="str">
            <v>PB</v>
          </cell>
          <cell r="C1487" t="str">
            <v>SUMÉ</v>
          </cell>
          <cell r="D1487" t="str">
            <v>251630</v>
          </cell>
          <cell r="E1487">
            <v>57897</v>
          </cell>
          <cell r="F1487">
            <v>3922545</v>
          </cell>
          <cell r="G1487">
            <v>52191</v>
          </cell>
          <cell r="H1487">
            <v>4171624</v>
          </cell>
        </row>
        <row r="1488">
          <cell r="A1488">
            <v>251640</v>
          </cell>
          <cell r="B1488" t="str">
            <v>PB</v>
          </cell>
          <cell r="C1488" t="str">
            <v>TACIMA</v>
          </cell>
          <cell r="D1488" t="str">
            <v>251640</v>
          </cell>
          <cell r="E1488">
            <v>13098</v>
          </cell>
          <cell r="F1488">
            <v>7931129</v>
          </cell>
          <cell r="G1488">
            <v>7843</v>
          </cell>
          <cell r="H1488">
            <v>7288614</v>
          </cell>
        </row>
        <row r="1489">
          <cell r="A1489">
            <v>251650</v>
          </cell>
          <cell r="B1489" t="str">
            <v>PB</v>
          </cell>
          <cell r="C1489" t="str">
            <v>TAPEROÁ</v>
          </cell>
          <cell r="D1489" t="str">
            <v>251650</v>
          </cell>
          <cell r="E1489">
            <v>36925</v>
          </cell>
          <cell r="F1489">
            <v>1967996</v>
          </cell>
          <cell r="G1489">
            <v>33434</v>
          </cell>
          <cell r="H1489">
            <v>1806461</v>
          </cell>
        </row>
        <row r="1490">
          <cell r="A1490">
            <v>251660</v>
          </cell>
          <cell r="B1490" t="str">
            <v>PB</v>
          </cell>
          <cell r="C1490" t="str">
            <v>TAVARES</v>
          </cell>
          <cell r="D1490" t="str">
            <v>251660</v>
          </cell>
          <cell r="E1490">
            <v>14912</v>
          </cell>
          <cell r="F1490">
            <v>3523038</v>
          </cell>
          <cell r="G1490">
            <v>18548</v>
          </cell>
          <cell r="H1490">
            <v>3854046</v>
          </cell>
        </row>
        <row r="1491">
          <cell r="A1491">
            <v>251670</v>
          </cell>
          <cell r="B1491" t="str">
            <v>PB</v>
          </cell>
          <cell r="C1491" t="str">
            <v>TEIXEIRA</v>
          </cell>
          <cell r="D1491" t="str">
            <v>251670</v>
          </cell>
          <cell r="E1491">
            <v>39061</v>
          </cell>
          <cell r="F1491">
            <v>3154151</v>
          </cell>
          <cell r="G1491">
            <v>27164</v>
          </cell>
          <cell r="H1491">
            <v>2744357</v>
          </cell>
        </row>
        <row r="1492">
          <cell r="A1492">
            <v>251675</v>
          </cell>
          <cell r="B1492" t="str">
            <v>PB</v>
          </cell>
          <cell r="C1492" t="str">
            <v>TENÓRIO</v>
          </cell>
          <cell r="D1492" t="str">
            <v>251675</v>
          </cell>
          <cell r="E1492">
            <v>8497</v>
          </cell>
          <cell r="F1492">
            <v>9264023</v>
          </cell>
          <cell r="G1492">
            <v>8964</v>
          </cell>
          <cell r="H1492">
            <v>8798604</v>
          </cell>
        </row>
        <row r="1493">
          <cell r="A1493">
            <v>251680</v>
          </cell>
          <cell r="B1493" t="str">
            <v>PB</v>
          </cell>
          <cell r="C1493" t="str">
            <v>TRIUNFO</v>
          </cell>
          <cell r="D1493" t="str">
            <v>251680</v>
          </cell>
          <cell r="E1493">
            <v>9572</v>
          </cell>
          <cell r="F1493">
            <v>3023736</v>
          </cell>
          <cell r="G1493">
            <v>4993</v>
          </cell>
          <cell r="H1493">
            <v>2753276</v>
          </cell>
        </row>
        <row r="1494">
          <cell r="A1494">
            <v>251690</v>
          </cell>
          <cell r="B1494" t="str">
            <v>PB</v>
          </cell>
          <cell r="C1494" t="str">
            <v>UIRAÚNA</v>
          </cell>
          <cell r="D1494" t="str">
            <v>251690</v>
          </cell>
          <cell r="E1494">
            <v>15551</v>
          </cell>
          <cell r="F1494">
            <v>6618090</v>
          </cell>
          <cell r="G1494">
            <v>8513</v>
          </cell>
          <cell r="H1494">
            <v>6614470</v>
          </cell>
        </row>
        <row r="1495">
          <cell r="A1495">
            <v>251700</v>
          </cell>
          <cell r="B1495" t="str">
            <v>PB</v>
          </cell>
          <cell r="C1495" t="str">
            <v>UMBUZEIRO</v>
          </cell>
          <cell r="D1495" t="str">
            <v>251700</v>
          </cell>
          <cell r="E1495">
            <v>23473</v>
          </cell>
          <cell r="F1495">
            <v>3738546</v>
          </cell>
          <cell r="G1495">
            <v>50060</v>
          </cell>
          <cell r="H1495">
            <v>5254620</v>
          </cell>
        </row>
        <row r="1496">
          <cell r="A1496">
            <v>251710</v>
          </cell>
          <cell r="B1496" t="str">
            <v>PB</v>
          </cell>
          <cell r="C1496" t="str">
            <v>VÁRZEA</v>
          </cell>
          <cell r="D1496" t="str">
            <v>251710</v>
          </cell>
          <cell r="E1496">
            <v>9897</v>
          </cell>
          <cell r="F1496">
            <v>4655183</v>
          </cell>
          <cell r="G1496">
            <v>6415</v>
          </cell>
          <cell r="H1496">
            <v>4216154</v>
          </cell>
        </row>
        <row r="1497">
          <cell r="A1497">
            <v>251720</v>
          </cell>
          <cell r="B1497" t="str">
            <v>PB</v>
          </cell>
          <cell r="C1497" t="str">
            <v>VIEIRÓPOLIS</v>
          </cell>
          <cell r="D1497" t="str">
            <v>251720</v>
          </cell>
          <cell r="F1497">
            <v>5894389</v>
          </cell>
          <cell r="H1497">
            <v>5971320</v>
          </cell>
        </row>
        <row r="1498">
          <cell r="A1498">
            <v>250550</v>
          </cell>
          <cell r="B1498" t="str">
            <v>PB</v>
          </cell>
          <cell r="C1498" t="str">
            <v>VISTA SERRANA</v>
          </cell>
          <cell r="D1498" t="str">
            <v>250550</v>
          </cell>
          <cell r="E1498">
            <v>35288</v>
          </cell>
          <cell r="F1498">
            <v>4753235</v>
          </cell>
          <cell r="G1498">
            <v>30624</v>
          </cell>
          <cell r="H1498">
            <v>3534755</v>
          </cell>
        </row>
        <row r="1499">
          <cell r="A1499">
            <v>251740</v>
          </cell>
          <cell r="B1499" t="str">
            <v>PB</v>
          </cell>
          <cell r="C1499" t="str">
            <v>ZABELÊ</v>
          </cell>
          <cell r="D1499" t="str">
            <v>251740</v>
          </cell>
          <cell r="E1499">
            <v>4577</v>
          </cell>
          <cell r="F1499">
            <v>3885150</v>
          </cell>
          <cell r="G1499">
            <v>4302</v>
          </cell>
          <cell r="H1499">
            <v>3747723</v>
          </cell>
        </row>
        <row r="1500">
          <cell r="A1500">
            <v>410010</v>
          </cell>
          <cell r="B1500" t="str">
            <v>PR</v>
          </cell>
          <cell r="C1500" t="str">
            <v>ABATIÁ</v>
          </cell>
          <cell r="D1500" t="str">
            <v>410010</v>
          </cell>
          <cell r="E1500">
            <v>90411</v>
          </cell>
          <cell r="F1500">
            <v>5431405</v>
          </cell>
          <cell r="G1500">
            <v>80174</v>
          </cell>
          <cell r="H1500">
            <v>4487439</v>
          </cell>
        </row>
        <row r="1501">
          <cell r="A1501">
            <v>410020</v>
          </cell>
          <cell r="B1501" t="str">
            <v>PR</v>
          </cell>
          <cell r="C1501" t="str">
            <v>ADRIANÓPOLIS</v>
          </cell>
          <cell r="D1501" t="str">
            <v>410020</v>
          </cell>
          <cell r="E1501">
            <v>26246</v>
          </cell>
          <cell r="F1501">
            <v>21317639</v>
          </cell>
          <cell r="G1501">
            <v>20122</v>
          </cell>
          <cell r="H1501">
            <v>27902425</v>
          </cell>
        </row>
        <row r="1502">
          <cell r="A1502">
            <v>410030</v>
          </cell>
          <cell r="B1502" t="str">
            <v>PR</v>
          </cell>
          <cell r="C1502" t="str">
            <v>AGUDOS DO SUL</v>
          </cell>
          <cell r="D1502" t="str">
            <v>410030</v>
          </cell>
          <cell r="F1502">
            <v>8811905</v>
          </cell>
          <cell r="H1502">
            <v>8527650</v>
          </cell>
        </row>
        <row r="1503">
          <cell r="A1503">
            <v>410040</v>
          </cell>
          <cell r="B1503" t="str">
            <v>PR</v>
          </cell>
          <cell r="C1503" t="str">
            <v>ALMIRANTE TAMANDARÉ</v>
          </cell>
          <cell r="D1503" t="str">
            <v>410040</v>
          </cell>
          <cell r="F1503">
            <v>64113487</v>
          </cell>
          <cell r="H1503">
            <v>62045310</v>
          </cell>
        </row>
        <row r="1504">
          <cell r="A1504">
            <v>410045</v>
          </cell>
          <cell r="B1504" t="str">
            <v>PR</v>
          </cell>
          <cell r="C1504" t="str">
            <v>ALTAMIRA DO PARANÁ</v>
          </cell>
          <cell r="D1504" t="str">
            <v>410045</v>
          </cell>
          <cell r="F1504">
            <v>9392814</v>
          </cell>
          <cell r="H1504">
            <v>9089820</v>
          </cell>
        </row>
        <row r="1505">
          <cell r="A1505">
            <v>412862</v>
          </cell>
          <cell r="B1505" t="str">
            <v>PR</v>
          </cell>
          <cell r="C1505" t="str">
            <v>ALTO PARAÍSO</v>
          </cell>
          <cell r="D1505" t="str">
            <v>412862</v>
          </cell>
          <cell r="E1505">
            <v>44126</v>
          </cell>
          <cell r="F1505">
            <v>20394145</v>
          </cell>
          <cell r="G1505">
            <v>71866</v>
          </cell>
          <cell r="H1505">
            <v>19549606</v>
          </cell>
        </row>
        <row r="1506">
          <cell r="A1506">
            <v>410060</v>
          </cell>
          <cell r="B1506" t="str">
            <v>PR</v>
          </cell>
          <cell r="C1506" t="str">
            <v>ALTO PARANÁ</v>
          </cell>
          <cell r="D1506" t="str">
            <v>410060</v>
          </cell>
          <cell r="F1506">
            <v>0</v>
          </cell>
          <cell r="H1506">
            <v>0</v>
          </cell>
        </row>
        <row r="1507">
          <cell r="A1507">
            <v>410070</v>
          </cell>
          <cell r="B1507" t="str">
            <v>PR</v>
          </cell>
          <cell r="C1507" t="str">
            <v>ALTO PIQUIRI</v>
          </cell>
          <cell r="D1507" t="str">
            <v>410070</v>
          </cell>
          <cell r="E1507">
            <v>51813</v>
          </cell>
          <cell r="F1507">
            <v>6252775</v>
          </cell>
          <cell r="G1507">
            <v>47597</v>
          </cell>
          <cell r="H1507">
            <v>4882275</v>
          </cell>
        </row>
        <row r="1508">
          <cell r="A1508">
            <v>410050</v>
          </cell>
          <cell r="B1508" t="str">
            <v>PR</v>
          </cell>
          <cell r="C1508" t="str">
            <v>ALTÔNIA</v>
          </cell>
          <cell r="D1508" t="str">
            <v>410050</v>
          </cell>
          <cell r="F1508">
            <v>4397009</v>
          </cell>
          <cell r="H1508">
            <v>4255170</v>
          </cell>
        </row>
        <row r="1509">
          <cell r="A1509">
            <v>410090</v>
          </cell>
          <cell r="B1509" t="str">
            <v>PR</v>
          </cell>
          <cell r="C1509" t="str">
            <v>AMAPORÃ</v>
          </cell>
          <cell r="D1509" t="str">
            <v>410090</v>
          </cell>
          <cell r="F1509">
            <v>15106269</v>
          </cell>
          <cell r="H1509">
            <v>14618970</v>
          </cell>
        </row>
        <row r="1510">
          <cell r="A1510">
            <v>410105</v>
          </cell>
          <cell r="B1510" t="str">
            <v>PR</v>
          </cell>
          <cell r="C1510" t="str">
            <v>ANAHY</v>
          </cell>
          <cell r="D1510" t="str">
            <v>410105</v>
          </cell>
          <cell r="F1510">
            <v>17672418</v>
          </cell>
          <cell r="H1510">
            <v>17102340</v>
          </cell>
        </row>
        <row r="1511">
          <cell r="A1511">
            <v>410115</v>
          </cell>
          <cell r="B1511" t="str">
            <v>PR</v>
          </cell>
          <cell r="C1511" t="str">
            <v>ÂNGULO</v>
          </cell>
          <cell r="D1511" t="str">
            <v>410115</v>
          </cell>
          <cell r="F1511">
            <v>1116</v>
          </cell>
          <cell r="H1511">
            <v>1080</v>
          </cell>
        </row>
        <row r="1512">
          <cell r="A1512">
            <v>410150</v>
          </cell>
          <cell r="B1512" t="str">
            <v>PR</v>
          </cell>
          <cell r="C1512" t="str">
            <v>ARAPONGAS</v>
          </cell>
          <cell r="D1512" t="str">
            <v>410150</v>
          </cell>
          <cell r="F1512">
            <v>26234990</v>
          </cell>
          <cell r="H1512">
            <v>25388700</v>
          </cell>
        </row>
        <row r="1513">
          <cell r="A1513">
            <v>410165</v>
          </cell>
          <cell r="B1513" t="str">
            <v>PR</v>
          </cell>
          <cell r="C1513" t="str">
            <v>ARAPUÃ</v>
          </cell>
          <cell r="D1513" t="str">
            <v>410165</v>
          </cell>
          <cell r="F1513">
            <v>12560146</v>
          </cell>
          <cell r="H1513">
            <v>12154980</v>
          </cell>
        </row>
        <row r="1514">
          <cell r="A1514">
            <v>410180</v>
          </cell>
          <cell r="B1514" t="str">
            <v>PR</v>
          </cell>
          <cell r="C1514" t="str">
            <v>ARAUCÁRIA</v>
          </cell>
          <cell r="D1514" t="str">
            <v>410180</v>
          </cell>
          <cell r="F1514">
            <v>78433162</v>
          </cell>
          <cell r="H1514">
            <v>75903060</v>
          </cell>
        </row>
        <row r="1515">
          <cell r="A1515">
            <v>410185</v>
          </cell>
          <cell r="B1515" t="str">
            <v>PR</v>
          </cell>
          <cell r="C1515" t="str">
            <v>ARIRANHA DO IVAÍ</v>
          </cell>
          <cell r="D1515" t="str">
            <v>410185</v>
          </cell>
          <cell r="E1515">
            <v>88719</v>
          </cell>
          <cell r="F1515">
            <v>17844924</v>
          </cell>
          <cell r="G1515">
            <v>85774</v>
          </cell>
          <cell r="H1515">
            <v>16267827</v>
          </cell>
        </row>
        <row r="1516">
          <cell r="A1516">
            <v>410230</v>
          </cell>
          <cell r="B1516" t="str">
            <v>PR</v>
          </cell>
          <cell r="C1516" t="str">
            <v>BALSA NOVA</v>
          </cell>
          <cell r="D1516" t="str">
            <v>410230</v>
          </cell>
          <cell r="E1516">
            <v>368524</v>
          </cell>
          <cell r="F1516">
            <v>71900387</v>
          </cell>
          <cell r="G1516">
            <v>367169</v>
          </cell>
          <cell r="H1516">
            <v>75038846</v>
          </cell>
        </row>
        <row r="1517">
          <cell r="A1517">
            <v>410270</v>
          </cell>
          <cell r="B1517" t="str">
            <v>PR</v>
          </cell>
          <cell r="C1517" t="str">
            <v>BARRA DO JACARÉ</v>
          </cell>
          <cell r="D1517" t="str">
            <v>410270</v>
          </cell>
          <cell r="F1517">
            <v>1930866</v>
          </cell>
          <cell r="H1517">
            <v>1868580</v>
          </cell>
        </row>
        <row r="1518">
          <cell r="A1518">
            <v>410275</v>
          </cell>
          <cell r="B1518" t="str">
            <v>PR</v>
          </cell>
          <cell r="C1518" t="str">
            <v>BELA VISTA DA CAROBA</v>
          </cell>
          <cell r="D1518" t="str">
            <v>410275</v>
          </cell>
          <cell r="F1518">
            <v>946740</v>
          </cell>
          <cell r="H1518">
            <v>916200</v>
          </cell>
        </row>
        <row r="1519">
          <cell r="A1519">
            <v>410300</v>
          </cell>
          <cell r="B1519" t="str">
            <v>PR</v>
          </cell>
          <cell r="C1519" t="str">
            <v>BOA ESPERANÇA</v>
          </cell>
          <cell r="D1519" t="str">
            <v>410300</v>
          </cell>
          <cell r="F1519">
            <v>4993170</v>
          </cell>
          <cell r="H1519">
            <v>4832100</v>
          </cell>
        </row>
        <row r="1520">
          <cell r="A1520">
            <v>410302</v>
          </cell>
          <cell r="B1520" t="str">
            <v>PR</v>
          </cell>
          <cell r="C1520" t="str">
            <v>BOA ESPERANÇA DO IGUAÇU</v>
          </cell>
          <cell r="D1520" t="str">
            <v>410302</v>
          </cell>
          <cell r="F1520">
            <v>1550</v>
          </cell>
          <cell r="H1520">
            <v>1500</v>
          </cell>
        </row>
        <row r="1521">
          <cell r="A1521">
            <v>410304</v>
          </cell>
          <cell r="B1521" t="str">
            <v>PR</v>
          </cell>
          <cell r="C1521" t="str">
            <v>BOA VENTURA DE SÃO ROQUE</v>
          </cell>
          <cell r="D1521" t="str">
            <v>410304</v>
          </cell>
          <cell r="E1521">
            <v>109798</v>
          </cell>
          <cell r="F1521">
            <v>22760293</v>
          </cell>
          <cell r="G1521">
            <v>99102</v>
          </cell>
          <cell r="H1521">
            <v>20579033</v>
          </cell>
        </row>
        <row r="1522">
          <cell r="A1522">
            <v>410315</v>
          </cell>
          <cell r="B1522" t="str">
            <v>PR</v>
          </cell>
          <cell r="C1522" t="str">
            <v>BOM JESUS DO SUL</v>
          </cell>
          <cell r="D1522" t="str">
            <v>410315</v>
          </cell>
          <cell r="F1522">
            <v>0</v>
          </cell>
          <cell r="H1522">
            <v>0</v>
          </cell>
        </row>
        <row r="1523">
          <cell r="A1523">
            <v>410320</v>
          </cell>
          <cell r="B1523" t="str">
            <v>PR</v>
          </cell>
          <cell r="C1523" t="str">
            <v>BOM SUCESSO</v>
          </cell>
          <cell r="D1523" t="str">
            <v>410320</v>
          </cell>
          <cell r="F1523">
            <v>904642</v>
          </cell>
          <cell r="H1523">
            <v>875460</v>
          </cell>
        </row>
        <row r="1524">
          <cell r="A1524">
            <v>410322</v>
          </cell>
          <cell r="B1524" t="str">
            <v>PR</v>
          </cell>
          <cell r="C1524" t="str">
            <v>BOM SUCESSO DO SUL</v>
          </cell>
          <cell r="D1524" t="str">
            <v>410322</v>
          </cell>
          <cell r="F1524">
            <v>13621369</v>
          </cell>
          <cell r="H1524">
            <v>13181970</v>
          </cell>
        </row>
        <row r="1525">
          <cell r="A1525">
            <v>410335</v>
          </cell>
          <cell r="B1525" t="str">
            <v>PR</v>
          </cell>
          <cell r="C1525" t="str">
            <v>BRAGANEY</v>
          </cell>
          <cell r="D1525" t="str">
            <v>410335</v>
          </cell>
          <cell r="F1525">
            <v>25247733</v>
          </cell>
          <cell r="H1525">
            <v>24433290</v>
          </cell>
        </row>
        <row r="1526">
          <cell r="A1526">
            <v>410345</v>
          </cell>
          <cell r="B1526" t="str">
            <v>PR</v>
          </cell>
          <cell r="C1526" t="str">
            <v>CAFELÂNDIA</v>
          </cell>
          <cell r="D1526" t="str">
            <v>410345</v>
          </cell>
          <cell r="F1526">
            <v>2294</v>
          </cell>
          <cell r="H1526">
            <v>2220</v>
          </cell>
        </row>
        <row r="1527">
          <cell r="A1527">
            <v>410347</v>
          </cell>
          <cell r="B1527" t="str">
            <v>PR</v>
          </cell>
          <cell r="C1527" t="str">
            <v>CAFEZAL DO SUL</v>
          </cell>
          <cell r="D1527" t="str">
            <v>410347</v>
          </cell>
          <cell r="E1527">
            <v>8948</v>
          </cell>
          <cell r="F1527">
            <v>40987341</v>
          </cell>
          <cell r="G1527">
            <v>14365</v>
          </cell>
          <cell r="H1527">
            <v>41436976</v>
          </cell>
        </row>
        <row r="1528">
          <cell r="A1528">
            <v>410350</v>
          </cell>
          <cell r="B1528" t="str">
            <v>PR</v>
          </cell>
          <cell r="C1528" t="str">
            <v>CALIFÓRNIA</v>
          </cell>
          <cell r="D1528" t="str">
            <v>410350</v>
          </cell>
          <cell r="F1528">
            <v>26776467</v>
          </cell>
          <cell r="H1528">
            <v>25912710</v>
          </cell>
        </row>
        <row r="1529">
          <cell r="A1529">
            <v>410370</v>
          </cell>
          <cell r="B1529" t="str">
            <v>PR</v>
          </cell>
          <cell r="C1529" t="str">
            <v>CAMBÉ</v>
          </cell>
          <cell r="D1529" t="str">
            <v>410370</v>
          </cell>
          <cell r="F1529">
            <v>238561616</v>
          </cell>
          <cell r="H1529">
            <v>230866080</v>
          </cell>
        </row>
        <row r="1530">
          <cell r="A1530">
            <v>410395</v>
          </cell>
          <cell r="B1530" t="str">
            <v>PR</v>
          </cell>
          <cell r="C1530" t="str">
            <v>CAMPINA DO SIMÃO</v>
          </cell>
          <cell r="D1530" t="str">
            <v>410395</v>
          </cell>
          <cell r="E1530">
            <v>76244</v>
          </cell>
          <cell r="F1530">
            <v>44165979</v>
          </cell>
          <cell r="G1530">
            <v>90710</v>
          </cell>
          <cell r="H1530">
            <v>44801823</v>
          </cell>
        </row>
        <row r="1531">
          <cell r="A1531">
            <v>410400</v>
          </cell>
          <cell r="B1531" t="str">
            <v>PR</v>
          </cell>
          <cell r="C1531" t="str">
            <v>CAMPINA GRANDE DO SUL</v>
          </cell>
          <cell r="D1531" t="str">
            <v>410400</v>
          </cell>
          <cell r="F1531">
            <v>69869443</v>
          </cell>
          <cell r="H1531">
            <v>67615590</v>
          </cell>
        </row>
        <row r="1532">
          <cell r="A1532">
            <v>410410</v>
          </cell>
          <cell r="B1532" t="str">
            <v>PR</v>
          </cell>
          <cell r="C1532" t="str">
            <v>CAMPO DO TENENTE</v>
          </cell>
          <cell r="D1532" t="str">
            <v>410410</v>
          </cell>
          <cell r="F1532">
            <v>22950385</v>
          </cell>
          <cell r="H1532">
            <v>22210050</v>
          </cell>
        </row>
        <row r="1533">
          <cell r="A1533">
            <v>410440</v>
          </cell>
          <cell r="B1533" t="str">
            <v>PR</v>
          </cell>
          <cell r="C1533" t="str">
            <v>CÂNDIDO DE ABREU</v>
          </cell>
          <cell r="D1533" t="str">
            <v>410440</v>
          </cell>
          <cell r="F1533">
            <v>36633165</v>
          </cell>
          <cell r="H1533">
            <v>35451450</v>
          </cell>
        </row>
        <row r="1534">
          <cell r="A1534">
            <v>410445</v>
          </cell>
          <cell r="B1534" t="str">
            <v>PR</v>
          </cell>
          <cell r="C1534" t="str">
            <v>CANTAGALO</v>
          </cell>
          <cell r="D1534" t="str">
            <v>410445</v>
          </cell>
          <cell r="F1534">
            <v>41870956</v>
          </cell>
          <cell r="H1534">
            <v>40520280</v>
          </cell>
        </row>
        <row r="1535">
          <cell r="A1535">
            <v>410470</v>
          </cell>
          <cell r="B1535" t="str">
            <v>PR</v>
          </cell>
          <cell r="C1535" t="str">
            <v>CARLÓPOLIS</v>
          </cell>
          <cell r="D1535" t="str">
            <v>410470</v>
          </cell>
          <cell r="F1535">
            <v>9920</v>
          </cell>
          <cell r="H1535">
            <v>9600</v>
          </cell>
        </row>
        <row r="1536">
          <cell r="A1536">
            <v>410500</v>
          </cell>
          <cell r="B1536" t="str">
            <v>PR</v>
          </cell>
          <cell r="C1536" t="str">
            <v>CATANDUVAS</v>
          </cell>
          <cell r="D1536" t="str">
            <v>410500</v>
          </cell>
          <cell r="F1536">
            <v>1550</v>
          </cell>
          <cell r="H1536">
            <v>1500</v>
          </cell>
        </row>
        <row r="1537">
          <cell r="A1537">
            <v>410520</v>
          </cell>
          <cell r="B1537" t="str">
            <v>PR</v>
          </cell>
          <cell r="C1537" t="str">
            <v>CERRO AZUL</v>
          </cell>
          <cell r="D1537" t="str">
            <v>410520</v>
          </cell>
          <cell r="F1537">
            <v>10836143</v>
          </cell>
          <cell r="H1537">
            <v>10486590</v>
          </cell>
        </row>
        <row r="1538">
          <cell r="A1538">
            <v>410530</v>
          </cell>
          <cell r="B1538" t="str">
            <v>PR</v>
          </cell>
          <cell r="C1538" t="str">
            <v>CÉU AZUL</v>
          </cell>
          <cell r="D1538" t="str">
            <v>410530</v>
          </cell>
          <cell r="F1538">
            <v>31</v>
          </cell>
          <cell r="H1538">
            <v>30</v>
          </cell>
        </row>
        <row r="1539">
          <cell r="A1539">
            <v>410580</v>
          </cell>
          <cell r="B1539" t="str">
            <v>PR</v>
          </cell>
          <cell r="C1539" t="str">
            <v>COLOMBO</v>
          </cell>
          <cell r="D1539" t="str">
            <v>410580</v>
          </cell>
          <cell r="F1539">
            <v>75666846</v>
          </cell>
          <cell r="H1539">
            <v>73225980</v>
          </cell>
        </row>
        <row r="1540">
          <cell r="A1540">
            <v>410590</v>
          </cell>
          <cell r="B1540" t="str">
            <v>PR</v>
          </cell>
          <cell r="C1540" t="str">
            <v>COLORADO</v>
          </cell>
          <cell r="D1540" t="str">
            <v>410590</v>
          </cell>
          <cell r="F1540">
            <v>3232370</v>
          </cell>
          <cell r="H1540">
            <v>3128100</v>
          </cell>
        </row>
        <row r="1541">
          <cell r="A1541">
            <v>410600</v>
          </cell>
          <cell r="B1541" t="str">
            <v>PR</v>
          </cell>
          <cell r="C1541" t="str">
            <v>CONGONHINHAS</v>
          </cell>
          <cell r="D1541" t="str">
            <v>410600</v>
          </cell>
          <cell r="F1541">
            <v>16861985</v>
          </cell>
          <cell r="H1541">
            <v>16318050</v>
          </cell>
        </row>
        <row r="1542">
          <cell r="A1542">
            <v>410610</v>
          </cell>
          <cell r="B1542" t="str">
            <v>PR</v>
          </cell>
          <cell r="C1542" t="str">
            <v>CONSELHEIRO MAIRINCK</v>
          </cell>
          <cell r="D1542" t="str">
            <v>410610</v>
          </cell>
          <cell r="F1542">
            <v>0</v>
          </cell>
          <cell r="H1542">
            <v>0</v>
          </cell>
        </row>
        <row r="1543">
          <cell r="A1543">
            <v>410620</v>
          </cell>
          <cell r="B1543" t="str">
            <v>PR</v>
          </cell>
          <cell r="C1543" t="str">
            <v>CONTENDA</v>
          </cell>
          <cell r="D1543" t="str">
            <v>410620</v>
          </cell>
          <cell r="F1543">
            <v>59853746</v>
          </cell>
          <cell r="H1543">
            <v>57922980</v>
          </cell>
        </row>
        <row r="1544">
          <cell r="A1544">
            <v>410630</v>
          </cell>
          <cell r="B1544" t="str">
            <v>PR</v>
          </cell>
          <cell r="C1544" t="str">
            <v>CORBÉLIA</v>
          </cell>
          <cell r="D1544" t="str">
            <v>410630</v>
          </cell>
          <cell r="F1544">
            <v>195114</v>
          </cell>
          <cell r="H1544">
            <v>188820</v>
          </cell>
        </row>
        <row r="1545">
          <cell r="A1545">
            <v>410655</v>
          </cell>
          <cell r="B1545" t="str">
            <v>PR</v>
          </cell>
          <cell r="C1545" t="str">
            <v>CORUMBATAÍ DO SUL</v>
          </cell>
          <cell r="D1545" t="str">
            <v>410655</v>
          </cell>
          <cell r="F1545">
            <v>145576</v>
          </cell>
          <cell r="H1545">
            <v>140880</v>
          </cell>
        </row>
        <row r="1546">
          <cell r="A1546">
            <v>410680</v>
          </cell>
          <cell r="B1546" t="str">
            <v>PR</v>
          </cell>
          <cell r="C1546" t="str">
            <v>CRUZ MACHADO</v>
          </cell>
          <cell r="D1546" t="str">
            <v>410680</v>
          </cell>
          <cell r="F1546">
            <v>29381893</v>
          </cell>
          <cell r="H1546">
            <v>28434090</v>
          </cell>
        </row>
        <row r="1547">
          <cell r="A1547">
            <v>410657</v>
          </cell>
          <cell r="B1547" t="str">
            <v>PR</v>
          </cell>
          <cell r="C1547" t="str">
            <v>CRUZEIRO DO IGUAÇU</v>
          </cell>
          <cell r="D1547" t="str">
            <v>410657</v>
          </cell>
          <cell r="F1547">
            <v>2201</v>
          </cell>
          <cell r="H1547">
            <v>2130</v>
          </cell>
        </row>
        <row r="1548">
          <cell r="A1548">
            <v>410685</v>
          </cell>
          <cell r="B1548" t="str">
            <v>PR</v>
          </cell>
          <cell r="C1548" t="str">
            <v>CRUZMALTINA</v>
          </cell>
          <cell r="D1548" t="str">
            <v>410685</v>
          </cell>
          <cell r="E1548">
            <v>22842</v>
          </cell>
          <cell r="F1548">
            <v>13155221</v>
          </cell>
          <cell r="G1548">
            <v>37860</v>
          </cell>
          <cell r="H1548">
            <v>11818800</v>
          </cell>
        </row>
        <row r="1549">
          <cell r="A1549">
            <v>410700</v>
          </cell>
          <cell r="B1549" t="str">
            <v>PR</v>
          </cell>
          <cell r="C1549" t="str">
            <v>CURIÚVA</v>
          </cell>
          <cell r="D1549" t="str">
            <v>410700</v>
          </cell>
          <cell r="F1549">
            <v>67669187</v>
          </cell>
          <cell r="H1549">
            <v>65486310</v>
          </cell>
        </row>
        <row r="1550">
          <cell r="A1550">
            <v>410715</v>
          </cell>
          <cell r="B1550" t="str">
            <v>PR</v>
          </cell>
          <cell r="C1550" t="str">
            <v>DIAMANTE D'OESTE</v>
          </cell>
          <cell r="D1550" t="str">
            <v>410715</v>
          </cell>
          <cell r="F1550">
            <v>5773223</v>
          </cell>
          <cell r="H1550">
            <v>5586990</v>
          </cell>
        </row>
        <row r="1551">
          <cell r="A1551">
            <v>410710</v>
          </cell>
          <cell r="B1551" t="str">
            <v>PR</v>
          </cell>
          <cell r="C1551" t="str">
            <v>DIAMANTE DO NORTE</v>
          </cell>
          <cell r="D1551" t="str">
            <v>410710</v>
          </cell>
          <cell r="E1551">
            <v>38460</v>
          </cell>
          <cell r="F1551">
            <v>13594997</v>
          </cell>
          <cell r="G1551">
            <v>37221</v>
          </cell>
          <cell r="H1551">
            <v>13729567</v>
          </cell>
        </row>
        <row r="1552">
          <cell r="A1552">
            <v>410712</v>
          </cell>
          <cell r="B1552" t="str">
            <v>PR</v>
          </cell>
          <cell r="C1552" t="str">
            <v>DIAMANTE DO SUL</v>
          </cell>
          <cell r="D1552" t="str">
            <v>410712</v>
          </cell>
          <cell r="F1552">
            <v>1018257</v>
          </cell>
          <cell r="H1552">
            <v>985410</v>
          </cell>
        </row>
        <row r="1553">
          <cell r="A1553">
            <v>410725</v>
          </cell>
          <cell r="B1553" t="str">
            <v>PR</v>
          </cell>
          <cell r="C1553" t="str">
            <v>DOURADINA</v>
          </cell>
          <cell r="D1553" t="str">
            <v>410725</v>
          </cell>
          <cell r="F1553">
            <v>16089589</v>
          </cell>
          <cell r="H1553">
            <v>15570570</v>
          </cell>
        </row>
        <row r="1554">
          <cell r="A1554">
            <v>412863</v>
          </cell>
          <cell r="B1554" t="str">
            <v>PR</v>
          </cell>
          <cell r="C1554" t="str">
            <v>DOUTOR ULYSSES</v>
          </cell>
          <cell r="D1554" t="str">
            <v>412863</v>
          </cell>
          <cell r="F1554">
            <v>8112080</v>
          </cell>
          <cell r="H1554">
            <v>7850400</v>
          </cell>
        </row>
        <row r="1555">
          <cell r="A1555">
            <v>410752</v>
          </cell>
          <cell r="B1555" t="str">
            <v>PR</v>
          </cell>
          <cell r="C1555" t="str">
            <v>ESPERANÇA NOVA</v>
          </cell>
          <cell r="D1555" t="str">
            <v>410752</v>
          </cell>
          <cell r="E1555">
            <v>33795</v>
          </cell>
          <cell r="F1555">
            <v>5816849</v>
          </cell>
          <cell r="G1555">
            <v>32899</v>
          </cell>
          <cell r="H1555">
            <v>5950107</v>
          </cell>
        </row>
        <row r="1556">
          <cell r="A1556">
            <v>410754</v>
          </cell>
          <cell r="B1556" t="str">
            <v>PR</v>
          </cell>
          <cell r="C1556" t="str">
            <v>ESPIGÃO ALTO DO IGUAÇU</v>
          </cell>
          <cell r="D1556" t="str">
            <v>410754</v>
          </cell>
          <cell r="F1556">
            <v>14849527</v>
          </cell>
          <cell r="H1556">
            <v>14370510</v>
          </cell>
        </row>
        <row r="1557">
          <cell r="A1557">
            <v>410755</v>
          </cell>
          <cell r="B1557" t="str">
            <v>PR</v>
          </cell>
          <cell r="C1557" t="str">
            <v>FAROL</v>
          </cell>
          <cell r="D1557" t="str">
            <v>410755</v>
          </cell>
          <cell r="F1557">
            <v>11258642</v>
          </cell>
          <cell r="H1557">
            <v>10895460</v>
          </cell>
        </row>
        <row r="1558">
          <cell r="A1558">
            <v>410770</v>
          </cell>
          <cell r="B1558" t="str">
            <v>PR</v>
          </cell>
          <cell r="C1558" t="str">
            <v>FÊNIX</v>
          </cell>
          <cell r="D1558" t="str">
            <v>410770</v>
          </cell>
          <cell r="F1558">
            <v>27022080</v>
          </cell>
          <cell r="H1558">
            <v>26150400</v>
          </cell>
        </row>
        <row r="1559">
          <cell r="A1559">
            <v>410773</v>
          </cell>
          <cell r="B1559" t="str">
            <v>PR</v>
          </cell>
          <cell r="C1559" t="str">
            <v>FERNANDES PINHEIRO</v>
          </cell>
          <cell r="D1559" t="str">
            <v>410773</v>
          </cell>
          <cell r="F1559">
            <v>23592147</v>
          </cell>
          <cell r="H1559">
            <v>22831110</v>
          </cell>
        </row>
        <row r="1560">
          <cell r="A1560">
            <v>410785</v>
          </cell>
          <cell r="B1560" t="str">
            <v>PR</v>
          </cell>
          <cell r="C1560" t="str">
            <v>FLOR DA SERRA DO SUL</v>
          </cell>
          <cell r="D1560" t="str">
            <v>410785</v>
          </cell>
          <cell r="F1560">
            <v>1550</v>
          </cell>
          <cell r="H1560">
            <v>1500</v>
          </cell>
        </row>
        <row r="1561">
          <cell r="A1561">
            <v>410780</v>
          </cell>
          <cell r="B1561" t="str">
            <v>PR</v>
          </cell>
          <cell r="C1561" t="str">
            <v>FLORAÍ</v>
          </cell>
          <cell r="D1561" t="str">
            <v>410780</v>
          </cell>
          <cell r="E1561">
            <v>116363</v>
          </cell>
          <cell r="F1561">
            <v>14363524</v>
          </cell>
          <cell r="G1561">
            <v>129680</v>
          </cell>
          <cell r="H1561">
            <v>15466190</v>
          </cell>
        </row>
        <row r="1562">
          <cell r="A1562">
            <v>410850</v>
          </cell>
          <cell r="B1562" t="str">
            <v>PR</v>
          </cell>
          <cell r="C1562" t="str">
            <v>GENERAL CARNEIRO</v>
          </cell>
          <cell r="D1562" t="str">
            <v>410850</v>
          </cell>
          <cell r="F1562">
            <v>16443113</v>
          </cell>
          <cell r="H1562">
            <v>15912690</v>
          </cell>
        </row>
        <row r="1563">
          <cell r="A1563">
            <v>410855</v>
          </cell>
          <cell r="B1563" t="str">
            <v>PR</v>
          </cell>
          <cell r="C1563" t="str">
            <v>GODOY MOREIRA</v>
          </cell>
          <cell r="D1563" t="str">
            <v>410855</v>
          </cell>
          <cell r="E1563">
            <v>13506</v>
          </cell>
          <cell r="F1563">
            <v>3435276</v>
          </cell>
          <cell r="G1563">
            <v>17206</v>
          </cell>
          <cell r="H1563">
            <v>3466404</v>
          </cell>
        </row>
        <row r="1564">
          <cell r="A1564">
            <v>410870</v>
          </cell>
          <cell r="B1564" t="str">
            <v>PR</v>
          </cell>
          <cell r="C1564" t="str">
            <v>GRANDES RIOS</v>
          </cell>
          <cell r="D1564" t="str">
            <v>410870</v>
          </cell>
          <cell r="F1564">
            <v>33790</v>
          </cell>
          <cell r="H1564">
            <v>32700</v>
          </cell>
        </row>
        <row r="1565">
          <cell r="A1565">
            <v>410895</v>
          </cell>
          <cell r="B1565" t="str">
            <v>PR</v>
          </cell>
          <cell r="C1565" t="str">
            <v>GUAMIRANGA</v>
          </cell>
          <cell r="D1565" t="str">
            <v>410895</v>
          </cell>
          <cell r="F1565">
            <v>43197911</v>
          </cell>
          <cell r="H1565">
            <v>41804430</v>
          </cell>
        </row>
        <row r="1566">
          <cell r="A1566">
            <v>410900</v>
          </cell>
          <cell r="B1566" t="str">
            <v>PR</v>
          </cell>
          <cell r="C1566" t="str">
            <v>GUAPIRAMA</v>
          </cell>
          <cell r="D1566" t="str">
            <v>410900</v>
          </cell>
          <cell r="F1566">
            <v>7316031</v>
          </cell>
          <cell r="H1566">
            <v>7080030</v>
          </cell>
        </row>
        <row r="1567">
          <cell r="A1567">
            <v>410910</v>
          </cell>
          <cell r="B1567" t="str">
            <v>PR</v>
          </cell>
          <cell r="C1567" t="str">
            <v>GUAPOREMA</v>
          </cell>
          <cell r="D1567" t="str">
            <v>410910</v>
          </cell>
          <cell r="F1567">
            <v>3005760</v>
          </cell>
          <cell r="H1567">
            <v>2908800</v>
          </cell>
        </row>
        <row r="1568">
          <cell r="A1568">
            <v>410920</v>
          </cell>
          <cell r="B1568" t="str">
            <v>PR</v>
          </cell>
          <cell r="C1568" t="str">
            <v>GUARACI</v>
          </cell>
          <cell r="D1568" t="str">
            <v>410920</v>
          </cell>
          <cell r="F1568">
            <v>5899362</v>
          </cell>
          <cell r="H1568">
            <v>5709060</v>
          </cell>
        </row>
        <row r="1569">
          <cell r="A1569">
            <v>410930</v>
          </cell>
          <cell r="B1569" t="str">
            <v>PR</v>
          </cell>
          <cell r="C1569" t="str">
            <v>GUARANIAÇU</v>
          </cell>
          <cell r="D1569" t="str">
            <v>410930</v>
          </cell>
          <cell r="F1569">
            <v>2542</v>
          </cell>
          <cell r="H1569">
            <v>2460</v>
          </cell>
        </row>
        <row r="1570">
          <cell r="A1570">
            <v>410950</v>
          </cell>
          <cell r="B1570" t="str">
            <v>PR</v>
          </cell>
          <cell r="C1570" t="str">
            <v>GUARAQUEÇABA</v>
          </cell>
          <cell r="D1570" t="str">
            <v>410950</v>
          </cell>
          <cell r="E1570">
            <v>20222</v>
          </cell>
          <cell r="F1570">
            <v>4360665</v>
          </cell>
          <cell r="G1570">
            <v>20755</v>
          </cell>
          <cell r="H1570">
            <v>4202642</v>
          </cell>
        </row>
        <row r="1571">
          <cell r="A1571">
            <v>410960</v>
          </cell>
          <cell r="B1571" t="str">
            <v>PR</v>
          </cell>
          <cell r="C1571" t="str">
            <v>GUARATUBA</v>
          </cell>
          <cell r="D1571" t="str">
            <v>410960</v>
          </cell>
          <cell r="F1571">
            <v>112736243</v>
          </cell>
          <cell r="H1571">
            <v>109099590</v>
          </cell>
        </row>
        <row r="1572">
          <cell r="A1572">
            <v>410970</v>
          </cell>
          <cell r="B1572" t="str">
            <v>PR</v>
          </cell>
          <cell r="C1572" t="str">
            <v>IBAITI</v>
          </cell>
          <cell r="D1572" t="str">
            <v>410970</v>
          </cell>
          <cell r="E1572">
            <v>282228</v>
          </cell>
          <cell r="F1572">
            <v>39978606</v>
          </cell>
          <cell r="G1572">
            <v>286521</v>
          </cell>
          <cell r="H1572">
            <v>36852660</v>
          </cell>
        </row>
        <row r="1573">
          <cell r="A1573">
            <v>410975</v>
          </cell>
          <cell r="B1573" t="str">
            <v>PR</v>
          </cell>
          <cell r="C1573" t="str">
            <v>IBEMA</v>
          </cell>
          <cell r="D1573" t="str">
            <v>410975</v>
          </cell>
          <cell r="F1573">
            <v>31</v>
          </cell>
          <cell r="H1573">
            <v>30</v>
          </cell>
        </row>
        <row r="1574">
          <cell r="A1574">
            <v>410980</v>
          </cell>
          <cell r="B1574" t="str">
            <v>PR</v>
          </cell>
          <cell r="C1574" t="str">
            <v>IBIPORÃ</v>
          </cell>
          <cell r="D1574" t="str">
            <v>410980</v>
          </cell>
          <cell r="F1574">
            <v>0</v>
          </cell>
          <cell r="H1574">
            <v>0</v>
          </cell>
        </row>
        <row r="1575">
          <cell r="A1575">
            <v>411005</v>
          </cell>
          <cell r="B1575" t="str">
            <v>PR</v>
          </cell>
          <cell r="C1575" t="str">
            <v>IGUATU</v>
          </cell>
          <cell r="D1575" t="str">
            <v>411005</v>
          </cell>
          <cell r="E1575">
            <v>91629</v>
          </cell>
          <cell r="F1575">
            <v>11015439</v>
          </cell>
          <cell r="G1575">
            <v>90189</v>
          </cell>
          <cell r="H1575">
            <v>11766673</v>
          </cell>
        </row>
        <row r="1576">
          <cell r="A1576">
            <v>411020</v>
          </cell>
          <cell r="B1576" t="str">
            <v>PR</v>
          </cell>
          <cell r="C1576" t="str">
            <v>INÁCIO MARTINS</v>
          </cell>
          <cell r="D1576" t="str">
            <v>411020</v>
          </cell>
          <cell r="F1576">
            <v>19518220</v>
          </cell>
          <cell r="H1576">
            <v>18888600</v>
          </cell>
        </row>
        <row r="1577">
          <cell r="A1577">
            <v>411030</v>
          </cell>
          <cell r="B1577" t="str">
            <v>PR</v>
          </cell>
          <cell r="C1577" t="str">
            <v>INAJÁ</v>
          </cell>
          <cell r="D1577" t="str">
            <v>411030</v>
          </cell>
          <cell r="E1577">
            <v>11461</v>
          </cell>
          <cell r="F1577">
            <v>12016854</v>
          </cell>
          <cell r="G1577">
            <v>10885</v>
          </cell>
          <cell r="H1577">
            <v>11157679</v>
          </cell>
        </row>
        <row r="1578">
          <cell r="A1578">
            <v>411080</v>
          </cell>
          <cell r="B1578" t="str">
            <v>PR</v>
          </cell>
          <cell r="C1578" t="str">
            <v>IRETAMA</v>
          </cell>
          <cell r="D1578" t="str">
            <v>411080</v>
          </cell>
          <cell r="F1578">
            <v>10245221</v>
          </cell>
          <cell r="H1578">
            <v>9914730</v>
          </cell>
        </row>
        <row r="1579">
          <cell r="A1579">
            <v>411110</v>
          </cell>
          <cell r="B1579" t="str">
            <v>PR</v>
          </cell>
          <cell r="C1579" t="str">
            <v>ITAMBÉ</v>
          </cell>
          <cell r="D1579" t="str">
            <v>411110</v>
          </cell>
          <cell r="F1579">
            <v>3100</v>
          </cell>
          <cell r="H1579">
            <v>3000</v>
          </cell>
        </row>
        <row r="1580">
          <cell r="A1580">
            <v>411130</v>
          </cell>
          <cell r="B1580" t="str">
            <v>PR</v>
          </cell>
          <cell r="C1580" t="str">
            <v>ITAÚNA DO SUL</v>
          </cell>
          <cell r="D1580" t="str">
            <v>411130</v>
          </cell>
          <cell r="F1580">
            <v>637701</v>
          </cell>
          <cell r="H1580">
            <v>617130</v>
          </cell>
        </row>
        <row r="1581">
          <cell r="A1581">
            <v>411150</v>
          </cell>
          <cell r="B1581" t="str">
            <v>PR</v>
          </cell>
          <cell r="C1581" t="str">
            <v>IVAIPORÃ</v>
          </cell>
          <cell r="D1581" t="str">
            <v>411150</v>
          </cell>
          <cell r="F1581">
            <v>46474053</v>
          </cell>
          <cell r="H1581">
            <v>44974890</v>
          </cell>
        </row>
        <row r="1582">
          <cell r="A1582">
            <v>411155</v>
          </cell>
          <cell r="B1582" t="str">
            <v>PR</v>
          </cell>
          <cell r="C1582" t="str">
            <v>IVATÉ</v>
          </cell>
          <cell r="D1582" t="str">
            <v>411155</v>
          </cell>
          <cell r="E1582">
            <v>77364</v>
          </cell>
          <cell r="F1582">
            <v>12109331</v>
          </cell>
          <cell r="G1582">
            <v>77047</v>
          </cell>
          <cell r="H1582">
            <v>11603625</v>
          </cell>
        </row>
        <row r="1583">
          <cell r="A1583">
            <v>411170</v>
          </cell>
          <cell r="B1583" t="str">
            <v>PR</v>
          </cell>
          <cell r="C1583" t="str">
            <v>JABOTI</v>
          </cell>
          <cell r="D1583" t="str">
            <v>411170</v>
          </cell>
          <cell r="E1583">
            <v>114351</v>
          </cell>
          <cell r="F1583">
            <v>13247878</v>
          </cell>
          <cell r="G1583">
            <v>95400</v>
          </cell>
          <cell r="H1583">
            <v>12732601</v>
          </cell>
        </row>
        <row r="1584">
          <cell r="A1584">
            <v>411180</v>
          </cell>
          <cell r="B1584" t="str">
            <v>PR</v>
          </cell>
          <cell r="C1584" t="str">
            <v>JACAREZINHO</v>
          </cell>
          <cell r="D1584" t="str">
            <v>411180</v>
          </cell>
          <cell r="F1584">
            <v>1984000</v>
          </cell>
          <cell r="H1584">
            <v>1920000</v>
          </cell>
        </row>
        <row r="1585">
          <cell r="A1585">
            <v>411190</v>
          </cell>
          <cell r="B1585" t="str">
            <v>PR</v>
          </cell>
          <cell r="C1585" t="str">
            <v>JAGUAPITÃ</v>
          </cell>
          <cell r="D1585" t="str">
            <v>411190</v>
          </cell>
          <cell r="F1585">
            <v>4132734</v>
          </cell>
          <cell r="H1585">
            <v>3999420</v>
          </cell>
        </row>
        <row r="1586">
          <cell r="A1586">
            <v>411200</v>
          </cell>
          <cell r="B1586" t="str">
            <v>PR</v>
          </cell>
          <cell r="C1586" t="str">
            <v>JAGUARIAÍVA</v>
          </cell>
          <cell r="D1586" t="str">
            <v>411200</v>
          </cell>
          <cell r="F1586">
            <v>8805984</v>
          </cell>
          <cell r="H1586">
            <v>8521920</v>
          </cell>
        </row>
        <row r="1587">
          <cell r="A1587">
            <v>411220</v>
          </cell>
          <cell r="B1587" t="str">
            <v>PR</v>
          </cell>
          <cell r="C1587" t="str">
            <v>JANIÓPOLIS</v>
          </cell>
          <cell r="D1587" t="str">
            <v>411220</v>
          </cell>
          <cell r="F1587">
            <v>5894772326</v>
          </cell>
          <cell r="H1587">
            <v>5704618380</v>
          </cell>
        </row>
        <row r="1588">
          <cell r="A1588">
            <v>411230</v>
          </cell>
          <cell r="B1588" t="str">
            <v>PR</v>
          </cell>
          <cell r="C1588" t="str">
            <v>JAPIRA</v>
          </cell>
          <cell r="D1588" t="str">
            <v>411230</v>
          </cell>
          <cell r="F1588">
            <v>0</v>
          </cell>
          <cell r="H1588">
            <v>0</v>
          </cell>
        </row>
        <row r="1589">
          <cell r="A1589">
            <v>411250</v>
          </cell>
          <cell r="B1589" t="str">
            <v>PR</v>
          </cell>
          <cell r="C1589" t="str">
            <v>JARDIM ALEGRE</v>
          </cell>
          <cell r="D1589" t="str">
            <v>411250</v>
          </cell>
          <cell r="F1589">
            <v>21913032</v>
          </cell>
          <cell r="H1589">
            <v>21206160</v>
          </cell>
        </row>
        <row r="1590">
          <cell r="A1590">
            <v>411275</v>
          </cell>
          <cell r="B1590" t="str">
            <v>PR</v>
          </cell>
          <cell r="C1590" t="str">
            <v>JESUÍTAS</v>
          </cell>
          <cell r="D1590" t="str">
            <v>411275</v>
          </cell>
          <cell r="F1590">
            <v>1302</v>
          </cell>
          <cell r="H1590">
            <v>1260</v>
          </cell>
        </row>
        <row r="1591">
          <cell r="A1591">
            <v>411290</v>
          </cell>
          <cell r="B1591" t="str">
            <v>PR</v>
          </cell>
          <cell r="C1591" t="str">
            <v>JUNDIAÍ DO SUL</v>
          </cell>
          <cell r="D1591" t="str">
            <v>411290</v>
          </cell>
          <cell r="F1591">
            <v>452693</v>
          </cell>
          <cell r="H1591">
            <v>438090</v>
          </cell>
        </row>
        <row r="1592">
          <cell r="A1592">
            <v>411295</v>
          </cell>
          <cell r="B1592" t="str">
            <v>PR</v>
          </cell>
          <cell r="C1592" t="str">
            <v>JURANDA</v>
          </cell>
          <cell r="D1592" t="str">
            <v>411295</v>
          </cell>
          <cell r="F1592">
            <v>12277705</v>
          </cell>
          <cell r="H1592">
            <v>11881650</v>
          </cell>
        </row>
        <row r="1593">
          <cell r="A1593">
            <v>411300</v>
          </cell>
          <cell r="B1593" t="str">
            <v>PR</v>
          </cell>
          <cell r="C1593" t="str">
            <v>JUSSARA</v>
          </cell>
          <cell r="D1593" t="str">
            <v>411300</v>
          </cell>
          <cell r="F1593">
            <v>2525663</v>
          </cell>
          <cell r="H1593">
            <v>2444190</v>
          </cell>
        </row>
        <row r="1594">
          <cell r="A1594">
            <v>411310</v>
          </cell>
          <cell r="B1594" t="str">
            <v>PR</v>
          </cell>
          <cell r="C1594" t="str">
            <v>KALORÉ</v>
          </cell>
          <cell r="D1594" t="str">
            <v>411310</v>
          </cell>
          <cell r="F1594">
            <v>24296994</v>
          </cell>
          <cell r="H1594">
            <v>23513220</v>
          </cell>
        </row>
        <row r="1595">
          <cell r="A1595">
            <v>411325</v>
          </cell>
          <cell r="B1595" t="str">
            <v>PR</v>
          </cell>
          <cell r="C1595" t="str">
            <v>LARANJAL</v>
          </cell>
          <cell r="D1595" t="str">
            <v>411325</v>
          </cell>
          <cell r="E1595">
            <v>121956</v>
          </cell>
          <cell r="F1595">
            <v>19975962</v>
          </cell>
          <cell r="G1595">
            <v>122355</v>
          </cell>
          <cell r="H1595">
            <v>19839197</v>
          </cell>
        </row>
        <row r="1596">
          <cell r="A1596">
            <v>411330</v>
          </cell>
          <cell r="B1596" t="str">
            <v>PR</v>
          </cell>
          <cell r="C1596" t="str">
            <v>LARANJEIRAS DO SUL</v>
          </cell>
          <cell r="D1596" t="str">
            <v>411330</v>
          </cell>
          <cell r="F1596">
            <v>6768788</v>
          </cell>
          <cell r="H1596">
            <v>6550440</v>
          </cell>
        </row>
        <row r="1597">
          <cell r="A1597">
            <v>411340</v>
          </cell>
          <cell r="B1597" t="str">
            <v>PR</v>
          </cell>
          <cell r="C1597" t="str">
            <v>LEÓPOLIS</v>
          </cell>
          <cell r="D1597" t="str">
            <v>411340</v>
          </cell>
          <cell r="E1597">
            <v>60625</v>
          </cell>
          <cell r="F1597">
            <v>27743891</v>
          </cell>
          <cell r="G1597">
            <v>93938</v>
          </cell>
          <cell r="H1597">
            <v>27217575</v>
          </cell>
        </row>
        <row r="1598">
          <cell r="A1598">
            <v>411342</v>
          </cell>
          <cell r="B1598" t="str">
            <v>PR</v>
          </cell>
          <cell r="C1598" t="str">
            <v>LIDIANÓPOLIS</v>
          </cell>
          <cell r="D1598" t="str">
            <v>411342</v>
          </cell>
          <cell r="F1598">
            <v>6598474</v>
          </cell>
          <cell r="H1598">
            <v>6385620</v>
          </cell>
        </row>
        <row r="1599">
          <cell r="A1599">
            <v>411345</v>
          </cell>
          <cell r="B1599" t="str">
            <v>PR</v>
          </cell>
          <cell r="C1599" t="str">
            <v>LINDOESTE</v>
          </cell>
          <cell r="D1599" t="str">
            <v>411345</v>
          </cell>
          <cell r="F1599">
            <v>765980240</v>
          </cell>
          <cell r="H1599">
            <v>741271200</v>
          </cell>
        </row>
        <row r="1600">
          <cell r="A1600">
            <v>411360</v>
          </cell>
          <cell r="B1600" t="str">
            <v>PR</v>
          </cell>
          <cell r="C1600" t="str">
            <v>LOBATO</v>
          </cell>
          <cell r="D1600" t="str">
            <v>411360</v>
          </cell>
          <cell r="F1600">
            <v>11151010</v>
          </cell>
          <cell r="H1600">
            <v>10791300</v>
          </cell>
        </row>
        <row r="1601">
          <cell r="A1601">
            <v>411373</v>
          </cell>
          <cell r="B1601" t="str">
            <v>PR</v>
          </cell>
          <cell r="C1601" t="str">
            <v>LUIZIANA</v>
          </cell>
          <cell r="D1601" t="str">
            <v>411373</v>
          </cell>
          <cell r="E1601">
            <v>26208</v>
          </cell>
          <cell r="F1601">
            <v>18563372</v>
          </cell>
          <cell r="G1601">
            <v>42695</v>
          </cell>
          <cell r="H1601">
            <v>19212002</v>
          </cell>
        </row>
        <row r="1602">
          <cell r="A1602">
            <v>411375</v>
          </cell>
          <cell r="B1602" t="str">
            <v>PR</v>
          </cell>
          <cell r="C1602" t="str">
            <v>LUNARDELLI</v>
          </cell>
          <cell r="D1602" t="str">
            <v>411375</v>
          </cell>
          <cell r="E1602">
            <v>68936</v>
          </cell>
          <cell r="F1602">
            <v>8901443</v>
          </cell>
          <cell r="G1602">
            <v>68012</v>
          </cell>
          <cell r="H1602">
            <v>8213857</v>
          </cell>
        </row>
        <row r="1603">
          <cell r="A1603">
            <v>411400</v>
          </cell>
          <cell r="B1603" t="str">
            <v>PR</v>
          </cell>
          <cell r="C1603" t="str">
            <v>MAMBORÊ</v>
          </cell>
          <cell r="D1603" t="str">
            <v>411400</v>
          </cell>
          <cell r="F1603">
            <v>48802401</v>
          </cell>
          <cell r="H1603">
            <v>47228130</v>
          </cell>
        </row>
        <row r="1604">
          <cell r="A1604">
            <v>411410</v>
          </cell>
          <cell r="B1604" t="str">
            <v>PR</v>
          </cell>
          <cell r="C1604" t="str">
            <v>MANDAGUAÇU</v>
          </cell>
          <cell r="D1604" t="str">
            <v>411410</v>
          </cell>
          <cell r="E1604">
            <v>448545</v>
          </cell>
          <cell r="F1604">
            <v>50713716</v>
          </cell>
          <cell r="G1604">
            <v>453541</v>
          </cell>
          <cell r="H1604">
            <v>47748437</v>
          </cell>
        </row>
        <row r="1605">
          <cell r="A1605">
            <v>411435</v>
          </cell>
          <cell r="B1605" t="str">
            <v>PR</v>
          </cell>
          <cell r="C1605" t="str">
            <v>MANFRINÓPOLIS</v>
          </cell>
          <cell r="D1605" t="str">
            <v>411435</v>
          </cell>
          <cell r="F1605">
            <v>3152018</v>
          </cell>
          <cell r="H1605">
            <v>3050340</v>
          </cell>
        </row>
        <row r="1606">
          <cell r="A1606">
            <v>411450</v>
          </cell>
          <cell r="B1606" t="str">
            <v>PR</v>
          </cell>
          <cell r="C1606" t="str">
            <v>MANOEL RIBAS</v>
          </cell>
          <cell r="D1606" t="str">
            <v>411450</v>
          </cell>
          <cell r="F1606">
            <v>44398913</v>
          </cell>
          <cell r="H1606">
            <v>42966690</v>
          </cell>
        </row>
        <row r="1607">
          <cell r="A1607">
            <v>411470</v>
          </cell>
          <cell r="B1607" t="str">
            <v>PR</v>
          </cell>
          <cell r="C1607" t="str">
            <v>MARIA HELENA</v>
          </cell>
          <cell r="D1607" t="str">
            <v>411470</v>
          </cell>
          <cell r="F1607">
            <v>781634</v>
          </cell>
          <cell r="H1607">
            <v>756420</v>
          </cell>
        </row>
        <row r="1608">
          <cell r="A1608">
            <v>411500</v>
          </cell>
          <cell r="B1608" t="str">
            <v>PR</v>
          </cell>
          <cell r="C1608" t="str">
            <v>MARILENA</v>
          </cell>
          <cell r="D1608" t="str">
            <v>411500</v>
          </cell>
          <cell r="E1608">
            <v>4092</v>
          </cell>
          <cell r="F1608">
            <v>10626696</v>
          </cell>
          <cell r="H1608">
            <v>10279920</v>
          </cell>
        </row>
        <row r="1609">
          <cell r="A1609">
            <v>411510</v>
          </cell>
          <cell r="B1609" t="str">
            <v>PR</v>
          </cell>
          <cell r="C1609" t="str">
            <v>MARILUZ</v>
          </cell>
          <cell r="D1609" t="str">
            <v>411510</v>
          </cell>
          <cell r="E1609">
            <v>74729</v>
          </cell>
          <cell r="F1609">
            <v>24076665</v>
          </cell>
          <cell r="G1609">
            <v>77063</v>
          </cell>
          <cell r="H1609">
            <v>26431921</v>
          </cell>
        </row>
        <row r="1610">
          <cell r="A1610">
            <v>411540</v>
          </cell>
          <cell r="B1610" t="str">
            <v>PR</v>
          </cell>
          <cell r="C1610" t="str">
            <v>MARMELEIRO</v>
          </cell>
          <cell r="D1610" t="str">
            <v>411540</v>
          </cell>
          <cell r="F1610">
            <v>1395</v>
          </cell>
          <cell r="H1610">
            <v>1350</v>
          </cell>
        </row>
        <row r="1611">
          <cell r="A1611">
            <v>411545</v>
          </cell>
          <cell r="B1611" t="str">
            <v>PR</v>
          </cell>
          <cell r="C1611" t="str">
            <v>MARQUINHO</v>
          </cell>
          <cell r="D1611" t="str">
            <v>411545</v>
          </cell>
          <cell r="E1611">
            <v>96480</v>
          </cell>
          <cell r="F1611">
            <v>12082022</v>
          </cell>
          <cell r="G1611">
            <v>46103</v>
          </cell>
          <cell r="H1611">
            <v>12704701</v>
          </cell>
        </row>
        <row r="1612">
          <cell r="A1612">
            <v>411570</v>
          </cell>
          <cell r="B1612" t="str">
            <v>PR</v>
          </cell>
          <cell r="C1612" t="str">
            <v>MATINHOS</v>
          </cell>
          <cell r="D1612" t="str">
            <v>411570</v>
          </cell>
          <cell r="F1612">
            <v>62336102</v>
          </cell>
          <cell r="H1612">
            <v>60325260</v>
          </cell>
        </row>
        <row r="1613">
          <cell r="A1613">
            <v>411573</v>
          </cell>
          <cell r="B1613" t="str">
            <v>PR</v>
          </cell>
          <cell r="C1613" t="str">
            <v>MATO RICO</v>
          </cell>
          <cell r="D1613" t="str">
            <v>411573</v>
          </cell>
          <cell r="E1613">
            <v>15975</v>
          </cell>
          <cell r="F1613">
            <v>42694014</v>
          </cell>
          <cell r="G1613">
            <v>25927</v>
          </cell>
          <cell r="H1613">
            <v>43472422</v>
          </cell>
        </row>
        <row r="1614">
          <cell r="A1614">
            <v>411590</v>
          </cell>
          <cell r="B1614" t="str">
            <v>PR</v>
          </cell>
          <cell r="C1614" t="str">
            <v>MIRADOR</v>
          </cell>
          <cell r="D1614" t="str">
            <v>411590</v>
          </cell>
          <cell r="F1614">
            <v>0</v>
          </cell>
          <cell r="H1614">
            <v>0</v>
          </cell>
        </row>
        <row r="1615">
          <cell r="A1615">
            <v>411620</v>
          </cell>
          <cell r="B1615" t="str">
            <v>PR</v>
          </cell>
          <cell r="C1615" t="str">
            <v>MORRETES</v>
          </cell>
          <cell r="D1615" t="str">
            <v>411620</v>
          </cell>
          <cell r="F1615">
            <v>0</v>
          </cell>
          <cell r="H1615">
            <v>0</v>
          </cell>
        </row>
        <row r="1616">
          <cell r="A1616">
            <v>411630</v>
          </cell>
          <cell r="B1616" t="str">
            <v>PR</v>
          </cell>
          <cell r="C1616" t="str">
            <v>MUNHOZ DE MELO</v>
          </cell>
          <cell r="D1616" t="str">
            <v>411630</v>
          </cell>
          <cell r="F1616">
            <v>4490691</v>
          </cell>
          <cell r="H1616">
            <v>4345830</v>
          </cell>
        </row>
        <row r="1617">
          <cell r="A1617">
            <v>411640</v>
          </cell>
          <cell r="B1617" t="str">
            <v>PR</v>
          </cell>
          <cell r="C1617" t="str">
            <v>NOSSA SENHORA DAS GRAÇAS</v>
          </cell>
          <cell r="D1617" t="str">
            <v>411640</v>
          </cell>
          <cell r="E1617">
            <v>40258</v>
          </cell>
          <cell r="F1617">
            <v>4440082</v>
          </cell>
          <cell r="G1617">
            <v>44076</v>
          </cell>
          <cell r="H1617">
            <v>4038055</v>
          </cell>
        </row>
        <row r="1618">
          <cell r="A1618">
            <v>411680</v>
          </cell>
          <cell r="B1618" t="str">
            <v>PR</v>
          </cell>
          <cell r="C1618" t="str">
            <v>NOVA CANTU</v>
          </cell>
          <cell r="D1618" t="str">
            <v>411680</v>
          </cell>
          <cell r="F1618">
            <v>732530</v>
          </cell>
          <cell r="H1618">
            <v>708900</v>
          </cell>
        </row>
        <row r="1619">
          <cell r="A1619">
            <v>411690</v>
          </cell>
          <cell r="B1619" t="str">
            <v>PR</v>
          </cell>
          <cell r="C1619" t="str">
            <v>NOVA ESPERANÇA</v>
          </cell>
          <cell r="D1619" t="str">
            <v>411690</v>
          </cell>
          <cell r="F1619">
            <v>75950</v>
          </cell>
          <cell r="H1619">
            <v>73500</v>
          </cell>
        </row>
        <row r="1620">
          <cell r="A1620">
            <v>411705</v>
          </cell>
          <cell r="B1620" t="str">
            <v>PR</v>
          </cell>
          <cell r="C1620" t="str">
            <v>NOVA LARANJEIRAS</v>
          </cell>
          <cell r="D1620" t="str">
            <v>411705</v>
          </cell>
          <cell r="E1620">
            <v>103231</v>
          </cell>
          <cell r="F1620">
            <v>41445316</v>
          </cell>
          <cell r="G1620">
            <v>103248</v>
          </cell>
          <cell r="H1620">
            <v>37506813</v>
          </cell>
        </row>
        <row r="1621">
          <cell r="A1621">
            <v>411721</v>
          </cell>
          <cell r="B1621" t="str">
            <v>PR</v>
          </cell>
          <cell r="C1621" t="str">
            <v>NOVA SANTA BÁRBARA</v>
          </cell>
          <cell r="D1621" t="str">
            <v>411721</v>
          </cell>
          <cell r="E1621">
            <v>21798</v>
          </cell>
          <cell r="F1621">
            <v>6064792</v>
          </cell>
          <cell r="G1621">
            <v>17465</v>
          </cell>
          <cell r="H1621">
            <v>5966141</v>
          </cell>
        </row>
        <row r="1622">
          <cell r="A1622">
            <v>411727</v>
          </cell>
          <cell r="B1622" t="str">
            <v>PR</v>
          </cell>
          <cell r="C1622" t="str">
            <v>NOVA TEBAS</v>
          </cell>
          <cell r="D1622" t="str">
            <v>411727</v>
          </cell>
          <cell r="F1622">
            <v>3594264</v>
          </cell>
          <cell r="H1622">
            <v>3478320</v>
          </cell>
        </row>
        <row r="1623">
          <cell r="A1623">
            <v>411729</v>
          </cell>
          <cell r="B1623" t="str">
            <v>PR</v>
          </cell>
          <cell r="C1623" t="str">
            <v>NOVO ITACOLOMI</v>
          </cell>
          <cell r="D1623" t="str">
            <v>411729</v>
          </cell>
          <cell r="F1623">
            <v>2730635</v>
          </cell>
          <cell r="H1623">
            <v>2642550</v>
          </cell>
        </row>
        <row r="1624">
          <cell r="A1624">
            <v>411730</v>
          </cell>
          <cell r="B1624" t="str">
            <v>PR</v>
          </cell>
          <cell r="C1624" t="str">
            <v>ORTIGUEIRA</v>
          </cell>
          <cell r="D1624" t="str">
            <v>411730</v>
          </cell>
          <cell r="F1624">
            <v>23897838</v>
          </cell>
          <cell r="H1624">
            <v>23126940</v>
          </cell>
        </row>
        <row r="1625">
          <cell r="A1625">
            <v>411745</v>
          </cell>
          <cell r="B1625" t="str">
            <v>PR</v>
          </cell>
          <cell r="C1625" t="str">
            <v>OURO VERDE DO OESTE</v>
          </cell>
          <cell r="D1625" t="str">
            <v>411745</v>
          </cell>
          <cell r="F1625">
            <v>8175816</v>
          </cell>
          <cell r="H1625">
            <v>7912080</v>
          </cell>
        </row>
        <row r="1626">
          <cell r="A1626">
            <v>411750</v>
          </cell>
          <cell r="B1626" t="str">
            <v>PR</v>
          </cell>
          <cell r="C1626" t="str">
            <v>PAIÇANDU</v>
          </cell>
          <cell r="D1626" t="str">
            <v>411750</v>
          </cell>
          <cell r="F1626">
            <v>32713804</v>
          </cell>
          <cell r="H1626">
            <v>31658520</v>
          </cell>
        </row>
        <row r="1627">
          <cell r="A1627">
            <v>411770</v>
          </cell>
          <cell r="B1627" t="str">
            <v>PR</v>
          </cell>
          <cell r="C1627" t="str">
            <v>PALMEIRA</v>
          </cell>
          <cell r="D1627" t="str">
            <v>411770</v>
          </cell>
          <cell r="F1627">
            <v>58849718</v>
          </cell>
          <cell r="H1627">
            <v>56951340</v>
          </cell>
        </row>
        <row r="1628">
          <cell r="A1628">
            <v>411780</v>
          </cell>
          <cell r="B1628" t="str">
            <v>PR</v>
          </cell>
          <cell r="C1628" t="str">
            <v>PALMITAL</v>
          </cell>
          <cell r="D1628" t="str">
            <v>411780</v>
          </cell>
          <cell r="E1628">
            <v>36644</v>
          </cell>
          <cell r="F1628">
            <v>52909183</v>
          </cell>
          <cell r="G1628">
            <v>38041</v>
          </cell>
          <cell r="H1628">
            <v>51928374</v>
          </cell>
        </row>
        <row r="1629">
          <cell r="A1629">
            <v>411820</v>
          </cell>
          <cell r="B1629" t="str">
            <v>PR</v>
          </cell>
          <cell r="C1629" t="str">
            <v>PARANAGUÁ</v>
          </cell>
          <cell r="D1629" t="str">
            <v>411820</v>
          </cell>
          <cell r="F1629">
            <v>130686142</v>
          </cell>
          <cell r="H1629">
            <v>126470460</v>
          </cell>
        </row>
        <row r="1630">
          <cell r="A1630">
            <v>411830</v>
          </cell>
          <cell r="B1630" t="str">
            <v>PR</v>
          </cell>
          <cell r="C1630" t="str">
            <v>PARANAPOEMA</v>
          </cell>
          <cell r="D1630" t="str">
            <v>411830</v>
          </cell>
          <cell r="E1630">
            <v>54905</v>
          </cell>
          <cell r="F1630">
            <v>7111207</v>
          </cell>
          <cell r="G1630">
            <v>65524</v>
          </cell>
          <cell r="H1630">
            <v>6509223</v>
          </cell>
        </row>
        <row r="1631">
          <cell r="A1631">
            <v>411860</v>
          </cell>
          <cell r="B1631" t="str">
            <v>PR</v>
          </cell>
          <cell r="C1631" t="str">
            <v>PAULA FREITAS</v>
          </cell>
          <cell r="D1631" t="str">
            <v>411860</v>
          </cell>
          <cell r="F1631">
            <v>2849768</v>
          </cell>
          <cell r="H1631">
            <v>2757840</v>
          </cell>
        </row>
        <row r="1632">
          <cell r="A1632">
            <v>411870</v>
          </cell>
          <cell r="B1632" t="str">
            <v>PR</v>
          </cell>
          <cell r="C1632" t="str">
            <v>PAULO FRONTIN</v>
          </cell>
          <cell r="D1632" t="str">
            <v>411870</v>
          </cell>
          <cell r="F1632">
            <v>30256248</v>
          </cell>
          <cell r="H1632">
            <v>29280240</v>
          </cell>
        </row>
        <row r="1633">
          <cell r="A1633">
            <v>411880</v>
          </cell>
          <cell r="B1633" t="str">
            <v>PR</v>
          </cell>
          <cell r="C1633" t="str">
            <v>PEABIRU</v>
          </cell>
          <cell r="D1633" t="str">
            <v>411880</v>
          </cell>
          <cell r="F1633">
            <v>2052324</v>
          </cell>
          <cell r="H1633">
            <v>1986120</v>
          </cell>
        </row>
        <row r="1634">
          <cell r="A1634">
            <v>411885</v>
          </cell>
          <cell r="B1634" t="str">
            <v>PR</v>
          </cell>
          <cell r="C1634" t="str">
            <v>PEROBAL</v>
          </cell>
          <cell r="D1634" t="str">
            <v>411885</v>
          </cell>
          <cell r="E1634">
            <v>55256</v>
          </cell>
          <cell r="F1634">
            <v>6375501</v>
          </cell>
          <cell r="G1634">
            <v>54742</v>
          </cell>
          <cell r="H1634">
            <v>5854821</v>
          </cell>
        </row>
        <row r="1635">
          <cell r="A1635">
            <v>411910</v>
          </cell>
          <cell r="B1635" t="str">
            <v>PR</v>
          </cell>
          <cell r="C1635" t="str">
            <v>PIÊN</v>
          </cell>
          <cell r="D1635" t="str">
            <v>411910</v>
          </cell>
          <cell r="F1635">
            <v>2582424</v>
          </cell>
          <cell r="H1635">
            <v>2499120</v>
          </cell>
        </row>
        <row r="1636">
          <cell r="A1636">
            <v>411920</v>
          </cell>
          <cell r="B1636" t="str">
            <v>PR</v>
          </cell>
          <cell r="C1636" t="str">
            <v>PINHALÃO</v>
          </cell>
          <cell r="D1636" t="str">
            <v>411920</v>
          </cell>
          <cell r="E1636">
            <v>96802</v>
          </cell>
          <cell r="F1636">
            <v>42881632</v>
          </cell>
          <cell r="G1636">
            <v>97100</v>
          </cell>
          <cell r="H1636">
            <v>43342927</v>
          </cell>
        </row>
        <row r="1637">
          <cell r="A1637">
            <v>411930</v>
          </cell>
          <cell r="B1637" t="str">
            <v>PR</v>
          </cell>
          <cell r="C1637" t="str">
            <v>PINHÃO</v>
          </cell>
          <cell r="D1637" t="str">
            <v>411930</v>
          </cell>
          <cell r="F1637">
            <v>91587237</v>
          </cell>
          <cell r="H1637">
            <v>88632810</v>
          </cell>
        </row>
        <row r="1638">
          <cell r="A1638">
            <v>411960</v>
          </cell>
          <cell r="B1638" t="str">
            <v>PR</v>
          </cell>
          <cell r="C1638" t="str">
            <v>PITANGA</v>
          </cell>
          <cell r="D1638" t="str">
            <v>411960</v>
          </cell>
          <cell r="E1638">
            <v>285233</v>
          </cell>
          <cell r="F1638">
            <v>48346728</v>
          </cell>
          <cell r="G1638">
            <v>274334</v>
          </cell>
          <cell r="H1638">
            <v>48867557</v>
          </cell>
        </row>
        <row r="1639">
          <cell r="A1639">
            <v>411965</v>
          </cell>
          <cell r="B1639" t="str">
            <v>PR</v>
          </cell>
          <cell r="C1639" t="str">
            <v>PITANGUEIRAS</v>
          </cell>
          <cell r="D1639" t="str">
            <v>411965</v>
          </cell>
          <cell r="F1639">
            <v>6058981</v>
          </cell>
          <cell r="H1639">
            <v>5863530</v>
          </cell>
        </row>
        <row r="1640">
          <cell r="A1640">
            <v>411970</v>
          </cell>
          <cell r="B1640" t="str">
            <v>PR</v>
          </cell>
          <cell r="C1640" t="str">
            <v>PLANALTINA DO PARANÁ</v>
          </cell>
          <cell r="D1640" t="str">
            <v>411970</v>
          </cell>
          <cell r="F1640">
            <v>7589823</v>
          </cell>
          <cell r="H1640">
            <v>7344990</v>
          </cell>
        </row>
        <row r="1641">
          <cell r="A1641">
            <v>411995</v>
          </cell>
          <cell r="B1641" t="str">
            <v>PR</v>
          </cell>
          <cell r="C1641" t="str">
            <v>PONTAL DO PARANÁ</v>
          </cell>
          <cell r="D1641" t="str">
            <v>411995</v>
          </cell>
          <cell r="F1641">
            <v>53697673</v>
          </cell>
          <cell r="H1641">
            <v>51965490</v>
          </cell>
        </row>
        <row r="1642">
          <cell r="A1642">
            <v>412010</v>
          </cell>
          <cell r="B1642" t="str">
            <v>PR</v>
          </cell>
          <cell r="C1642" t="str">
            <v>PORTO AMAZONAS</v>
          </cell>
          <cell r="D1642" t="str">
            <v>412010</v>
          </cell>
          <cell r="F1642">
            <v>2670371</v>
          </cell>
          <cell r="H1642">
            <v>2584230</v>
          </cell>
        </row>
        <row r="1643">
          <cell r="A1643">
            <v>412015</v>
          </cell>
          <cell r="B1643" t="str">
            <v>PR</v>
          </cell>
          <cell r="C1643" t="str">
            <v>PORTO BARREIRO</v>
          </cell>
          <cell r="D1643" t="str">
            <v>412015</v>
          </cell>
          <cell r="F1643">
            <v>13651346</v>
          </cell>
          <cell r="H1643">
            <v>13210980</v>
          </cell>
        </row>
        <row r="1644">
          <cell r="A1644">
            <v>412030</v>
          </cell>
          <cell r="B1644" t="str">
            <v>PR</v>
          </cell>
          <cell r="C1644" t="str">
            <v>PORTO VITÓRIA</v>
          </cell>
          <cell r="D1644" t="str">
            <v>412030</v>
          </cell>
          <cell r="F1644">
            <v>20380950</v>
          </cell>
          <cell r="H1644">
            <v>19723500</v>
          </cell>
        </row>
        <row r="1645">
          <cell r="A1645">
            <v>412040</v>
          </cell>
          <cell r="B1645" t="str">
            <v>PR</v>
          </cell>
          <cell r="C1645" t="str">
            <v>PRESIDENTE CASTELO BRANCO</v>
          </cell>
          <cell r="D1645" t="str">
            <v>412040</v>
          </cell>
          <cell r="F1645">
            <v>40579</v>
          </cell>
          <cell r="H1645">
            <v>39270</v>
          </cell>
        </row>
        <row r="1646">
          <cell r="A1646">
            <v>412050</v>
          </cell>
          <cell r="B1646" t="str">
            <v>PR</v>
          </cell>
          <cell r="C1646" t="str">
            <v>PRIMEIRO DE MAIO</v>
          </cell>
          <cell r="D1646" t="str">
            <v>412050</v>
          </cell>
          <cell r="F1646">
            <v>1095106</v>
          </cell>
          <cell r="H1646">
            <v>1059780</v>
          </cell>
        </row>
        <row r="1647">
          <cell r="A1647">
            <v>412070</v>
          </cell>
          <cell r="B1647" t="str">
            <v>PR</v>
          </cell>
          <cell r="C1647" t="str">
            <v>QUATIGUÁ</v>
          </cell>
          <cell r="D1647" t="str">
            <v>412070</v>
          </cell>
          <cell r="E1647">
            <v>158950</v>
          </cell>
          <cell r="F1647">
            <v>27345712</v>
          </cell>
          <cell r="G1647">
            <v>158890</v>
          </cell>
          <cell r="H1647">
            <v>28778575</v>
          </cell>
        </row>
        <row r="1648">
          <cell r="A1648">
            <v>412080</v>
          </cell>
          <cell r="B1648" t="str">
            <v>PR</v>
          </cell>
          <cell r="C1648" t="str">
            <v>QUATRO BARRAS</v>
          </cell>
          <cell r="D1648" t="str">
            <v>412080</v>
          </cell>
          <cell r="E1648">
            <v>61210</v>
          </cell>
          <cell r="F1648">
            <v>384622250</v>
          </cell>
          <cell r="G1648">
            <v>66136</v>
          </cell>
          <cell r="H1648">
            <v>360123878</v>
          </cell>
        </row>
        <row r="1649">
          <cell r="A1649">
            <v>412090</v>
          </cell>
          <cell r="B1649" t="str">
            <v>PR</v>
          </cell>
          <cell r="C1649" t="str">
            <v>QUEDAS DO IGUAÇU</v>
          </cell>
          <cell r="D1649" t="str">
            <v>412090</v>
          </cell>
          <cell r="F1649">
            <v>630606960</v>
          </cell>
          <cell r="H1649">
            <v>610264800</v>
          </cell>
        </row>
        <row r="1650">
          <cell r="A1650">
            <v>412110</v>
          </cell>
          <cell r="B1650" t="str">
            <v>PR</v>
          </cell>
          <cell r="C1650" t="str">
            <v>QUINTA DO SOL</v>
          </cell>
          <cell r="D1650" t="str">
            <v>412110</v>
          </cell>
          <cell r="F1650">
            <v>2094980</v>
          </cell>
          <cell r="H1650">
            <v>2027400</v>
          </cell>
        </row>
        <row r="1651">
          <cell r="A1651">
            <v>412120</v>
          </cell>
          <cell r="B1651" t="str">
            <v>PR</v>
          </cell>
          <cell r="C1651" t="str">
            <v>QUITANDINHA</v>
          </cell>
          <cell r="D1651" t="str">
            <v>412120</v>
          </cell>
          <cell r="E1651">
            <v>384094</v>
          </cell>
          <cell r="F1651">
            <v>88434346</v>
          </cell>
          <cell r="G1651">
            <v>358320</v>
          </cell>
          <cell r="H1651">
            <v>86175175</v>
          </cell>
        </row>
        <row r="1652">
          <cell r="A1652">
            <v>412150</v>
          </cell>
          <cell r="B1652" t="str">
            <v>PR</v>
          </cell>
          <cell r="C1652" t="str">
            <v>REBOUÇAS</v>
          </cell>
          <cell r="D1652" t="str">
            <v>412150</v>
          </cell>
          <cell r="F1652">
            <v>6098382</v>
          </cell>
          <cell r="H1652">
            <v>5901660</v>
          </cell>
        </row>
        <row r="1653">
          <cell r="A1653">
            <v>412170</v>
          </cell>
          <cell r="B1653" t="str">
            <v>PR</v>
          </cell>
          <cell r="C1653" t="str">
            <v>RESERVA</v>
          </cell>
          <cell r="D1653" t="str">
            <v>412170</v>
          </cell>
          <cell r="F1653">
            <v>0</v>
          </cell>
          <cell r="H1653">
            <v>0</v>
          </cell>
        </row>
        <row r="1654">
          <cell r="A1654">
            <v>412175</v>
          </cell>
          <cell r="B1654" t="str">
            <v>PR</v>
          </cell>
          <cell r="C1654" t="str">
            <v>RESERVA DO IGUAÇU</v>
          </cell>
          <cell r="D1654" t="str">
            <v>412175</v>
          </cell>
          <cell r="E1654">
            <v>72135</v>
          </cell>
          <cell r="F1654">
            <v>15398330</v>
          </cell>
          <cell r="G1654">
            <v>82195</v>
          </cell>
          <cell r="H1654">
            <v>14953203</v>
          </cell>
        </row>
        <row r="1655">
          <cell r="A1655">
            <v>412190</v>
          </cell>
          <cell r="B1655" t="str">
            <v>PR</v>
          </cell>
          <cell r="C1655" t="str">
            <v>RIBEIRÃO DO PINHAL</v>
          </cell>
          <cell r="D1655" t="str">
            <v>412190</v>
          </cell>
          <cell r="E1655">
            <v>115957</v>
          </cell>
          <cell r="F1655">
            <v>15425484</v>
          </cell>
          <cell r="G1655">
            <v>115409</v>
          </cell>
          <cell r="H1655">
            <v>13815712</v>
          </cell>
        </row>
        <row r="1656">
          <cell r="A1656">
            <v>412200</v>
          </cell>
          <cell r="B1656" t="str">
            <v>PR</v>
          </cell>
          <cell r="C1656" t="str">
            <v>RIO AZUL</v>
          </cell>
          <cell r="D1656" t="str">
            <v>412200</v>
          </cell>
          <cell r="F1656">
            <v>116267732</v>
          </cell>
          <cell r="H1656">
            <v>112517160</v>
          </cell>
        </row>
        <row r="1657">
          <cell r="A1657">
            <v>412210</v>
          </cell>
          <cell r="B1657" t="str">
            <v>PR</v>
          </cell>
          <cell r="C1657" t="str">
            <v>RIO BOM</v>
          </cell>
          <cell r="D1657" t="str">
            <v>412210</v>
          </cell>
          <cell r="E1657">
            <v>23754</v>
          </cell>
          <cell r="F1657">
            <v>3163683</v>
          </cell>
          <cell r="G1657">
            <v>24244</v>
          </cell>
          <cell r="H1657">
            <v>3834055</v>
          </cell>
        </row>
        <row r="1658">
          <cell r="A1658">
            <v>412215</v>
          </cell>
          <cell r="B1658" t="str">
            <v>PR</v>
          </cell>
          <cell r="C1658" t="str">
            <v>RIO BONITO DO IGUAÇU</v>
          </cell>
          <cell r="D1658" t="str">
            <v>412215</v>
          </cell>
          <cell r="F1658">
            <v>43370240</v>
          </cell>
          <cell r="H1658">
            <v>41971200</v>
          </cell>
        </row>
        <row r="1659">
          <cell r="A1659">
            <v>412217</v>
          </cell>
          <cell r="B1659" t="str">
            <v>PR</v>
          </cell>
          <cell r="C1659" t="str">
            <v>RIO BRANCO DO IVAÍ</v>
          </cell>
          <cell r="D1659" t="str">
            <v>412217</v>
          </cell>
          <cell r="E1659">
            <v>39443</v>
          </cell>
          <cell r="F1659">
            <v>7106319</v>
          </cell>
          <cell r="G1659">
            <v>41210</v>
          </cell>
          <cell r="H1659">
            <v>6609641</v>
          </cell>
        </row>
        <row r="1660">
          <cell r="A1660">
            <v>412240</v>
          </cell>
          <cell r="B1660" t="str">
            <v>PR</v>
          </cell>
          <cell r="C1660" t="str">
            <v>ROLÂNDIA</v>
          </cell>
          <cell r="D1660" t="str">
            <v>412240</v>
          </cell>
          <cell r="F1660">
            <v>306838</v>
          </cell>
          <cell r="H1660">
            <v>296940</v>
          </cell>
        </row>
        <row r="1661">
          <cell r="A1661">
            <v>412250</v>
          </cell>
          <cell r="B1661" t="str">
            <v>PR</v>
          </cell>
          <cell r="C1661" t="str">
            <v>RONCADOR</v>
          </cell>
          <cell r="D1661" t="str">
            <v>412250</v>
          </cell>
          <cell r="F1661">
            <v>29447396</v>
          </cell>
          <cell r="H1661">
            <v>28497480</v>
          </cell>
        </row>
        <row r="1662">
          <cell r="A1662">
            <v>412265</v>
          </cell>
          <cell r="B1662" t="str">
            <v>PR</v>
          </cell>
          <cell r="C1662" t="str">
            <v>ROSÁRIO DO IVAÍ</v>
          </cell>
          <cell r="D1662" t="str">
            <v>412265</v>
          </cell>
          <cell r="E1662">
            <v>183819</v>
          </cell>
          <cell r="F1662">
            <v>21729659</v>
          </cell>
          <cell r="G1662">
            <v>140600</v>
          </cell>
          <cell r="H1662">
            <v>18994698</v>
          </cell>
        </row>
        <row r="1663">
          <cell r="A1663">
            <v>412280</v>
          </cell>
          <cell r="B1663" t="str">
            <v>PR</v>
          </cell>
          <cell r="C1663" t="str">
            <v>SALGADO FILHO</v>
          </cell>
          <cell r="D1663" t="str">
            <v>412280</v>
          </cell>
          <cell r="E1663">
            <v>48957</v>
          </cell>
          <cell r="F1663">
            <v>7916282</v>
          </cell>
          <cell r="G1663">
            <v>39599</v>
          </cell>
          <cell r="H1663">
            <v>6929996</v>
          </cell>
        </row>
        <row r="1664">
          <cell r="A1664">
            <v>412310</v>
          </cell>
          <cell r="B1664" t="str">
            <v>PR</v>
          </cell>
          <cell r="C1664" t="str">
            <v>SANTA AMÉLIA</v>
          </cell>
          <cell r="D1664" t="str">
            <v>412310</v>
          </cell>
          <cell r="E1664">
            <v>64597</v>
          </cell>
          <cell r="F1664">
            <v>5106327</v>
          </cell>
          <cell r="G1664">
            <v>69078</v>
          </cell>
          <cell r="H1664">
            <v>4702109</v>
          </cell>
        </row>
        <row r="1665">
          <cell r="A1665">
            <v>412320</v>
          </cell>
          <cell r="B1665" t="str">
            <v>PR</v>
          </cell>
          <cell r="C1665" t="str">
            <v>SANTA CECÍLIA DO PAVÃO</v>
          </cell>
          <cell r="D1665" t="str">
            <v>412320</v>
          </cell>
          <cell r="E1665">
            <v>64283</v>
          </cell>
          <cell r="F1665">
            <v>14164459</v>
          </cell>
          <cell r="G1665">
            <v>86090</v>
          </cell>
          <cell r="H1665">
            <v>13635918</v>
          </cell>
        </row>
        <row r="1666">
          <cell r="A1666">
            <v>412380</v>
          </cell>
          <cell r="B1666" t="str">
            <v>PR</v>
          </cell>
          <cell r="C1666" t="str">
            <v>SANTA IZABEL DO OESTE</v>
          </cell>
          <cell r="D1666" t="str">
            <v>412380</v>
          </cell>
          <cell r="F1666">
            <v>2170</v>
          </cell>
          <cell r="H1666">
            <v>2100</v>
          </cell>
        </row>
        <row r="1667">
          <cell r="A1667">
            <v>412385</v>
          </cell>
          <cell r="B1667" t="str">
            <v>PR</v>
          </cell>
          <cell r="C1667" t="str">
            <v>SANTA MARIA DO OESTE</v>
          </cell>
          <cell r="D1667" t="str">
            <v>412385</v>
          </cell>
          <cell r="E1667">
            <v>91763</v>
          </cell>
          <cell r="F1667">
            <v>33645338</v>
          </cell>
          <cell r="G1667">
            <v>108500</v>
          </cell>
          <cell r="H1667">
            <v>30706735</v>
          </cell>
        </row>
        <row r="1668">
          <cell r="A1668">
            <v>412390</v>
          </cell>
          <cell r="B1668" t="str">
            <v>PR</v>
          </cell>
          <cell r="C1668" t="str">
            <v>SANTA MARIANA</v>
          </cell>
          <cell r="D1668" t="str">
            <v>412390</v>
          </cell>
          <cell r="F1668">
            <v>14120345</v>
          </cell>
          <cell r="H1668">
            <v>13664850</v>
          </cell>
        </row>
        <row r="1669">
          <cell r="A1669">
            <v>412395</v>
          </cell>
          <cell r="B1669" t="str">
            <v>PR</v>
          </cell>
          <cell r="C1669" t="str">
            <v>SANTA MÔNICA</v>
          </cell>
          <cell r="D1669" t="str">
            <v>412395</v>
          </cell>
          <cell r="E1669">
            <v>32600</v>
          </cell>
          <cell r="F1669">
            <v>13426401</v>
          </cell>
          <cell r="G1669">
            <v>11316</v>
          </cell>
          <cell r="H1669">
            <v>13890491</v>
          </cell>
        </row>
        <row r="1670">
          <cell r="A1670">
            <v>412402</v>
          </cell>
          <cell r="B1670" t="str">
            <v>PR</v>
          </cell>
          <cell r="C1670" t="str">
            <v>SANTA TEREZA DO OESTE</v>
          </cell>
          <cell r="D1670" t="str">
            <v>412402</v>
          </cell>
          <cell r="F1670">
            <v>2325</v>
          </cell>
          <cell r="H1670">
            <v>2250</v>
          </cell>
        </row>
        <row r="1671">
          <cell r="A1671">
            <v>412400</v>
          </cell>
          <cell r="B1671" t="str">
            <v>PR</v>
          </cell>
          <cell r="C1671" t="str">
            <v>SANTANA DO ITARARÉ</v>
          </cell>
          <cell r="D1671" t="str">
            <v>412400</v>
          </cell>
          <cell r="E1671">
            <v>29442</v>
          </cell>
          <cell r="F1671">
            <v>6421671</v>
          </cell>
          <cell r="G1671">
            <v>25590</v>
          </cell>
          <cell r="H1671">
            <v>6742754</v>
          </cell>
        </row>
        <row r="1672">
          <cell r="A1672">
            <v>412410</v>
          </cell>
          <cell r="B1672" t="str">
            <v>PR</v>
          </cell>
          <cell r="C1672" t="str">
            <v>SANTO ANTÔNIO DA PLATINA</v>
          </cell>
          <cell r="D1672" t="str">
            <v>412410</v>
          </cell>
          <cell r="F1672">
            <v>12400</v>
          </cell>
          <cell r="H1672">
            <v>12000</v>
          </cell>
        </row>
        <row r="1673">
          <cell r="A1673">
            <v>412470</v>
          </cell>
          <cell r="B1673" t="str">
            <v>PR</v>
          </cell>
          <cell r="C1673" t="str">
            <v>SÃO JERÔNIMO DA SERRA</v>
          </cell>
          <cell r="D1673" t="str">
            <v>412470</v>
          </cell>
          <cell r="F1673">
            <v>6554175</v>
          </cell>
          <cell r="H1673">
            <v>6342750</v>
          </cell>
        </row>
        <row r="1674">
          <cell r="A1674">
            <v>412500</v>
          </cell>
          <cell r="B1674" t="str">
            <v>PR</v>
          </cell>
          <cell r="C1674" t="str">
            <v>SÃO JOÃO DO IVAÍ</v>
          </cell>
          <cell r="D1674" t="str">
            <v>412500</v>
          </cell>
          <cell r="E1674">
            <v>91561</v>
          </cell>
          <cell r="F1674">
            <v>5148452</v>
          </cell>
          <cell r="G1674">
            <v>83492</v>
          </cell>
          <cell r="H1674">
            <v>3646452</v>
          </cell>
        </row>
        <row r="1675">
          <cell r="A1675">
            <v>412540</v>
          </cell>
          <cell r="B1675" t="str">
            <v>PR</v>
          </cell>
          <cell r="C1675" t="str">
            <v>SÃO JOSÉ DA BOA VISTA</v>
          </cell>
          <cell r="D1675" t="str">
            <v>412540</v>
          </cell>
          <cell r="E1675">
            <v>75185</v>
          </cell>
          <cell r="F1675">
            <v>735934821</v>
          </cell>
          <cell r="G1675">
            <v>69353</v>
          </cell>
          <cell r="H1675">
            <v>711547184</v>
          </cell>
        </row>
        <row r="1676">
          <cell r="A1676">
            <v>412545</v>
          </cell>
          <cell r="B1676" t="str">
            <v>PR</v>
          </cell>
          <cell r="C1676" t="str">
            <v>SÃO JOSÉ DAS PALMEIRAS</v>
          </cell>
          <cell r="D1676" t="str">
            <v>412545</v>
          </cell>
          <cell r="E1676">
            <v>132082</v>
          </cell>
          <cell r="F1676">
            <v>24619542</v>
          </cell>
          <cell r="G1676">
            <v>80187</v>
          </cell>
          <cell r="H1676">
            <v>24064178</v>
          </cell>
        </row>
        <row r="1677">
          <cell r="A1677">
            <v>412610</v>
          </cell>
          <cell r="B1677" t="str">
            <v>PR</v>
          </cell>
          <cell r="C1677" t="str">
            <v>SÃO TOMÉ</v>
          </cell>
          <cell r="D1677" t="str">
            <v>412610</v>
          </cell>
          <cell r="F1677">
            <v>1501268</v>
          </cell>
          <cell r="H1677">
            <v>1452840</v>
          </cell>
        </row>
        <row r="1678">
          <cell r="A1678">
            <v>412620</v>
          </cell>
          <cell r="B1678" t="str">
            <v>PR</v>
          </cell>
          <cell r="C1678" t="str">
            <v>SAPOPEMA</v>
          </cell>
          <cell r="D1678" t="str">
            <v>412620</v>
          </cell>
          <cell r="E1678">
            <v>60181</v>
          </cell>
          <cell r="F1678">
            <v>16047694</v>
          </cell>
          <cell r="G1678">
            <v>59228</v>
          </cell>
          <cell r="H1678">
            <v>14691091</v>
          </cell>
        </row>
        <row r="1679">
          <cell r="A1679">
            <v>412625</v>
          </cell>
          <cell r="B1679" t="str">
            <v>PR</v>
          </cell>
          <cell r="C1679" t="str">
            <v>SARANDI</v>
          </cell>
          <cell r="D1679" t="str">
            <v>412625</v>
          </cell>
          <cell r="E1679">
            <v>372206</v>
          </cell>
          <cell r="F1679">
            <v>169257730</v>
          </cell>
          <cell r="G1679">
            <v>384092</v>
          </cell>
          <cell r="H1679">
            <v>158262259</v>
          </cell>
        </row>
        <row r="1680">
          <cell r="A1680">
            <v>412650</v>
          </cell>
          <cell r="B1680" t="str">
            <v>PR</v>
          </cell>
          <cell r="C1680" t="str">
            <v>SERTANÓPOLIS</v>
          </cell>
          <cell r="D1680" t="str">
            <v>412650</v>
          </cell>
          <cell r="F1680">
            <v>24806169</v>
          </cell>
          <cell r="H1680">
            <v>24005970</v>
          </cell>
        </row>
        <row r="1681">
          <cell r="A1681">
            <v>412667</v>
          </cell>
          <cell r="B1681" t="str">
            <v>PR</v>
          </cell>
          <cell r="C1681" t="str">
            <v>TAMARANA</v>
          </cell>
          <cell r="D1681" t="str">
            <v>412667</v>
          </cell>
          <cell r="E1681">
            <v>258201</v>
          </cell>
          <cell r="F1681">
            <v>50814173</v>
          </cell>
          <cell r="G1681">
            <v>222382</v>
          </cell>
          <cell r="H1681">
            <v>50683274</v>
          </cell>
        </row>
        <row r="1682">
          <cell r="A1682">
            <v>412670</v>
          </cell>
          <cell r="B1682" t="str">
            <v>PR</v>
          </cell>
          <cell r="C1682" t="str">
            <v>TAMBOARA</v>
          </cell>
          <cell r="D1682" t="str">
            <v>412670</v>
          </cell>
          <cell r="F1682">
            <v>4589264</v>
          </cell>
          <cell r="G1682">
            <v>8146</v>
          </cell>
          <cell r="H1682">
            <v>4946910</v>
          </cell>
        </row>
        <row r="1683">
          <cell r="A1683">
            <v>412680</v>
          </cell>
          <cell r="B1683" t="str">
            <v>PR</v>
          </cell>
          <cell r="C1683" t="str">
            <v>TAPEJARA</v>
          </cell>
          <cell r="D1683" t="str">
            <v>412680</v>
          </cell>
          <cell r="F1683">
            <v>1877639</v>
          </cell>
          <cell r="H1683">
            <v>1817070</v>
          </cell>
        </row>
        <row r="1684">
          <cell r="A1684">
            <v>412720</v>
          </cell>
          <cell r="B1684" t="str">
            <v>PR</v>
          </cell>
          <cell r="C1684" t="str">
            <v>TERRA BOA</v>
          </cell>
          <cell r="D1684" t="str">
            <v>412720</v>
          </cell>
          <cell r="F1684">
            <v>5845360</v>
          </cell>
          <cell r="H1684">
            <v>5656800</v>
          </cell>
        </row>
        <row r="1685">
          <cell r="A1685">
            <v>412750</v>
          </cell>
          <cell r="B1685" t="str">
            <v>PR</v>
          </cell>
          <cell r="C1685" t="str">
            <v>TIBAGI</v>
          </cell>
          <cell r="D1685" t="str">
            <v>412750</v>
          </cell>
          <cell r="F1685">
            <v>1457</v>
          </cell>
          <cell r="H1685">
            <v>1410</v>
          </cell>
        </row>
        <row r="1686">
          <cell r="A1686">
            <v>412788</v>
          </cell>
          <cell r="B1686" t="str">
            <v>PR</v>
          </cell>
          <cell r="C1686" t="str">
            <v>TUNAS DO PARANÁ</v>
          </cell>
          <cell r="D1686" t="str">
            <v>412788</v>
          </cell>
          <cell r="F1686">
            <v>3248242</v>
          </cell>
          <cell r="H1686">
            <v>3143460</v>
          </cell>
        </row>
        <row r="1687">
          <cell r="A1687">
            <v>412790</v>
          </cell>
          <cell r="B1687" t="str">
            <v>PR</v>
          </cell>
          <cell r="C1687" t="str">
            <v>TUNEIRAS DO OESTE</v>
          </cell>
          <cell r="D1687" t="str">
            <v>412790</v>
          </cell>
          <cell r="F1687">
            <v>0</v>
          </cell>
          <cell r="H1687">
            <v>0</v>
          </cell>
        </row>
        <row r="1688">
          <cell r="A1688">
            <v>412796</v>
          </cell>
          <cell r="B1688" t="str">
            <v>PR</v>
          </cell>
          <cell r="C1688" t="str">
            <v>TURVO</v>
          </cell>
          <cell r="D1688" t="str">
            <v>412796</v>
          </cell>
          <cell r="F1688">
            <v>36222539</v>
          </cell>
          <cell r="H1688">
            <v>35054070</v>
          </cell>
        </row>
        <row r="1689">
          <cell r="A1689">
            <v>412820</v>
          </cell>
          <cell r="B1689" t="str">
            <v>PR</v>
          </cell>
          <cell r="C1689" t="str">
            <v>UNIÃO DA VITÓRIA</v>
          </cell>
          <cell r="D1689" t="str">
            <v>412820</v>
          </cell>
          <cell r="F1689">
            <v>127273321</v>
          </cell>
          <cell r="H1689">
            <v>123167730</v>
          </cell>
        </row>
        <row r="1690">
          <cell r="A1690">
            <v>412830</v>
          </cell>
          <cell r="B1690" t="str">
            <v>PR</v>
          </cell>
          <cell r="C1690" t="str">
            <v>UNIFLOR</v>
          </cell>
          <cell r="D1690" t="str">
            <v>412830</v>
          </cell>
          <cell r="F1690">
            <v>129983</v>
          </cell>
          <cell r="H1690">
            <v>125790</v>
          </cell>
        </row>
        <row r="1691">
          <cell r="A1691">
            <v>412840</v>
          </cell>
          <cell r="B1691" t="str">
            <v>PR</v>
          </cell>
          <cell r="C1691" t="str">
            <v>URAÍ</v>
          </cell>
          <cell r="D1691" t="str">
            <v>412840</v>
          </cell>
          <cell r="F1691">
            <v>9230219</v>
          </cell>
          <cell r="H1691">
            <v>8932470</v>
          </cell>
        </row>
        <row r="1692">
          <cell r="A1692">
            <v>412853</v>
          </cell>
          <cell r="B1692" t="str">
            <v>PR</v>
          </cell>
          <cell r="C1692" t="str">
            <v>VENTANIA</v>
          </cell>
          <cell r="D1692" t="str">
            <v>412853</v>
          </cell>
          <cell r="F1692">
            <v>32711262</v>
          </cell>
          <cell r="H1692">
            <v>31656060</v>
          </cell>
        </row>
        <row r="1693">
          <cell r="A1693">
            <v>412855</v>
          </cell>
          <cell r="B1693" t="str">
            <v>PR</v>
          </cell>
          <cell r="C1693" t="str">
            <v>VERA CRUZ DO OESTE</v>
          </cell>
          <cell r="D1693" t="str">
            <v>412855</v>
          </cell>
          <cell r="E1693">
            <v>1129</v>
          </cell>
          <cell r="F1693">
            <v>9715681</v>
          </cell>
          <cell r="G1693">
            <v>434</v>
          </cell>
          <cell r="H1693">
            <v>9507880</v>
          </cell>
        </row>
        <row r="1694">
          <cell r="A1694">
            <v>412865</v>
          </cell>
          <cell r="B1694" t="str">
            <v>PR</v>
          </cell>
          <cell r="C1694" t="str">
            <v>VIRMOND</v>
          </cell>
          <cell r="D1694" t="str">
            <v>412865</v>
          </cell>
          <cell r="F1694">
            <v>12820670</v>
          </cell>
          <cell r="H1694">
            <v>12407100</v>
          </cell>
        </row>
        <row r="1695">
          <cell r="A1695">
            <v>412850</v>
          </cell>
          <cell r="B1695" t="str">
            <v>PR</v>
          </cell>
          <cell r="C1695" t="str">
            <v>WENCESLAU BRAZ</v>
          </cell>
          <cell r="D1695" t="str">
            <v>412850</v>
          </cell>
          <cell r="E1695">
            <v>53116</v>
          </cell>
          <cell r="F1695">
            <v>5377713</v>
          </cell>
          <cell r="G1695">
            <v>45857</v>
          </cell>
          <cell r="H1695">
            <v>5009047</v>
          </cell>
        </row>
        <row r="1696">
          <cell r="A1696">
            <v>412880</v>
          </cell>
          <cell r="B1696" t="str">
            <v>PR</v>
          </cell>
          <cell r="C1696" t="str">
            <v>XAMBRÊ</v>
          </cell>
          <cell r="D1696" t="str">
            <v>412880</v>
          </cell>
          <cell r="E1696">
            <v>79030</v>
          </cell>
          <cell r="F1696">
            <v>11715370</v>
          </cell>
          <cell r="G1696">
            <v>79626</v>
          </cell>
          <cell r="H1696">
            <v>10857438</v>
          </cell>
        </row>
        <row r="1697">
          <cell r="A1697">
            <v>260005</v>
          </cell>
          <cell r="B1697" t="str">
            <v>PE</v>
          </cell>
          <cell r="C1697" t="str">
            <v>ABREU E LIMA</v>
          </cell>
          <cell r="D1697" t="str">
            <v>260005</v>
          </cell>
          <cell r="E1697">
            <v>263305</v>
          </cell>
          <cell r="F1697">
            <v>294368520</v>
          </cell>
          <cell r="G1697">
            <v>191601</v>
          </cell>
          <cell r="H1697">
            <v>292183552</v>
          </cell>
        </row>
        <row r="1698">
          <cell r="A1698">
            <v>260010</v>
          </cell>
          <cell r="B1698" t="str">
            <v>PE</v>
          </cell>
          <cell r="C1698" t="str">
            <v>AFOGADOS DA INGAZEIRA</v>
          </cell>
          <cell r="D1698" t="str">
            <v>260010</v>
          </cell>
          <cell r="E1698">
            <v>323631</v>
          </cell>
          <cell r="F1698">
            <v>68345794</v>
          </cell>
          <cell r="G1698">
            <v>273202</v>
          </cell>
          <cell r="H1698">
            <v>66490553</v>
          </cell>
        </row>
        <row r="1699">
          <cell r="A1699">
            <v>260020</v>
          </cell>
          <cell r="B1699" t="str">
            <v>PE</v>
          </cell>
          <cell r="C1699" t="str">
            <v>AFRÂNIO</v>
          </cell>
          <cell r="D1699" t="str">
            <v>260020</v>
          </cell>
          <cell r="F1699">
            <v>203949</v>
          </cell>
          <cell r="H1699">
            <v>197370</v>
          </cell>
        </row>
        <row r="1700">
          <cell r="A1700">
            <v>260030</v>
          </cell>
          <cell r="B1700" t="str">
            <v>PE</v>
          </cell>
          <cell r="C1700" t="str">
            <v>AGRESTINA</v>
          </cell>
          <cell r="D1700" t="str">
            <v>260030</v>
          </cell>
          <cell r="E1700">
            <v>3479</v>
          </cell>
          <cell r="F1700">
            <v>350660743</v>
          </cell>
          <cell r="G1700">
            <v>274</v>
          </cell>
          <cell r="H1700">
            <v>326687210</v>
          </cell>
        </row>
        <row r="1701">
          <cell r="A1701">
            <v>260040</v>
          </cell>
          <cell r="B1701" t="str">
            <v>PE</v>
          </cell>
          <cell r="C1701" t="str">
            <v>ÁGUA PRETA</v>
          </cell>
          <cell r="D1701" t="str">
            <v>260040</v>
          </cell>
          <cell r="F1701">
            <v>101680</v>
          </cell>
          <cell r="H1701">
            <v>98400</v>
          </cell>
        </row>
        <row r="1702">
          <cell r="A1702">
            <v>260050</v>
          </cell>
          <cell r="B1702" t="str">
            <v>PE</v>
          </cell>
          <cell r="C1702" t="str">
            <v>ÁGUAS BELAS</v>
          </cell>
          <cell r="D1702" t="str">
            <v>260050</v>
          </cell>
          <cell r="E1702">
            <v>67150</v>
          </cell>
          <cell r="F1702">
            <v>56566876</v>
          </cell>
          <cell r="G1702">
            <v>85715</v>
          </cell>
          <cell r="H1702">
            <v>55650629</v>
          </cell>
        </row>
        <row r="1703">
          <cell r="A1703">
            <v>260060</v>
          </cell>
          <cell r="B1703" t="str">
            <v>PE</v>
          </cell>
          <cell r="C1703" t="str">
            <v>ALAGOINHA</v>
          </cell>
          <cell r="D1703" t="str">
            <v>260060</v>
          </cell>
          <cell r="E1703">
            <v>17462</v>
          </cell>
          <cell r="F1703">
            <v>17091981</v>
          </cell>
          <cell r="G1703">
            <v>11975</v>
          </cell>
          <cell r="H1703">
            <v>18340889</v>
          </cell>
        </row>
        <row r="1704">
          <cell r="A1704">
            <v>260070</v>
          </cell>
          <cell r="B1704" t="str">
            <v>PE</v>
          </cell>
          <cell r="C1704" t="str">
            <v>ALIANÇA</v>
          </cell>
          <cell r="D1704" t="str">
            <v>260070</v>
          </cell>
          <cell r="E1704">
            <v>98681</v>
          </cell>
          <cell r="F1704">
            <v>8906024</v>
          </cell>
          <cell r="G1704">
            <v>74789</v>
          </cell>
          <cell r="H1704">
            <v>10029848</v>
          </cell>
        </row>
        <row r="1705">
          <cell r="A1705">
            <v>260080</v>
          </cell>
          <cell r="B1705" t="str">
            <v>PE</v>
          </cell>
          <cell r="C1705" t="str">
            <v>ALTINHO</v>
          </cell>
          <cell r="D1705" t="str">
            <v>260080</v>
          </cell>
          <cell r="E1705">
            <v>943</v>
          </cell>
          <cell r="F1705">
            <v>10422422</v>
          </cell>
          <cell r="G1705">
            <v>822</v>
          </cell>
          <cell r="H1705">
            <v>14218347</v>
          </cell>
        </row>
        <row r="1706">
          <cell r="A1706">
            <v>260090</v>
          </cell>
          <cell r="B1706" t="str">
            <v>PE</v>
          </cell>
          <cell r="C1706" t="str">
            <v>AMARAJI</v>
          </cell>
          <cell r="D1706" t="str">
            <v>260090</v>
          </cell>
          <cell r="F1706">
            <v>5696925</v>
          </cell>
          <cell r="H1706">
            <v>2323155</v>
          </cell>
        </row>
        <row r="1707">
          <cell r="A1707">
            <v>260100</v>
          </cell>
          <cell r="B1707" t="str">
            <v>PE</v>
          </cell>
          <cell r="C1707" t="str">
            <v>ANGELIM</v>
          </cell>
          <cell r="D1707" t="str">
            <v>260100</v>
          </cell>
          <cell r="E1707">
            <v>1493</v>
          </cell>
          <cell r="F1707">
            <v>1106651</v>
          </cell>
          <cell r="G1707">
            <v>1496</v>
          </cell>
          <cell r="H1707">
            <v>963318</v>
          </cell>
        </row>
        <row r="1708">
          <cell r="A1708">
            <v>260105</v>
          </cell>
          <cell r="B1708" t="str">
            <v>PE</v>
          </cell>
          <cell r="C1708" t="str">
            <v>ARAÇOIABA</v>
          </cell>
          <cell r="D1708" t="str">
            <v>260105</v>
          </cell>
          <cell r="F1708">
            <v>9422098</v>
          </cell>
          <cell r="H1708">
            <v>12232096</v>
          </cell>
        </row>
        <row r="1709">
          <cell r="A1709">
            <v>260110</v>
          </cell>
          <cell r="B1709" t="str">
            <v>PE</v>
          </cell>
          <cell r="C1709" t="str">
            <v>ARARIPINA</v>
          </cell>
          <cell r="D1709" t="str">
            <v>260110</v>
          </cell>
          <cell r="E1709">
            <v>283162</v>
          </cell>
          <cell r="F1709">
            <v>104631241</v>
          </cell>
          <cell r="G1709">
            <v>266522</v>
          </cell>
          <cell r="H1709">
            <v>99834845</v>
          </cell>
        </row>
        <row r="1710">
          <cell r="A1710">
            <v>260120</v>
          </cell>
          <cell r="B1710" t="str">
            <v>PE</v>
          </cell>
          <cell r="C1710" t="str">
            <v>ARCOVERDE</v>
          </cell>
          <cell r="D1710" t="str">
            <v>260120</v>
          </cell>
          <cell r="E1710">
            <v>349219</v>
          </cell>
          <cell r="F1710">
            <v>68268615</v>
          </cell>
          <cell r="G1710">
            <v>322607</v>
          </cell>
          <cell r="H1710">
            <v>81587585</v>
          </cell>
        </row>
        <row r="1711">
          <cell r="A1711">
            <v>260130</v>
          </cell>
          <cell r="B1711" t="str">
            <v>PE</v>
          </cell>
          <cell r="C1711" t="str">
            <v>BARRA DE GUABIRABA</v>
          </cell>
          <cell r="D1711" t="str">
            <v>260130</v>
          </cell>
          <cell r="E1711">
            <v>2070</v>
          </cell>
          <cell r="F1711">
            <v>1792996</v>
          </cell>
          <cell r="G1711">
            <v>3183</v>
          </cell>
          <cell r="H1711">
            <v>1805131</v>
          </cell>
        </row>
        <row r="1712">
          <cell r="A1712">
            <v>260140</v>
          </cell>
          <cell r="B1712" t="str">
            <v>PE</v>
          </cell>
          <cell r="C1712" t="str">
            <v>BARREIROS</v>
          </cell>
          <cell r="D1712" t="str">
            <v>260140</v>
          </cell>
          <cell r="F1712">
            <v>185070</v>
          </cell>
          <cell r="H1712">
            <v>179100</v>
          </cell>
        </row>
        <row r="1713">
          <cell r="A1713">
            <v>260150</v>
          </cell>
          <cell r="B1713" t="str">
            <v>PE</v>
          </cell>
          <cell r="C1713" t="str">
            <v>BELÉM DE MARIA</v>
          </cell>
          <cell r="D1713" t="str">
            <v>260150</v>
          </cell>
          <cell r="E1713">
            <v>13939</v>
          </cell>
          <cell r="F1713">
            <v>10584645</v>
          </cell>
          <cell r="G1713">
            <v>14763</v>
          </cell>
          <cell r="H1713">
            <v>18955825</v>
          </cell>
        </row>
        <row r="1714">
          <cell r="A1714">
            <v>260160</v>
          </cell>
          <cell r="B1714" t="str">
            <v>PE</v>
          </cell>
          <cell r="C1714" t="str">
            <v>BELÉM DO SÃO FRANCISCO</v>
          </cell>
          <cell r="D1714" t="str">
            <v>260160</v>
          </cell>
          <cell r="E1714">
            <v>10799</v>
          </cell>
          <cell r="F1714">
            <v>23589611</v>
          </cell>
          <cell r="G1714">
            <v>6338</v>
          </cell>
          <cell r="H1714">
            <v>18127015</v>
          </cell>
        </row>
        <row r="1715">
          <cell r="A1715">
            <v>260170</v>
          </cell>
          <cell r="B1715" t="str">
            <v>PE</v>
          </cell>
          <cell r="C1715" t="str">
            <v>BELO JARDIM</v>
          </cell>
          <cell r="D1715" t="str">
            <v>260170</v>
          </cell>
          <cell r="E1715">
            <v>502</v>
          </cell>
          <cell r="F1715">
            <v>185054795</v>
          </cell>
          <cell r="G1715">
            <v>680</v>
          </cell>
          <cell r="H1715">
            <v>177593929</v>
          </cell>
        </row>
        <row r="1716">
          <cell r="A1716">
            <v>260180</v>
          </cell>
          <cell r="B1716" t="str">
            <v>PE</v>
          </cell>
          <cell r="C1716" t="str">
            <v>BETÂNIA</v>
          </cell>
          <cell r="D1716" t="str">
            <v>260180</v>
          </cell>
          <cell r="E1716">
            <v>6995</v>
          </cell>
          <cell r="F1716">
            <v>16510723</v>
          </cell>
          <cell r="G1716">
            <v>15852</v>
          </cell>
          <cell r="H1716">
            <v>17147526</v>
          </cell>
        </row>
        <row r="1717">
          <cell r="A1717">
            <v>260190</v>
          </cell>
          <cell r="B1717" t="str">
            <v>PE</v>
          </cell>
          <cell r="C1717" t="str">
            <v>BEZERROS</v>
          </cell>
          <cell r="D1717" t="str">
            <v>260190</v>
          </cell>
          <cell r="F1717">
            <v>33622538</v>
          </cell>
          <cell r="H1717">
            <v>6874180</v>
          </cell>
        </row>
        <row r="1718">
          <cell r="A1718">
            <v>260200</v>
          </cell>
          <cell r="B1718" t="str">
            <v>PE</v>
          </cell>
          <cell r="C1718" t="str">
            <v>BODOCÓ</v>
          </cell>
          <cell r="D1718" t="str">
            <v>260200</v>
          </cell>
          <cell r="E1718">
            <v>53909</v>
          </cell>
          <cell r="F1718">
            <v>78466804</v>
          </cell>
          <cell r="G1718">
            <v>55448</v>
          </cell>
          <cell r="H1718">
            <v>85721999</v>
          </cell>
        </row>
        <row r="1719">
          <cell r="A1719">
            <v>260210</v>
          </cell>
          <cell r="B1719" t="str">
            <v>PE</v>
          </cell>
          <cell r="C1719" t="str">
            <v>BOM CONSELHO</v>
          </cell>
          <cell r="D1719" t="str">
            <v>260210</v>
          </cell>
          <cell r="F1719">
            <v>29292954</v>
          </cell>
          <cell r="H1719">
            <v>28348020</v>
          </cell>
        </row>
        <row r="1720">
          <cell r="A1720">
            <v>260220</v>
          </cell>
          <cell r="B1720" t="str">
            <v>PE</v>
          </cell>
          <cell r="C1720" t="str">
            <v>BOM JARDIM</v>
          </cell>
          <cell r="D1720" t="str">
            <v>260220</v>
          </cell>
          <cell r="E1720">
            <v>13854</v>
          </cell>
          <cell r="F1720">
            <v>164429331</v>
          </cell>
          <cell r="G1720">
            <v>17822</v>
          </cell>
          <cell r="H1720">
            <v>155917172</v>
          </cell>
        </row>
        <row r="1721">
          <cell r="A1721">
            <v>260230</v>
          </cell>
          <cell r="B1721" t="str">
            <v>PE</v>
          </cell>
          <cell r="C1721" t="str">
            <v>BONITO</v>
          </cell>
          <cell r="D1721" t="str">
            <v>260230</v>
          </cell>
          <cell r="E1721">
            <v>66770</v>
          </cell>
          <cell r="F1721">
            <v>46185894</v>
          </cell>
          <cell r="G1721">
            <v>56541</v>
          </cell>
          <cell r="H1721">
            <v>46631559</v>
          </cell>
        </row>
        <row r="1722">
          <cell r="A1722">
            <v>260240</v>
          </cell>
          <cell r="B1722" t="str">
            <v>PE</v>
          </cell>
          <cell r="C1722" t="str">
            <v>BREJÃO</v>
          </cell>
          <cell r="D1722" t="str">
            <v>260240</v>
          </cell>
          <cell r="E1722">
            <v>2558</v>
          </cell>
          <cell r="F1722">
            <v>9504437</v>
          </cell>
          <cell r="G1722">
            <v>7841</v>
          </cell>
          <cell r="H1722">
            <v>11250596</v>
          </cell>
        </row>
        <row r="1723">
          <cell r="A1723">
            <v>260250</v>
          </cell>
          <cell r="B1723" t="str">
            <v>PE</v>
          </cell>
          <cell r="C1723" t="str">
            <v>BREJINHO</v>
          </cell>
          <cell r="D1723" t="str">
            <v>260250</v>
          </cell>
          <cell r="E1723">
            <v>35260</v>
          </cell>
          <cell r="F1723">
            <v>7828593</v>
          </cell>
          <cell r="G1723">
            <v>28704</v>
          </cell>
          <cell r="H1723">
            <v>7264903</v>
          </cell>
        </row>
        <row r="1724">
          <cell r="A1724">
            <v>260260</v>
          </cell>
          <cell r="B1724" t="str">
            <v>PE</v>
          </cell>
          <cell r="C1724" t="str">
            <v>BREJO DA MADRE DE DEUS</v>
          </cell>
          <cell r="D1724" t="str">
            <v>260260</v>
          </cell>
          <cell r="E1724">
            <v>15380</v>
          </cell>
          <cell r="F1724">
            <v>4665927</v>
          </cell>
          <cell r="G1724">
            <v>6227</v>
          </cell>
          <cell r="H1724">
            <v>4273723</v>
          </cell>
        </row>
        <row r="1725">
          <cell r="A1725">
            <v>260270</v>
          </cell>
          <cell r="B1725" t="str">
            <v>PE</v>
          </cell>
          <cell r="C1725" t="str">
            <v>BUENOS AIRES</v>
          </cell>
          <cell r="D1725" t="str">
            <v>260270</v>
          </cell>
          <cell r="F1725">
            <v>204445</v>
          </cell>
          <cell r="H1725">
            <v>197850</v>
          </cell>
        </row>
        <row r="1726">
          <cell r="A1726">
            <v>260280</v>
          </cell>
          <cell r="B1726" t="str">
            <v>PE</v>
          </cell>
          <cell r="C1726" t="str">
            <v>BUÍQUE</v>
          </cell>
          <cell r="D1726" t="str">
            <v>260280</v>
          </cell>
          <cell r="E1726">
            <v>32796</v>
          </cell>
          <cell r="F1726">
            <v>15237245</v>
          </cell>
          <cell r="G1726">
            <v>82174</v>
          </cell>
          <cell r="H1726">
            <v>19205852</v>
          </cell>
        </row>
        <row r="1727">
          <cell r="A1727">
            <v>260290</v>
          </cell>
          <cell r="B1727" t="str">
            <v>PE</v>
          </cell>
          <cell r="C1727" t="str">
            <v>CABO DE SANTO AGOSTINHO</v>
          </cell>
          <cell r="D1727" t="str">
            <v>260290</v>
          </cell>
          <cell r="F1727">
            <v>455442266</v>
          </cell>
          <cell r="H1727">
            <v>481528025</v>
          </cell>
        </row>
        <row r="1728">
          <cell r="A1728">
            <v>260300</v>
          </cell>
          <cell r="B1728" t="str">
            <v>PE</v>
          </cell>
          <cell r="C1728" t="str">
            <v>CABROBÓ</v>
          </cell>
          <cell r="D1728" t="str">
            <v>260300</v>
          </cell>
          <cell r="E1728">
            <v>41665</v>
          </cell>
          <cell r="F1728">
            <v>34333131</v>
          </cell>
          <cell r="G1728">
            <v>41214</v>
          </cell>
          <cell r="H1728">
            <v>34574985</v>
          </cell>
        </row>
        <row r="1729">
          <cell r="A1729">
            <v>260310</v>
          </cell>
          <cell r="B1729" t="str">
            <v>PE</v>
          </cell>
          <cell r="C1729" t="str">
            <v>CACHOEIRINHA</v>
          </cell>
          <cell r="D1729" t="str">
            <v>260310</v>
          </cell>
          <cell r="E1729">
            <v>2597</v>
          </cell>
          <cell r="F1729">
            <v>1621217</v>
          </cell>
          <cell r="G1729">
            <v>3023</v>
          </cell>
          <cell r="H1729">
            <v>1771204</v>
          </cell>
        </row>
        <row r="1730">
          <cell r="A1730">
            <v>260320</v>
          </cell>
          <cell r="B1730" t="str">
            <v>PE</v>
          </cell>
          <cell r="C1730" t="str">
            <v>CAETÉS</v>
          </cell>
          <cell r="D1730" t="str">
            <v>260320</v>
          </cell>
          <cell r="E1730">
            <v>110</v>
          </cell>
          <cell r="F1730">
            <v>36483700</v>
          </cell>
          <cell r="G1730">
            <v>13633</v>
          </cell>
          <cell r="H1730">
            <v>36853459</v>
          </cell>
        </row>
        <row r="1731">
          <cell r="A1731">
            <v>260330</v>
          </cell>
          <cell r="B1731" t="str">
            <v>PE</v>
          </cell>
          <cell r="C1731" t="str">
            <v>CALÇADO</v>
          </cell>
          <cell r="D1731" t="str">
            <v>260330</v>
          </cell>
          <cell r="E1731">
            <v>22</v>
          </cell>
          <cell r="F1731">
            <v>510667</v>
          </cell>
          <cell r="G1731">
            <v>36</v>
          </cell>
          <cell r="H1731">
            <v>781693</v>
          </cell>
        </row>
        <row r="1732">
          <cell r="A1732">
            <v>260340</v>
          </cell>
          <cell r="B1732" t="str">
            <v>PE</v>
          </cell>
          <cell r="C1732" t="str">
            <v>CALUMBI</v>
          </cell>
          <cell r="D1732" t="str">
            <v>260340</v>
          </cell>
          <cell r="E1732">
            <v>45690</v>
          </cell>
          <cell r="F1732">
            <v>10507672</v>
          </cell>
          <cell r="G1732">
            <v>40037</v>
          </cell>
          <cell r="H1732">
            <v>9749418</v>
          </cell>
        </row>
        <row r="1733">
          <cell r="A1733">
            <v>260345</v>
          </cell>
          <cell r="B1733" t="str">
            <v>PE</v>
          </cell>
          <cell r="C1733" t="str">
            <v>CAMARAGIBE</v>
          </cell>
          <cell r="D1733" t="str">
            <v>260345</v>
          </cell>
          <cell r="E1733">
            <v>9711</v>
          </cell>
          <cell r="F1733">
            <v>664163709</v>
          </cell>
          <cell r="G1733">
            <v>9131</v>
          </cell>
          <cell r="H1733">
            <v>641156418</v>
          </cell>
        </row>
        <row r="1734">
          <cell r="A1734">
            <v>260350</v>
          </cell>
          <cell r="B1734" t="str">
            <v>PE</v>
          </cell>
          <cell r="C1734" t="str">
            <v>CAMOCIM DE SÃO FÉLIX</v>
          </cell>
          <cell r="D1734" t="str">
            <v>260350</v>
          </cell>
          <cell r="E1734">
            <v>19036</v>
          </cell>
          <cell r="F1734">
            <v>5314385</v>
          </cell>
          <cell r="G1734">
            <v>9777</v>
          </cell>
          <cell r="H1734">
            <v>5039256</v>
          </cell>
        </row>
        <row r="1735">
          <cell r="A1735">
            <v>260360</v>
          </cell>
          <cell r="B1735" t="str">
            <v>PE</v>
          </cell>
          <cell r="C1735" t="str">
            <v>CAMUTANGA</v>
          </cell>
          <cell r="D1735" t="str">
            <v>260360</v>
          </cell>
          <cell r="E1735">
            <v>3155</v>
          </cell>
          <cell r="F1735">
            <v>1899896</v>
          </cell>
          <cell r="G1735">
            <v>1015</v>
          </cell>
          <cell r="H1735">
            <v>1775375</v>
          </cell>
        </row>
        <row r="1736">
          <cell r="A1736">
            <v>260370</v>
          </cell>
          <cell r="B1736" t="str">
            <v>PE</v>
          </cell>
          <cell r="C1736" t="str">
            <v>CANHOTINHO</v>
          </cell>
          <cell r="D1736" t="str">
            <v>260370</v>
          </cell>
          <cell r="E1736">
            <v>51051</v>
          </cell>
          <cell r="F1736">
            <v>8745386</v>
          </cell>
          <cell r="G1736">
            <v>51986</v>
          </cell>
          <cell r="H1736">
            <v>13332424</v>
          </cell>
        </row>
        <row r="1737">
          <cell r="A1737">
            <v>260380</v>
          </cell>
          <cell r="B1737" t="str">
            <v>PE</v>
          </cell>
          <cell r="C1737" t="str">
            <v>CAPOEIRAS</v>
          </cell>
          <cell r="D1737" t="str">
            <v>260380</v>
          </cell>
          <cell r="E1737">
            <v>9043</v>
          </cell>
          <cell r="F1737">
            <v>48245621</v>
          </cell>
          <cell r="G1737">
            <v>15331</v>
          </cell>
          <cell r="H1737">
            <v>48038371</v>
          </cell>
        </row>
        <row r="1738">
          <cell r="A1738">
            <v>260390</v>
          </cell>
          <cell r="B1738" t="str">
            <v>PE</v>
          </cell>
          <cell r="C1738" t="str">
            <v>CARNAÍBA</v>
          </cell>
          <cell r="D1738" t="str">
            <v>260390</v>
          </cell>
          <cell r="E1738">
            <v>35786</v>
          </cell>
          <cell r="F1738">
            <v>39980532</v>
          </cell>
          <cell r="G1738">
            <v>54158</v>
          </cell>
          <cell r="H1738">
            <v>39605966</v>
          </cell>
        </row>
        <row r="1739">
          <cell r="A1739">
            <v>260392</v>
          </cell>
          <cell r="B1739" t="str">
            <v>PE</v>
          </cell>
          <cell r="C1739" t="str">
            <v>CARNAUBEIRA DA PENHA</v>
          </cell>
          <cell r="D1739" t="str">
            <v>260392</v>
          </cell>
          <cell r="E1739">
            <v>944</v>
          </cell>
          <cell r="F1739">
            <v>3001458</v>
          </cell>
          <cell r="G1739">
            <v>1067</v>
          </cell>
          <cell r="H1739">
            <v>3199170</v>
          </cell>
        </row>
        <row r="1740">
          <cell r="A1740">
            <v>260400</v>
          </cell>
          <cell r="B1740" t="str">
            <v>PE</v>
          </cell>
          <cell r="C1740" t="str">
            <v>CARPINA</v>
          </cell>
          <cell r="D1740" t="str">
            <v>260400</v>
          </cell>
          <cell r="E1740">
            <v>94981</v>
          </cell>
          <cell r="F1740">
            <v>19994320</v>
          </cell>
          <cell r="G1740">
            <v>84997</v>
          </cell>
          <cell r="H1740">
            <v>20420444</v>
          </cell>
        </row>
        <row r="1741">
          <cell r="A1741">
            <v>260410</v>
          </cell>
          <cell r="B1741" t="str">
            <v>PE</v>
          </cell>
          <cell r="C1741" t="str">
            <v>CARUARU</v>
          </cell>
          <cell r="D1741" t="str">
            <v>260410</v>
          </cell>
          <cell r="E1741">
            <v>1869594</v>
          </cell>
          <cell r="F1741">
            <v>254323711</v>
          </cell>
          <cell r="G1741">
            <v>1415845</v>
          </cell>
          <cell r="H1741">
            <v>256563754</v>
          </cell>
        </row>
        <row r="1742">
          <cell r="A1742">
            <v>260415</v>
          </cell>
          <cell r="B1742" t="str">
            <v>PE</v>
          </cell>
          <cell r="C1742" t="str">
            <v>CASINHAS</v>
          </cell>
          <cell r="D1742" t="str">
            <v>260415</v>
          </cell>
          <cell r="E1742">
            <v>25570</v>
          </cell>
          <cell r="F1742">
            <v>16646706</v>
          </cell>
          <cell r="G1742">
            <v>18789</v>
          </cell>
          <cell r="H1742">
            <v>14158747</v>
          </cell>
        </row>
        <row r="1743">
          <cell r="A1743">
            <v>260420</v>
          </cell>
          <cell r="B1743" t="str">
            <v>PE</v>
          </cell>
          <cell r="C1743" t="str">
            <v>CATENDE</v>
          </cell>
          <cell r="D1743" t="str">
            <v>260420</v>
          </cell>
          <cell r="E1743">
            <v>51319</v>
          </cell>
          <cell r="F1743">
            <v>66842580</v>
          </cell>
          <cell r="G1743">
            <v>47091</v>
          </cell>
          <cell r="H1743">
            <v>64524859</v>
          </cell>
        </row>
        <row r="1744">
          <cell r="A1744">
            <v>260430</v>
          </cell>
          <cell r="B1744" t="str">
            <v>PE</v>
          </cell>
          <cell r="C1744" t="str">
            <v>CEDRO</v>
          </cell>
          <cell r="D1744" t="str">
            <v>260430</v>
          </cell>
          <cell r="E1744">
            <v>25348</v>
          </cell>
          <cell r="F1744">
            <v>13403191</v>
          </cell>
          <cell r="G1744">
            <v>14305</v>
          </cell>
          <cell r="H1744">
            <v>14083766</v>
          </cell>
        </row>
        <row r="1745">
          <cell r="A1745">
            <v>260450</v>
          </cell>
          <cell r="B1745" t="str">
            <v>PE</v>
          </cell>
          <cell r="C1745" t="str">
            <v>CHÃ GRANDE</v>
          </cell>
          <cell r="D1745" t="str">
            <v>260450</v>
          </cell>
          <cell r="E1745">
            <v>854</v>
          </cell>
          <cell r="F1745">
            <v>28432961</v>
          </cell>
          <cell r="G1745">
            <v>4191</v>
          </cell>
          <cell r="H1745">
            <v>27416474</v>
          </cell>
        </row>
        <row r="1746">
          <cell r="A1746">
            <v>260460</v>
          </cell>
          <cell r="B1746" t="str">
            <v>PE</v>
          </cell>
          <cell r="C1746" t="str">
            <v>CONDADO</v>
          </cell>
          <cell r="D1746" t="str">
            <v>260460</v>
          </cell>
          <cell r="E1746">
            <v>28732</v>
          </cell>
          <cell r="F1746">
            <v>21346541</v>
          </cell>
          <cell r="G1746">
            <v>29323</v>
          </cell>
          <cell r="H1746">
            <v>19643245</v>
          </cell>
        </row>
        <row r="1747">
          <cell r="A1747">
            <v>260470</v>
          </cell>
          <cell r="B1747" t="str">
            <v>PE</v>
          </cell>
          <cell r="C1747" t="str">
            <v>CORRENTES</v>
          </cell>
          <cell r="D1747" t="str">
            <v>260470</v>
          </cell>
          <cell r="F1747">
            <v>8677226</v>
          </cell>
          <cell r="G1747">
            <v>17819</v>
          </cell>
          <cell r="H1747">
            <v>1375543</v>
          </cell>
        </row>
        <row r="1748">
          <cell r="A1748">
            <v>260480</v>
          </cell>
          <cell r="B1748" t="str">
            <v>PE</v>
          </cell>
          <cell r="C1748" t="str">
            <v>CORTÊS</v>
          </cell>
          <cell r="D1748" t="str">
            <v>260480</v>
          </cell>
          <cell r="F1748">
            <v>12493825</v>
          </cell>
          <cell r="H1748">
            <v>12226275</v>
          </cell>
        </row>
        <row r="1749">
          <cell r="A1749">
            <v>260490</v>
          </cell>
          <cell r="B1749" t="str">
            <v>PE</v>
          </cell>
          <cell r="C1749" t="str">
            <v>CUMARU</v>
          </cell>
          <cell r="D1749" t="str">
            <v>260490</v>
          </cell>
          <cell r="F1749">
            <v>217155</v>
          </cell>
          <cell r="H1749">
            <v>210150</v>
          </cell>
        </row>
        <row r="1750">
          <cell r="A1750">
            <v>260500</v>
          </cell>
          <cell r="B1750" t="str">
            <v>PE</v>
          </cell>
          <cell r="C1750" t="str">
            <v>CUPIRA</v>
          </cell>
          <cell r="D1750" t="str">
            <v>260500</v>
          </cell>
          <cell r="E1750">
            <v>23933</v>
          </cell>
          <cell r="F1750">
            <v>3606571</v>
          </cell>
          <cell r="G1750">
            <v>15404</v>
          </cell>
          <cell r="H1750">
            <v>4501532</v>
          </cell>
        </row>
        <row r="1751">
          <cell r="A1751">
            <v>260510</v>
          </cell>
          <cell r="B1751" t="str">
            <v>PE</v>
          </cell>
          <cell r="C1751" t="str">
            <v>CUSTÓDIA</v>
          </cell>
          <cell r="D1751" t="str">
            <v>260510</v>
          </cell>
          <cell r="E1751">
            <v>101828</v>
          </cell>
          <cell r="F1751">
            <v>16610078</v>
          </cell>
          <cell r="G1751">
            <v>91634</v>
          </cell>
          <cell r="H1751">
            <v>17685722</v>
          </cell>
        </row>
        <row r="1752">
          <cell r="A1752">
            <v>260515</v>
          </cell>
          <cell r="B1752" t="str">
            <v>PE</v>
          </cell>
          <cell r="C1752" t="str">
            <v>DORMENTES</v>
          </cell>
          <cell r="D1752" t="str">
            <v>260515</v>
          </cell>
          <cell r="E1752">
            <v>11595</v>
          </cell>
          <cell r="F1752">
            <v>34464584</v>
          </cell>
          <cell r="G1752">
            <v>16859</v>
          </cell>
          <cell r="H1752">
            <v>32387578</v>
          </cell>
        </row>
        <row r="1753">
          <cell r="A1753">
            <v>260520</v>
          </cell>
          <cell r="B1753" t="str">
            <v>PE</v>
          </cell>
          <cell r="C1753" t="str">
            <v>ESCADA</v>
          </cell>
          <cell r="D1753" t="str">
            <v>260520</v>
          </cell>
          <cell r="F1753">
            <v>2038383</v>
          </cell>
          <cell r="H1753">
            <v>11530390</v>
          </cell>
        </row>
        <row r="1754">
          <cell r="A1754">
            <v>260530</v>
          </cell>
          <cell r="B1754" t="str">
            <v>PE</v>
          </cell>
          <cell r="C1754" t="str">
            <v>EXU</v>
          </cell>
          <cell r="D1754" t="str">
            <v>260530</v>
          </cell>
          <cell r="E1754">
            <v>5586</v>
          </cell>
          <cell r="F1754">
            <v>625537</v>
          </cell>
          <cell r="G1754">
            <v>5285</v>
          </cell>
          <cell r="H1754">
            <v>573821</v>
          </cell>
        </row>
        <row r="1755">
          <cell r="A1755">
            <v>260540</v>
          </cell>
          <cell r="B1755" t="str">
            <v>PE</v>
          </cell>
          <cell r="C1755" t="str">
            <v>FEIRA NOVA</v>
          </cell>
          <cell r="D1755" t="str">
            <v>260540</v>
          </cell>
          <cell r="E1755">
            <v>14523</v>
          </cell>
          <cell r="F1755">
            <v>37570270</v>
          </cell>
          <cell r="G1755">
            <v>13672</v>
          </cell>
          <cell r="H1755">
            <v>32724142</v>
          </cell>
        </row>
        <row r="1756">
          <cell r="A1756">
            <v>260545</v>
          </cell>
          <cell r="B1756" t="str">
            <v>PE</v>
          </cell>
          <cell r="C1756" t="str">
            <v>FERNANDO DE NORONHA</v>
          </cell>
          <cell r="D1756" t="str">
            <v>260545</v>
          </cell>
          <cell r="E1756">
            <v>51217</v>
          </cell>
          <cell r="F1756">
            <v>5530851</v>
          </cell>
          <cell r="G1756">
            <v>60305</v>
          </cell>
          <cell r="H1756">
            <v>7157027</v>
          </cell>
        </row>
        <row r="1757">
          <cell r="A1757">
            <v>260550</v>
          </cell>
          <cell r="B1757" t="str">
            <v>PE</v>
          </cell>
          <cell r="C1757" t="str">
            <v>FERREIROS</v>
          </cell>
          <cell r="D1757" t="str">
            <v>260550</v>
          </cell>
          <cell r="E1757">
            <v>28724</v>
          </cell>
          <cell r="F1757">
            <v>23501015</v>
          </cell>
          <cell r="G1757">
            <v>5895</v>
          </cell>
          <cell r="H1757">
            <v>22221952</v>
          </cell>
        </row>
        <row r="1758">
          <cell r="A1758">
            <v>260560</v>
          </cell>
          <cell r="B1758" t="str">
            <v>PE</v>
          </cell>
          <cell r="C1758" t="str">
            <v>FLORES</v>
          </cell>
          <cell r="D1758" t="str">
            <v>260560</v>
          </cell>
          <cell r="E1758">
            <v>155835</v>
          </cell>
          <cell r="F1758">
            <v>34918381</v>
          </cell>
          <cell r="G1758">
            <v>152967</v>
          </cell>
          <cell r="H1758">
            <v>30952370</v>
          </cell>
        </row>
        <row r="1759">
          <cell r="A1759">
            <v>260570</v>
          </cell>
          <cell r="B1759" t="str">
            <v>PE</v>
          </cell>
          <cell r="C1759" t="str">
            <v>FLORESTA</v>
          </cell>
          <cell r="D1759" t="str">
            <v>260570</v>
          </cell>
          <cell r="E1759">
            <v>83286</v>
          </cell>
          <cell r="F1759">
            <v>30976508</v>
          </cell>
          <cell r="G1759">
            <v>59739</v>
          </cell>
          <cell r="H1759">
            <v>20965977</v>
          </cell>
        </row>
        <row r="1760">
          <cell r="A1760">
            <v>260590</v>
          </cell>
          <cell r="B1760" t="str">
            <v>PE</v>
          </cell>
          <cell r="C1760" t="str">
            <v>GAMELEIRA</v>
          </cell>
          <cell r="D1760" t="str">
            <v>260590</v>
          </cell>
          <cell r="F1760">
            <v>72575103</v>
          </cell>
          <cell r="H1760">
            <v>73319040</v>
          </cell>
        </row>
        <row r="1761">
          <cell r="A1761">
            <v>260600</v>
          </cell>
          <cell r="B1761" t="str">
            <v>PE</v>
          </cell>
          <cell r="C1761" t="str">
            <v>GARANHUNS</v>
          </cell>
          <cell r="D1761" t="str">
            <v>260600</v>
          </cell>
          <cell r="E1761">
            <v>328999</v>
          </cell>
          <cell r="F1761">
            <v>205650807</v>
          </cell>
          <cell r="G1761">
            <v>307255</v>
          </cell>
          <cell r="H1761">
            <v>204863741</v>
          </cell>
        </row>
        <row r="1762">
          <cell r="A1762">
            <v>260610</v>
          </cell>
          <cell r="B1762" t="str">
            <v>PE</v>
          </cell>
          <cell r="C1762" t="str">
            <v>GLÓRIA DO GOITÁ</v>
          </cell>
          <cell r="D1762" t="str">
            <v>260610</v>
          </cell>
          <cell r="F1762">
            <v>34392826</v>
          </cell>
          <cell r="H1762">
            <v>33283380</v>
          </cell>
        </row>
        <row r="1763">
          <cell r="A1763">
            <v>260620</v>
          </cell>
          <cell r="B1763" t="str">
            <v>PE</v>
          </cell>
          <cell r="C1763" t="str">
            <v>GOIANA</v>
          </cell>
          <cell r="D1763" t="str">
            <v>260620</v>
          </cell>
          <cell r="E1763">
            <v>126337</v>
          </cell>
          <cell r="F1763">
            <v>259426784</v>
          </cell>
          <cell r="G1763">
            <v>130761</v>
          </cell>
          <cell r="H1763">
            <v>261263493</v>
          </cell>
        </row>
        <row r="1764">
          <cell r="A1764">
            <v>260630</v>
          </cell>
          <cell r="B1764" t="str">
            <v>PE</v>
          </cell>
          <cell r="C1764" t="str">
            <v>GRANITO</v>
          </cell>
          <cell r="D1764" t="str">
            <v>260630</v>
          </cell>
          <cell r="E1764">
            <v>52895</v>
          </cell>
          <cell r="F1764">
            <v>11533160</v>
          </cell>
          <cell r="G1764">
            <v>51091</v>
          </cell>
          <cell r="H1764">
            <v>10350916</v>
          </cell>
        </row>
        <row r="1765">
          <cell r="A1765">
            <v>260640</v>
          </cell>
          <cell r="B1765" t="str">
            <v>PE</v>
          </cell>
          <cell r="C1765" t="str">
            <v>GRAVATÁ</v>
          </cell>
          <cell r="D1765" t="str">
            <v>260640</v>
          </cell>
          <cell r="E1765">
            <v>171903</v>
          </cell>
          <cell r="F1765">
            <v>173005198</v>
          </cell>
          <cell r="G1765">
            <v>145607</v>
          </cell>
          <cell r="H1765">
            <v>175092094</v>
          </cell>
        </row>
        <row r="1766">
          <cell r="A1766">
            <v>260650</v>
          </cell>
          <cell r="B1766" t="str">
            <v>PE</v>
          </cell>
          <cell r="C1766" t="str">
            <v>IATI</v>
          </cell>
          <cell r="D1766" t="str">
            <v>260650</v>
          </cell>
          <cell r="E1766">
            <v>8301</v>
          </cell>
          <cell r="F1766">
            <v>10701605</v>
          </cell>
          <cell r="G1766">
            <v>10445</v>
          </cell>
          <cell r="H1766">
            <v>10183005</v>
          </cell>
        </row>
        <row r="1767">
          <cell r="A1767">
            <v>260660</v>
          </cell>
          <cell r="B1767" t="str">
            <v>PE</v>
          </cell>
          <cell r="C1767" t="str">
            <v>IBIMIRIM</v>
          </cell>
          <cell r="D1767" t="str">
            <v>260660</v>
          </cell>
          <cell r="E1767">
            <v>134640</v>
          </cell>
          <cell r="F1767">
            <v>136367164</v>
          </cell>
          <cell r="G1767">
            <v>183390</v>
          </cell>
          <cell r="H1767">
            <v>144169637</v>
          </cell>
        </row>
        <row r="1768">
          <cell r="A1768">
            <v>260670</v>
          </cell>
          <cell r="B1768" t="str">
            <v>PE</v>
          </cell>
          <cell r="C1768" t="str">
            <v>IBIRAJUBA</v>
          </cell>
          <cell r="D1768" t="str">
            <v>260670</v>
          </cell>
          <cell r="E1768">
            <v>1489</v>
          </cell>
          <cell r="F1768">
            <v>2541863</v>
          </cell>
          <cell r="G1768">
            <v>929</v>
          </cell>
          <cell r="H1768">
            <v>2854195</v>
          </cell>
        </row>
        <row r="1769">
          <cell r="A1769">
            <v>260680</v>
          </cell>
          <cell r="B1769" t="str">
            <v>PE</v>
          </cell>
          <cell r="C1769" t="str">
            <v>IGARASSU</v>
          </cell>
          <cell r="D1769" t="str">
            <v>260680</v>
          </cell>
          <cell r="E1769">
            <v>2454</v>
          </cell>
          <cell r="F1769">
            <v>129095228</v>
          </cell>
          <cell r="G1769">
            <v>1925</v>
          </cell>
          <cell r="H1769">
            <v>126015074</v>
          </cell>
        </row>
        <row r="1770">
          <cell r="A1770">
            <v>260690</v>
          </cell>
          <cell r="B1770" t="str">
            <v>PE</v>
          </cell>
          <cell r="C1770" t="str">
            <v>IGUARACY</v>
          </cell>
          <cell r="D1770" t="str">
            <v>260690</v>
          </cell>
          <cell r="E1770">
            <v>80618</v>
          </cell>
          <cell r="F1770">
            <v>10602025</v>
          </cell>
          <cell r="G1770">
            <v>33385</v>
          </cell>
          <cell r="H1770">
            <v>5829135</v>
          </cell>
        </row>
        <row r="1771">
          <cell r="A1771">
            <v>260760</v>
          </cell>
          <cell r="B1771" t="str">
            <v>PE</v>
          </cell>
          <cell r="C1771" t="str">
            <v>ILHA DE ITAMARACÁ</v>
          </cell>
          <cell r="D1771" t="str">
            <v>260760</v>
          </cell>
          <cell r="F1771">
            <v>32418842</v>
          </cell>
          <cell r="H1771">
            <v>35937606</v>
          </cell>
        </row>
        <row r="1772">
          <cell r="A1772">
            <v>260700</v>
          </cell>
          <cell r="B1772" t="str">
            <v>PE</v>
          </cell>
          <cell r="C1772" t="str">
            <v>INAJÁ</v>
          </cell>
          <cell r="D1772" t="str">
            <v>260700</v>
          </cell>
          <cell r="E1772">
            <v>20186</v>
          </cell>
          <cell r="F1772">
            <v>35067415</v>
          </cell>
          <cell r="G1772">
            <v>14391</v>
          </cell>
          <cell r="H1772">
            <v>33600555</v>
          </cell>
        </row>
        <row r="1773">
          <cell r="A1773">
            <v>260710</v>
          </cell>
          <cell r="B1773" t="str">
            <v>PE</v>
          </cell>
          <cell r="C1773" t="str">
            <v>INGAZEIRA</v>
          </cell>
          <cell r="D1773" t="str">
            <v>260710</v>
          </cell>
          <cell r="E1773">
            <v>78552</v>
          </cell>
          <cell r="F1773">
            <v>5590688</v>
          </cell>
          <cell r="G1773">
            <v>56012</v>
          </cell>
          <cell r="H1773">
            <v>5760731</v>
          </cell>
        </row>
        <row r="1774">
          <cell r="A1774">
            <v>260720</v>
          </cell>
          <cell r="B1774" t="str">
            <v>PE</v>
          </cell>
          <cell r="C1774" t="str">
            <v>IPOJUCA</v>
          </cell>
          <cell r="D1774" t="str">
            <v>260720</v>
          </cell>
          <cell r="E1774">
            <v>833944</v>
          </cell>
          <cell r="F1774">
            <v>607981324</v>
          </cell>
          <cell r="G1774">
            <v>657808</v>
          </cell>
          <cell r="H1774">
            <v>553872492</v>
          </cell>
        </row>
        <row r="1775">
          <cell r="A1775">
            <v>260730</v>
          </cell>
          <cell r="B1775" t="str">
            <v>PE</v>
          </cell>
          <cell r="C1775" t="str">
            <v>IPUBI</v>
          </cell>
          <cell r="D1775" t="str">
            <v>260730</v>
          </cell>
          <cell r="E1775">
            <v>51619</v>
          </cell>
          <cell r="F1775">
            <v>77665164</v>
          </cell>
          <cell r="G1775">
            <v>60445</v>
          </cell>
          <cell r="H1775">
            <v>72978846</v>
          </cell>
        </row>
        <row r="1776">
          <cell r="A1776">
            <v>260740</v>
          </cell>
          <cell r="B1776" t="str">
            <v>PE</v>
          </cell>
          <cell r="C1776" t="str">
            <v>ITACURUBA</v>
          </cell>
          <cell r="D1776" t="str">
            <v>260740</v>
          </cell>
          <cell r="E1776">
            <v>16666</v>
          </cell>
          <cell r="F1776">
            <v>24912323</v>
          </cell>
          <cell r="G1776">
            <v>7654</v>
          </cell>
          <cell r="H1776">
            <v>24499710</v>
          </cell>
        </row>
        <row r="1777">
          <cell r="A1777">
            <v>260750</v>
          </cell>
          <cell r="B1777" t="str">
            <v>PE</v>
          </cell>
          <cell r="C1777" t="str">
            <v>ITAÍBA</v>
          </cell>
          <cell r="D1777" t="str">
            <v>260750</v>
          </cell>
          <cell r="E1777">
            <v>25150</v>
          </cell>
          <cell r="F1777">
            <v>117431998</v>
          </cell>
          <cell r="G1777">
            <v>17734</v>
          </cell>
          <cell r="H1777">
            <v>114351033</v>
          </cell>
        </row>
        <row r="1778">
          <cell r="A1778">
            <v>260765</v>
          </cell>
          <cell r="B1778" t="str">
            <v>PE</v>
          </cell>
          <cell r="C1778" t="str">
            <v>ITAMBÉ</v>
          </cell>
          <cell r="D1778" t="str">
            <v>260765</v>
          </cell>
          <cell r="F1778">
            <v>53930886</v>
          </cell>
          <cell r="G1778">
            <v>3</v>
          </cell>
          <cell r="H1778">
            <v>57129472</v>
          </cell>
        </row>
        <row r="1779">
          <cell r="A1779">
            <v>260770</v>
          </cell>
          <cell r="B1779" t="str">
            <v>PE</v>
          </cell>
          <cell r="C1779" t="str">
            <v>ITAPETIM</v>
          </cell>
          <cell r="D1779" t="str">
            <v>260770</v>
          </cell>
          <cell r="E1779">
            <v>69630</v>
          </cell>
          <cell r="F1779">
            <v>6507664</v>
          </cell>
          <cell r="G1779">
            <v>119113</v>
          </cell>
          <cell r="H1779">
            <v>10182918</v>
          </cell>
        </row>
        <row r="1780">
          <cell r="A1780">
            <v>260775</v>
          </cell>
          <cell r="B1780" t="str">
            <v>PE</v>
          </cell>
          <cell r="C1780" t="str">
            <v>ITAPISSUMA</v>
          </cell>
          <cell r="D1780" t="str">
            <v>260775</v>
          </cell>
          <cell r="E1780">
            <v>45350</v>
          </cell>
          <cell r="F1780">
            <v>198187117</v>
          </cell>
          <cell r="G1780">
            <v>31225</v>
          </cell>
          <cell r="H1780">
            <v>193038796</v>
          </cell>
        </row>
        <row r="1781">
          <cell r="A1781">
            <v>260780</v>
          </cell>
          <cell r="B1781" t="str">
            <v>PE</v>
          </cell>
          <cell r="C1781" t="str">
            <v>ITAQUITINGA</v>
          </cell>
          <cell r="D1781" t="str">
            <v>260780</v>
          </cell>
          <cell r="E1781">
            <v>12843</v>
          </cell>
          <cell r="F1781">
            <v>2470255</v>
          </cell>
          <cell r="G1781">
            <v>11770</v>
          </cell>
          <cell r="H1781">
            <v>2311945</v>
          </cell>
        </row>
        <row r="1782">
          <cell r="A1782">
            <v>260790</v>
          </cell>
          <cell r="B1782" t="str">
            <v>PE</v>
          </cell>
          <cell r="C1782" t="str">
            <v>JABOATÃO DOS GUARARAPES</v>
          </cell>
          <cell r="D1782" t="str">
            <v>260790</v>
          </cell>
          <cell r="E1782">
            <v>931491</v>
          </cell>
          <cell r="F1782">
            <v>860212490</v>
          </cell>
          <cell r="G1782">
            <v>896095</v>
          </cell>
          <cell r="H1782">
            <v>718762885</v>
          </cell>
        </row>
        <row r="1783">
          <cell r="A1783">
            <v>260795</v>
          </cell>
          <cell r="B1783" t="str">
            <v>PE</v>
          </cell>
          <cell r="C1783" t="str">
            <v>JAQUEIRA</v>
          </cell>
          <cell r="D1783" t="str">
            <v>260795</v>
          </cell>
          <cell r="E1783">
            <v>22407</v>
          </cell>
          <cell r="F1783">
            <v>5461897</v>
          </cell>
          <cell r="G1783">
            <v>17982</v>
          </cell>
          <cell r="H1783">
            <v>3434372</v>
          </cell>
        </row>
        <row r="1784">
          <cell r="A1784">
            <v>260800</v>
          </cell>
          <cell r="B1784" t="str">
            <v>PE</v>
          </cell>
          <cell r="C1784" t="str">
            <v>JATAÚBA</v>
          </cell>
          <cell r="D1784" t="str">
            <v>260800</v>
          </cell>
          <cell r="E1784">
            <v>47678</v>
          </cell>
          <cell r="F1784">
            <v>8471398</v>
          </cell>
          <cell r="G1784">
            <v>71909</v>
          </cell>
          <cell r="H1784">
            <v>8481046</v>
          </cell>
        </row>
        <row r="1785">
          <cell r="A1785">
            <v>260805</v>
          </cell>
          <cell r="B1785" t="str">
            <v>PE</v>
          </cell>
          <cell r="C1785" t="str">
            <v>JATOBÁ</v>
          </cell>
          <cell r="D1785" t="str">
            <v>260805</v>
          </cell>
          <cell r="E1785">
            <v>60989</v>
          </cell>
          <cell r="F1785">
            <v>5963566</v>
          </cell>
          <cell r="G1785">
            <v>80748</v>
          </cell>
          <cell r="H1785">
            <v>6431867</v>
          </cell>
        </row>
        <row r="1786">
          <cell r="A1786">
            <v>260810</v>
          </cell>
          <cell r="B1786" t="str">
            <v>PE</v>
          </cell>
          <cell r="C1786" t="str">
            <v>JOÃO ALFREDO</v>
          </cell>
          <cell r="D1786" t="str">
            <v>260810</v>
          </cell>
          <cell r="E1786">
            <v>2800</v>
          </cell>
          <cell r="F1786">
            <v>10211659</v>
          </cell>
          <cell r="H1786">
            <v>9836730</v>
          </cell>
        </row>
        <row r="1787">
          <cell r="A1787">
            <v>260820</v>
          </cell>
          <cell r="B1787" t="str">
            <v>PE</v>
          </cell>
          <cell r="C1787" t="str">
            <v>JOAQUIM NABUCO</v>
          </cell>
          <cell r="D1787" t="str">
            <v>260820</v>
          </cell>
          <cell r="F1787">
            <v>155000</v>
          </cell>
          <cell r="H1787">
            <v>150000</v>
          </cell>
        </row>
        <row r="1788">
          <cell r="A1788">
            <v>260825</v>
          </cell>
          <cell r="B1788" t="str">
            <v>PE</v>
          </cell>
          <cell r="C1788" t="str">
            <v>JUCATI</v>
          </cell>
          <cell r="D1788" t="str">
            <v>260825</v>
          </cell>
          <cell r="E1788">
            <v>138061</v>
          </cell>
          <cell r="F1788">
            <v>25687608</v>
          </cell>
          <cell r="G1788">
            <v>118649</v>
          </cell>
          <cell r="H1788">
            <v>24285622</v>
          </cell>
        </row>
        <row r="1789">
          <cell r="A1789">
            <v>260830</v>
          </cell>
          <cell r="B1789" t="str">
            <v>PE</v>
          </cell>
          <cell r="C1789" t="str">
            <v>JUPI</v>
          </cell>
          <cell r="D1789" t="str">
            <v>260830</v>
          </cell>
          <cell r="E1789">
            <v>37519</v>
          </cell>
          <cell r="F1789">
            <v>67068484</v>
          </cell>
          <cell r="G1789">
            <v>27788</v>
          </cell>
          <cell r="H1789">
            <v>64915685</v>
          </cell>
        </row>
        <row r="1790">
          <cell r="A1790">
            <v>260840</v>
          </cell>
          <cell r="B1790" t="str">
            <v>PE</v>
          </cell>
          <cell r="C1790" t="str">
            <v>JUREMA</v>
          </cell>
          <cell r="D1790" t="str">
            <v>260840</v>
          </cell>
          <cell r="E1790">
            <v>34874</v>
          </cell>
          <cell r="F1790">
            <v>21209851</v>
          </cell>
          <cell r="G1790">
            <v>30911</v>
          </cell>
          <cell r="H1790">
            <v>17708215</v>
          </cell>
        </row>
        <row r="1791">
          <cell r="A1791">
            <v>260850</v>
          </cell>
          <cell r="B1791" t="str">
            <v>PE</v>
          </cell>
          <cell r="C1791" t="str">
            <v>LAGOA DE ITAENGA</v>
          </cell>
          <cell r="D1791" t="str">
            <v>260850</v>
          </cell>
          <cell r="F1791">
            <v>11346</v>
          </cell>
          <cell r="H1791">
            <v>10980</v>
          </cell>
        </row>
        <row r="1792">
          <cell r="A1792">
            <v>260845</v>
          </cell>
          <cell r="B1792" t="str">
            <v>PE</v>
          </cell>
          <cell r="C1792" t="str">
            <v>LAGOA DO CARRO</v>
          </cell>
          <cell r="D1792" t="str">
            <v>260845</v>
          </cell>
          <cell r="F1792">
            <v>45765889</v>
          </cell>
          <cell r="H1792">
            <v>44289570</v>
          </cell>
        </row>
        <row r="1793">
          <cell r="A1793">
            <v>260860</v>
          </cell>
          <cell r="B1793" t="str">
            <v>PE</v>
          </cell>
          <cell r="C1793" t="str">
            <v>LAGOA DO OURO</v>
          </cell>
          <cell r="D1793" t="str">
            <v>260860</v>
          </cell>
          <cell r="E1793">
            <v>24979</v>
          </cell>
          <cell r="F1793">
            <v>13684536</v>
          </cell>
          <cell r="G1793">
            <v>30843</v>
          </cell>
          <cell r="H1793">
            <v>11413691</v>
          </cell>
        </row>
        <row r="1794">
          <cell r="A1794">
            <v>260870</v>
          </cell>
          <cell r="B1794" t="str">
            <v>PE</v>
          </cell>
          <cell r="C1794" t="str">
            <v>LAGOA DOS GATOS</v>
          </cell>
          <cell r="D1794" t="str">
            <v>260870</v>
          </cell>
          <cell r="E1794">
            <v>72192</v>
          </cell>
          <cell r="F1794">
            <v>72480394</v>
          </cell>
          <cell r="G1794">
            <v>57616</v>
          </cell>
          <cell r="H1794">
            <v>71534984</v>
          </cell>
        </row>
        <row r="1795">
          <cell r="A1795">
            <v>260875</v>
          </cell>
          <cell r="B1795" t="str">
            <v>PE</v>
          </cell>
          <cell r="C1795" t="str">
            <v>LAGOA GRANDE</v>
          </cell>
          <cell r="D1795" t="str">
            <v>260875</v>
          </cell>
          <cell r="F1795">
            <v>29115448</v>
          </cell>
          <cell r="H1795">
            <v>28176240</v>
          </cell>
        </row>
        <row r="1796">
          <cell r="A1796">
            <v>260880</v>
          </cell>
          <cell r="B1796" t="str">
            <v>PE</v>
          </cell>
          <cell r="C1796" t="str">
            <v>LAJEDO</v>
          </cell>
          <cell r="D1796" t="str">
            <v>260880</v>
          </cell>
          <cell r="E1796">
            <v>145163</v>
          </cell>
          <cell r="F1796">
            <v>31966574</v>
          </cell>
          <cell r="G1796">
            <v>121520</v>
          </cell>
          <cell r="H1796">
            <v>36809785</v>
          </cell>
        </row>
        <row r="1797">
          <cell r="A1797">
            <v>260890</v>
          </cell>
          <cell r="B1797" t="str">
            <v>PE</v>
          </cell>
          <cell r="C1797" t="str">
            <v>LIMOEIRO</v>
          </cell>
          <cell r="D1797" t="str">
            <v>260890</v>
          </cell>
          <cell r="E1797">
            <v>107745</v>
          </cell>
          <cell r="F1797">
            <v>9511739</v>
          </cell>
          <cell r="G1797">
            <v>95160</v>
          </cell>
          <cell r="H1797">
            <v>13629963</v>
          </cell>
        </row>
        <row r="1798">
          <cell r="A1798">
            <v>260900</v>
          </cell>
          <cell r="B1798" t="str">
            <v>PE</v>
          </cell>
          <cell r="C1798" t="str">
            <v>MACAPARANA</v>
          </cell>
          <cell r="D1798" t="str">
            <v>260900</v>
          </cell>
          <cell r="E1798">
            <v>42009</v>
          </cell>
          <cell r="F1798">
            <v>13134578</v>
          </cell>
          <cell r="G1798">
            <v>35768</v>
          </cell>
          <cell r="H1798">
            <v>12248171</v>
          </cell>
        </row>
        <row r="1799">
          <cell r="A1799">
            <v>260910</v>
          </cell>
          <cell r="B1799" t="str">
            <v>PE</v>
          </cell>
          <cell r="C1799" t="str">
            <v>MACHADOS</v>
          </cell>
          <cell r="D1799" t="str">
            <v>260910</v>
          </cell>
          <cell r="E1799">
            <v>28398</v>
          </cell>
          <cell r="F1799">
            <v>5232586</v>
          </cell>
          <cell r="G1799">
            <v>36634</v>
          </cell>
          <cell r="H1799">
            <v>8114389</v>
          </cell>
        </row>
        <row r="1800">
          <cell r="A1800">
            <v>260915</v>
          </cell>
          <cell r="B1800" t="str">
            <v>PE</v>
          </cell>
          <cell r="C1800" t="str">
            <v>MANARI</v>
          </cell>
          <cell r="D1800" t="str">
            <v>260915</v>
          </cell>
          <cell r="E1800">
            <v>21341</v>
          </cell>
          <cell r="F1800">
            <v>2695087</v>
          </cell>
          <cell r="G1800">
            <v>23950</v>
          </cell>
          <cell r="H1800">
            <v>2737567</v>
          </cell>
        </row>
        <row r="1801">
          <cell r="A1801">
            <v>260920</v>
          </cell>
          <cell r="B1801" t="str">
            <v>PE</v>
          </cell>
          <cell r="C1801" t="str">
            <v>MARAIAL</v>
          </cell>
          <cell r="D1801" t="str">
            <v>260920</v>
          </cell>
          <cell r="F1801">
            <v>16286435</v>
          </cell>
          <cell r="H1801">
            <v>15774150</v>
          </cell>
        </row>
        <row r="1802">
          <cell r="A1802">
            <v>260930</v>
          </cell>
          <cell r="B1802" t="str">
            <v>PE</v>
          </cell>
          <cell r="C1802" t="str">
            <v>MIRANDIBA</v>
          </cell>
          <cell r="D1802" t="str">
            <v>260930</v>
          </cell>
          <cell r="E1802">
            <v>33215</v>
          </cell>
          <cell r="F1802">
            <v>29789950</v>
          </cell>
          <cell r="G1802">
            <v>36725</v>
          </cell>
          <cell r="H1802">
            <v>41190165</v>
          </cell>
        </row>
        <row r="1803">
          <cell r="A1803">
            <v>261430</v>
          </cell>
          <cell r="B1803" t="str">
            <v>PE</v>
          </cell>
          <cell r="C1803" t="str">
            <v>MOREILÂNDIA</v>
          </cell>
          <cell r="D1803" t="str">
            <v>261430</v>
          </cell>
          <cell r="F1803">
            <v>117614</v>
          </cell>
          <cell r="H1803">
            <v>156027</v>
          </cell>
        </row>
        <row r="1804">
          <cell r="A1804">
            <v>260940</v>
          </cell>
          <cell r="B1804" t="str">
            <v>PE</v>
          </cell>
          <cell r="C1804" t="str">
            <v>MORENO</v>
          </cell>
          <cell r="D1804" t="str">
            <v>260940</v>
          </cell>
          <cell r="E1804">
            <v>291921</v>
          </cell>
          <cell r="F1804">
            <v>215418345</v>
          </cell>
          <cell r="G1804">
            <v>231315</v>
          </cell>
          <cell r="H1804">
            <v>219203706</v>
          </cell>
        </row>
        <row r="1805">
          <cell r="A1805">
            <v>260950</v>
          </cell>
          <cell r="B1805" t="str">
            <v>PE</v>
          </cell>
          <cell r="C1805" t="str">
            <v>NAZARÉ DA MATA</v>
          </cell>
          <cell r="D1805" t="str">
            <v>260950</v>
          </cell>
          <cell r="E1805">
            <v>5640</v>
          </cell>
          <cell r="F1805">
            <v>66954861</v>
          </cell>
          <cell r="G1805">
            <v>5490</v>
          </cell>
          <cell r="H1805">
            <v>80279203</v>
          </cell>
        </row>
        <row r="1806">
          <cell r="A1806">
            <v>260960</v>
          </cell>
          <cell r="B1806" t="str">
            <v>PE</v>
          </cell>
          <cell r="C1806" t="str">
            <v>OLINDA</v>
          </cell>
          <cell r="D1806" t="str">
            <v>260960</v>
          </cell>
          <cell r="E1806">
            <v>105904</v>
          </cell>
          <cell r="F1806">
            <v>661699585</v>
          </cell>
          <cell r="G1806">
            <v>97054</v>
          </cell>
          <cell r="H1806">
            <v>632650225</v>
          </cell>
        </row>
        <row r="1807">
          <cell r="A1807">
            <v>260970</v>
          </cell>
          <cell r="B1807" t="str">
            <v>PE</v>
          </cell>
          <cell r="C1807" t="str">
            <v>OROBÓ</v>
          </cell>
          <cell r="D1807" t="str">
            <v>260970</v>
          </cell>
          <cell r="E1807">
            <v>41241</v>
          </cell>
          <cell r="F1807">
            <v>33816927</v>
          </cell>
          <cell r="G1807">
            <v>33967</v>
          </cell>
          <cell r="H1807">
            <v>40597099</v>
          </cell>
        </row>
        <row r="1808">
          <cell r="A1808">
            <v>260980</v>
          </cell>
          <cell r="B1808" t="str">
            <v>PE</v>
          </cell>
          <cell r="C1808" t="str">
            <v>OROCÓ</v>
          </cell>
          <cell r="D1808" t="str">
            <v>260980</v>
          </cell>
          <cell r="F1808">
            <v>1087635</v>
          </cell>
          <cell r="H1808">
            <v>1052550</v>
          </cell>
        </row>
        <row r="1809">
          <cell r="A1809">
            <v>260990</v>
          </cell>
          <cell r="B1809" t="str">
            <v>PE</v>
          </cell>
          <cell r="C1809" t="str">
            <v>OURICURI</v>
          </cell>
          <cell r="D1809" t="str">
            <v>260990</v>
          </cell>
          <cell r="E1809">
            <v>19714</v>
          </cell>
          <cell r="F1809">
            <v>47981181</v>
          </cell>
          <cell r="G1809">
            <v>35610</v>
          </cell>
          <cell r="H1809">
            <v>48652120</v>
          </cell>
        </row>
        <row r="1810">
          <cell r="A1810">
            <v>261000</v>
          </cell>
          <cell r="B1810" t="str">
            <v>PE</v>
          </cell>
          <cell r="C1810" t="str">
            <v>PALMARES</v>
          </cell>
          <cell r="D1810" t="str">
            <v>261000</v>
          </cell>
          <cell r="E1810">
            <v>142380</v>
          </cell>
          <cell r="F1810">
            <v>452152578</v>
          </cell>
          <cell r="G1810">
            <v>130579</v>
          </cell>
          <cell r="H1810">
            <v>391594932</v>
          </cell>
        </row>
        <row r="1811">
          <cell r="A1811">
            <v>261010</v>
          </cell>
          <cell r="B1811" t="str">
            <v>PE</v>
          </cell>
          <cell r="C1811" t="str">
            <v>PALMEIRINA</v>
          </cell>
          <cell r="D1811" t="str">
            <v>261010</v>
          </cell>
          <cell r="E1811">
            <v>8294</v>
          </cell>
          <cell r="F1811">
            <v>785617</v>
          </cell>
          <cell r="G1811">
            <v>23164</v>
          </cell>
          <cell r="H1811">
            <v>893355</v>
          </cell>
        </row>
        <row r="1812">
          <cell r="A1812">
            <v>261020</v>
          </cell>
          <cell r="B1812" t="str">
            <v>PE</v>
          </cell>
          <cell r="C1812" t="str">
            <v>PANELAS</v>
          </cell>
          <cell r="D1812" t="str">
            <v>261020</v>
          </cell>
          <cell r="E1812">
            <v>50027</v>
          </cell>
          <cell r="F1812">
            <v>12558651</v>
          </cell>
          <cell r="G1812">
            <v>35872</v>
          </cell>
          <cell r="H1812">
            <v>13710250</v>
          </cell>
        </row>
        <row r="1813">
          <cell r="A1813">
            <v>261030</v>
          </cell>
          <cell r="B1813" t="str">
            <v>PE</v>
          </cell>
          <cell r="C1813" t="str">
            <v>PARANATAMA</v>
          </cell>
          <cell r="D1813" t="str">
            <v>261030</v>
          </cell>
          <cell r="E1813">
            <v>12155</v>
          </cell>
          <cell r="F1813">
            <v>2426497</v>
          </cell>
          <cell r="G1813">
            <v>10701</v>
          </cell>
          <cell r="H1813">
            <v>3067851</v>
          </cell>
        </row>
        <row r="1814">
          <cell r="A1814">
            <v>261040</v>
          </cell>
          <cell r="B1814" t="str">
            <v>PE</v>
          </cell>
          <cell r="C1814" t="str">
            <v>PARNAMIRIM</v>
          </cell>
          <cell r="D1814" t="str">
            <v>261040</v>
          </cell>
          <cell r="E1814">
            <v>5644</v>
          </cell>
          <cell r="F1814">
            <v>30935966</v>
          </cell>
          <cell r="G1814">
            <v>26039</v>
          </cell>
          <cell r="H1814">
            <v>29281784</v>
          </cell>
        </row>
        <row r="1815">
          <cell r="A1815">
            <v>261050</v>
          </cell>
          <cell r="B1815" t="str">
            <v>PE</v>
          </cell>
          <cell r="C1815" t="str">
            <v>PASSIRA</v>
          </cell>
          <cell r="D1815" t="str">
            <v>261050</v>
          </cell>
          <cell r="F1815">
            <v>104928738</v>
          </cell>
          <cell r="H1815">
            <v>101543940</v>
          </cell>
        </row>
        <row r="1816">
          <cell r="A1816">
            <v>261060</v>
          </cell>
          <cell r="B1816" t="str">
            <v>PE</v>
          </cell>
          <cell r="C1816" t="str">
            <v>PAUDALHO</v>
          </cell>
          <cell r="D1816" t="str">
            <v>261060</v>
          </cell>
          <cell r="E1816">
            <v>94559</v>
          </cell>
          <cell r="F1816">
            <v>157586390</v>
          </cell>
          <cell r="G1816">
            <v>83866</v>
          </cell>
          <cell r="H1816">
            <v>152524353</v>
          </cell>
        </row>
        <row r="1817">
          <cell r="A1817">
            <v>261070</v>
          </cell>
          <cell r="B1817" t="str">
            <v>PE</v>
          </cell>
          <cell r="C1817" t="str">
            <v>PAULISTA</v>
          </cell>
          <cell r="D1817" t="str">
            <v>261070</v>
          </cell>
          <cell r="F1817">
            <v>475075837</v>
          </cell>
          <cell r="H1817">
            <v>459750810</v>
          </cell>
        </row>
        <row r="1818">
          <cell r="A1818">
            <v>261080</v>
          </cell>
          <cell r="B1818" t="str">
            <v>PE</v>
          </cell>
          <cell r="C1818" t="str">
            <v>PEDRA</v>
          </cell>
          <cell r="D1818" t="str">
            <v>261080</v>
          </cell>
          <cell r="E1818">
            <v>408</v>
          </cell>
          <cell r="F1818">
            <v>5315459</v>
          </cell>
          <cell r="G1818">
            <v>544</v>
          </cell>
          <cell r="H1818">
            <v>7857083</v>
          </cell>
        </row>
        <row r="1819">
          <cell r="A1819">
            <v>261090</v>
          </cell>
          <cell r="B1819" t="str">
            <v>PE</v>
          </cell>
          <cell r="C1819" t="str">
            <v>PESQUEIRA</v>
          </cell>
          <cell r="D1819" t="str">
            <v>261090</v>
          </cell>
          <cell r="E1819">
            <v>77142</v>
          </cell>
          <cell r="F1819">
            <v>4054508</v>
          </cell>
          <cell r="G1819">
            <v>13311</v>
          </cell>
          <cell r="H1819">
            <v>7053504</v>
          </cell>
        </row>
        <row r="1820">
          <cell r="A1820">
            <v>261100</v>
          </cell>
          <cell r="B1820" t="str">
            <v>PE</v>
          </cell>
          <cell r="C1820" t="str">
            <v>PETROLÂNDIA</v>
          </cell>
          <cell r="D1820" t="str">
            <v>261100</v>
          </cell>
          <cell r="E1820">
            <v>231629</v>
          </cell>
          <cell r="F1820">
            <v>50708277</v>
          </cell>
          <cell r="G1820">
            <v>205510</v>
          </cell>
          <cell r="H1820">
            <v>47812923</v>
          </cell>
        </row>
        <row r="1821">
          <cell r="A1821">
            <v>261110</v>
          </cell>
          <cell r="B1821" t="str">
            <v>PE</v>
          </cell>
          <cell r="C1821" t="str">
            <v>PETROLINA</v>
          </cell>
          <cell r="D1821" t="str">
            <v>261110</v>
          </cell>
          <cell r="F1821">
            <v>12405383</v>
          </cell>
          <cell r="H1821">
            <v>11817813</v>
          </cell>
        </row>
        <row r="1822">
          <cell r="A1822">
            <v>261120</v>
          </cell>
          <cell r="B1822" t="str">
            <v>PE</v>
          </cell>
          <cell r="C1822" t="str">
            <v>POÇÃO</v>
          </cell>
          <cell r="D1822" t="str">
            <v>261120</v>
          </cell>
          <cell r="E1822">
            <v>57696</v>
          </cell>
          <cell r="F1822">
            <v>34228549</v>
          </cell>
          <cell r="G1822">
            <v>62548</v>
          </cell>
          <cell r="H1822">
            <v>35701944</v>
          </cell>
        </row>
        <row r="1823">
          <cell r="A1823">
            <v>261140</v>
          </cell>
          <cell r="B1823" t="str">
            <v>PE</v>
          </cell>
          <cell r="C1823" t="str">
            <v>PRIMAVERA</v>
          </cell>
          <cell r="D1823" t="str">
            <v>261140</v>
          </cell>
          <cell r="F1823">
            <v>739072</v>
          </cell>
          <cell r="G1823">
            <v>4900</v>
          </cell>
          <cell r="H1823">
            <v>2901581</v>
          </cell>
        </row>
        <row r="1824">
          <cell r="A1824">
            <v>261150</v>
          </cell>
          <cell r="B1824" t="str">
            <v>PE</v>
          </cell>
          <cell r="C1824" t="str">
            <v>QUIPAPÁ</v>
          </cell>
          <cell r="D1824" t="str">
            <v>261150</v>
          </cell>
          <cell r="E1824">
            <v>55516</v>
          </cell>
          <cell r="F1824">
            <v>7997264</v>
          </cell>
          <cell r="G1824">
            <v>52032</v>
          </cell>
          <cell r="H1824">
            <v>7030884</v>
          </cell>
        </row>
        <row r="1825">
          <cell r="A1825">
            <v>261153</v>
          </cell>
          <cell r="B1825" t="str">
            <v>PE</v>
          </cell>
          <cell r="C1825" t="str">
            <v>QUIXABA</v>
          </cell>
          <cell r="D1825" t="str">
            <v>261153</v>
          </cell>
          <cell r="E1825">
            <v>127641</v>
          </cell>
          <cell r="F1825">
            <v>39122846</v>
          </cell>
          <cell r="G1825">
            <v>140809</v>
          </cell>
          <cell r="H1825">
            <v>38220933</v>
          </cell>
        </row>
        <row r="1826">
          <cell r="A1826">
            <v>261160</v>
          </cell>
          <cell r="B1826" t="str">
            <v>PE</v>
          </cell>
          <cell r="C1826" t="str">
            <v>RECIFE</v>
          </cell>
          <cell r="D1826" t="str">
            <v>261160</v>
          </cell>
          <cell r="F1826">
            <v>184109</v>
          </cell>
          <cell r="H1826">
            <v>178170</v>
          </cell>
        </row>
        <row r="1827">
          <cell r="A1827">
            <v>261170</v>
          </cell>
          <cell r="B1827" t="str">
            <v>PE</v>
          </cell>
          <cell r="C1827" t="str">
            <v>RIACHO DAS ALMAS</v>
          </cell>
          <cell r="D1827" t="str">
            <v>261170</v>
          </cell>
          <cell r="E1827">
            <v>760</v>
          </cell>
          <cell r="F1827">
            <v>115878</v>
          </cell>
          <cell r="G1827">
            <v>434</v>
          </cell>
          <cell r="H1827">
            <v>217532</v>
          </cell>
        </row>
        <row r="1828">
          <cell r="A1828">
            <v>261180</v>
          </cell>
          <cell r="B1828" t="str">
            <v>PE</v>
          </cell>
          <cell r="C1828" t="str">
            <v>RIBEIRÃO</v>
          </cell>
          <cell r="D1828" t="str">
            <v>261180</v>
          </cell>
          <cell r="F1828">
            <v>2141635</v>
          </cell>
          <cell r="H1828">
            <v>2072550</v>
          </cell>
        </row>
        <row r="1829">
          <cell r="A1829">
            <v>261190</v>
          </cell>
          <cell r="B1829" t="str">
            <v>PE</v>
          </cell>
          <cell r="C1829" t="str">
            <v>RIO FORMOSO</v>
          </cell>
          <cell r="D1829" t="str">
            <v>261190</v>
          </cell>
          <cell r="E1829">
            <v>29926</v>
          </cell>
          <cell r="F1829">
            <v>96488007</v>
          </cell>
          <cell r="G1829">
            <v>18844</v>
          </cell>
          <cell r="H1829">
            <v>72966188</v>
          </cell>
        </row>
        <row r="1830">
          <cell r="A1830">
            <v>261200</v>
          </cell>
          <cell r="B1830" t="str">
            <v>PE</v>
          </cell>
          <cell r="C1830" t="str">
            <v>SAIRÉ</v>
          </cell>
          <cell r="D1830" t="str">
            <v>261200</v>
          </cell>
          <cell r="F1830">
            <v>30364283</v>
          </cell>
          <cell r="H1830">
            <v>29384790</v>
          </cell>
        </row>
        <row r="1831">
          <cell r="A1831">
            <v>261210</v>
          </cell>
          <cell r="B1831" t="str">
            <v>PE</v>
          </cell>
          <cell r="C1831" t="str">
            <v>SALGADINHO</v>
          </cell>
          <cell r="D1831" t="str">
            <v>261210</v>
          </cell>
          <cell r="E1831">
            <v>18341</v>
          </cell>
          <cell r="F1831">
            <v>31545442</v>
          </cell>
          <cell r="G1831">
            <v>33785</v>
          </cell>
          <cell r="H1831">
            <v>30332611</v>
          </cell>
        </row>
        <row r="1832">
          <cell r="A1832">
            <v>261220</v>
          </cell>
          <cell r="B1832" t="str">
            <v>PE</v>
          </cell>
          <cell r="C1832" t="str">
            <v>SALGUEIRO</v>
          </cell>
          <cell r="D1832" t="str">
            <v>261220</v>
          </cell>
          <cell r="E1832">
            <v>535411</v>
          </cell>
          <cell r="F1832">
            <v>116340340</v>
          </cell>
          <cell r="G1832">
            <v>463912</v>
          </cell>
          <cell r="H1832">
            <v>126906675</v>
          </cell>
        </row>
        <row r="1833">
          <cell r="A1833">
            <v>261230</v>
          </cell>
          <cell r="B1833" t="str">
            <v>PE</v>
          </cell>
          <cell r="C1833" t="str">
            <v>SALOÁ</v>
          </cell>
          <cell r="D1833" t="str">
            <v>261230</v>
          </cell>
          <cell r="E1833">
            <v>12681</v>
          </cell>
          <cell r="F1833">
            <v>21200835</v>
          </cell>
          <cell r="G1833">
            <v>21822</v>
          </cell>
          <cell r="H1833">
            <v>19677491</v>
          </cell>
        </row>
        <row r="1834">
          <cell r="A1834">
            <v>261240</v>
          </cell>
          <cell r="B1834" t="str">
            <v>PE</v>
          </cell>
          <cell r="C1834" t="str">
            <v>SANHARÓ</v>
          </cell>
          <cell r="D1834" t="str">
            <v>261240</v>
          </cell>
          <cell r="F1834">
            <v>5967345</v>
          </cell>
          <cell r="H1834">
            <v>5774850</v>
          </cell>
        </row>
        <row r="1835">
          <cell r="A1835">
            <v>261245</v>
          </cell>
          <cell r="B1835" t="str">
            <v>PE</v>
          </cell>
          <cell r="C1835" t="str">
            <v>SANTA CRUZ</v>
          </cell>
          <cell r="D1835" t="str">
            <v>261245</v>
          </cell>
          <cell r="E1835">
            <v>52671</v>
          </cell>
          <cell r="F1835">
            <v>14533490</v>
          </cell>
          <cell r="G1835">
            <v>47453</v>
          </cell>
          <cell r="H1835">
            <v>14628694</v>
          </cell>
        </row>
        <row r="1836">
          <cell r="A1836">
            <v>261247</v>
          </cell>
          <cell r="B1836" t="str">
            <v>PE</v>
          </cell>
          <cell r="C1836" t="str">
            <v>SANTA CRUZ DA BAIXA VERDE</v>
          </cell>
          <cell r="D1836" t="str">
            <v>261247</v>
          </cell>
          <cell r="E1836">
            <v>6563</v>
          </cell>
          <cell r="F1836">
            <v>20767453</v>
          </cell>
          <cell r="G1836">
            <v>1048</v>
          </cell>
          <cell r="H1836">
            <v>21110516</v>
          </cell>
        </row>
        <row r="1837">
          <cell r="A1837">
            <v>261250</v>
          </cell>
          <cell r="B1837" t="str">
            <v>PE</v>
          </cell>
          <cell r="C1837" t="str">
            <v>SANTA CRUZ DO CAPIBARIBE</v>
          </cell>
          <cell r="D1837" t="str">
            <v>261250</v>
          </cell>
          <cell r="E1837">
            <v>1127</v>
          </cell>
          <cell r="F1837">
            <v>5837166</v>
          </cell>
          <cell r="G1837">
            <v>653</v>
          </cell>
          <cell r="H1837">
            <v>5848681</v>
          </cell>
        </row>
        <row r="1838">
          <cell r="A1838">
            <v>261255</v>
          </cell>
          <cell r="B1838" t="str">
            <v>PE</v>
          </cell>
          <cell r="C1838" t="str">
            <v>SANTA FILOMENA</v>
          </cell>
          <cell r="D1838" t="str">
            <v>261255</v>
          </cell>
          <cell r="E1838">
            <v>30</v>
          </cell>
          <cell r="F1838">
            <v>15292</v>
          </cell>
          <cell r="H1838">
            <v>2226</v>
          </cell>
        </row>
        <row r="1839">
          <cell r="A1839">
            <v>261260</v>
          </cell>
          <cell r="B1839" t="str">
            <v>PE</v>
          </cell>
          <cell r="C1839" t="str">
            <v>SANTA MARIA DA BOA VISTA</v>
          </cell>
          <cell r="D1839" t="str">
            <v>261260</v>
          </cell>
          <cell r="F1839">
            <v>45722995</v>
          </cell>
          <cell r="G1839">
            <v>3</v>
          </cell>
          <cell r="H1839">
            <v>43878139</v>
          </cell>
        </row>
        <row r="1840">
          <cell r="A1840">
            <v>261270</v>
          </cell>
          <cell r="B1840" t="str">
            <v>PE</v>
          </cell>
          <cell r="C1840" t="str">
            <v>SANTA MARIA DO CAMBUCÁ</v>
          </cell>
          <cell r="D1840" t="str">
            <v>261270</v>
          </cell>
          <cell r="E1840">
            <v>19825</v>
          </cell>
          <cell r="F1840">
            <v>7920279</v>
          </cell>
          <cell r="G1840">
            <v>32899</v>
          </cell>
          <cell r="H1840">
            <v>12444445</v>
          </cell>
        </row>
        <row r="1841">
          <cell r="A1841">
            <v>261280</v>
          </cell>
          <cell r="B1841" t="str">
            <v>PE</v>
          </cell>
          <cell r="C1841" t="str">
            <v>SANTA TEREZINHA</v>
          </cell>
          <cell r="D1841" t="str">
            <v>261280</v>
          </cell>
          <cell r="E1841">
            <v>21079</v>
          </cell>
          <cell r="F1841">
            <v>7653059</v>
          </cell>
          <cell r="G1841">
            <v>26422</v>
          </cell>
          <cell r="H1841">
            <v>12107069</v>
          </cell>
        </row>
        <row r="1842">
          <cell r="A1842">
            <v>261290</v>
          </cell>
          <cell r="B1842" t="str">
            <v>PE</v>
          </cell>
          <cell r="C1842" t="str">
            <v>SÃO BENEDITO DO SUL</v>
          </cell>
          <cell r="D1842" t="str">
            <v>261290</v>
          </cell>
          <cell r="F1842">
            <v>1770248366</v>
          </cell>
          <cell r="H1842">
            <v>1713143580</v>
          </cell>
        </row>
        <row r="1843">
          <cell r="A1843">
            <v>261300</v>
          </cell>
          <cell r="B1843" t="str">
            <v>PE</v>
          </cell>
          <cell r="C1843" t="str">
            <v>SÃO BENTO DO UNA</v>
          </cell>
          <cell r="D1843" t="str">
            <v>261300</v>
          </cell>
          <cell r="F1843">
            <v>39122671</v>
          </cell>
          <cell r="H1843">
            <v>41373165</v>
          </cell>
        </row>
        <row r="1844">
          <cell r="A1844">
            <v>261310</v>
          </cell>
          <cell r="B1844" t="str">
            <v>PE</v>
          </cell>
          <cell r="C1844" t="str">
            <v>SÃO CAITANO</v>
          </cell>
          <cell r="D1844" t="str">
            <v>261310</v>
          </cell>
          <cell r="E1844">
            <v>131218</v>
          </cell>
          <cell r="F1844">
            <v>56772250</v>
          </cell>
          <cell r="G1844">
            <v>106628</v>
          </cell>
          <cell r="H1844">
            <v>64767819</v>
          </cell>
        </row>
        <row r="1845">
          <cell r="A1845">
            <v>261320</v>
          </cell>
          <cell r="B1845" t="str">
            <v>PE</v>
          </cell>
          <cell r="C1845" t="str">
            <v>SÃO JOÃO</v>
          </cell>
          <cell r="D1845" t="str">
            <v>261320</v>
          </cell>
          <cell r="E1845">
            <v>159500</v>
          </cell>
          <cell r="F1845">
            <v>11058971</v>
          </cell>
          <cell r="G1845">
            <v>148447</v>
          </cell>
          <cell r="H1845">
            <v>10174875</v>
          </cell>
        </row>
        <row r="1846">
          <cell r="A1846">
            <v>261330</v>
          </cell>
          <cell r="B1846" t="str">
            <v>PE</v>
          </cell>
          <cell r="C1846" t="str">
            <v>SÃO JOAQUIM DO MONTE</v>
          </cell>
          <cell r="D1846" t="str">
            <v>261330</v>
          </cell>
          <cell r="E1846">
            <v>2018</v>
          </cell>
          <cell r="F1846">
            <v>115091375</v>
          </cell>
          <cell r="G1846">
            <v>8715</v>
          </cell>
          <cell r="H1846">
            <v>111874615</v>
          </cell>
        </row>
        <row r="1847">
          <cell r="A1847">
            <v>261340</v>
          </cell>
          <cell r="B1847" t="str">
            <v>PE</v>
          </cell>
          <cell r="C1847" t="str">
            <v>SÃO JOSÉ DA COROA GRANDE</v>
          </cell>
          <cell r="D1847" t="str">
            <v>261340</v>
          </cell>
          <cell r="F1847">
            <v>1858636</v>
          </cell>
          <cell r="H1847">
            <v>1798680</v>
          </cell>
        </row>
        <row r="1848">
          <cell r="A1848">
            <v>261350</v>
          </cell>
          <cell r="B1848" t="str">
            <v>PE</v>
          </cell>
          <cell r="C1848" t="str">
            <v>SÃO JOSÉ DO BELMONTE</v>
          </cell>
          <cell r="D1848" t="str">
            <v>261350</v>
          </cell>
          <cell r="E1848">
            <v>150187</v>
          </cell>
          <cell r="F1848">
            <v>16074360</v>
          </cell>
          <cell r="G1848">
            <v>58861</v>
          </cell>
          <cell r="H1848">
            <v>16473221</v>
          </cell>
        </row>
        <row r="1849">
          <cell r="A1849">
            <v>261360</v>
          </cell>
          <cell r="B1849" t="str">
            <v>PE</v>
          </cell>
          <cell r="C1849" t="str">
            <v>SÃO JOSÉ DO EGITO</v>
          </cell>
          <cell r="D1849" t="str">
            <v>261360</v>
          </cell>
          <cell r="E1849">
            <v>236814</v>
          </cell>
          <cell r="F1849">
            <v>35425652</v>
          </cell>
          <cell r="G1849">
            <v>209369</v>
          </cell>
          <cell r="H1849">
            <v>34353662</v>
          </cell>
        </row>
        <row r="1850">
          <cell r="A1850">
            <v>261370</v>
          </cell>
          <cell r="B1850" t="str">
            <v>PE</v>
          </cell>
          <cell r="C1850" t="str">
            <v>SÃO LOURENÇO DA MATA</v>
          </cell>
          <cell r="D1850" t="str">
            <v>261370</v>
          </cell>
          <cell r="E1850">
            <v>6822</v>
          </cell>
          <cell r="F1850">
            <v>1132463196</v>
          </cell>
          <cell r="G1850">
            <v>6248</v>
          </cell>
          <cell r="H1850">
            <v>1110050073</v>
          </cell>
        </row>
        <row r="1851">
          <cell r="A1851">
            <v>261380</v>
          </cell>
          <cell r="B1851" t="str">
            <v>PE</v>
          </cell>
          <cell r="C1851" t="str">
            <v>SÃO VICENTE FERRER</v>
          </cell>
          <cell r="D1851" t="str">
            <v>261380</v>
          </cell>
          <cell r="E1851">
            <v>351</v>
          </cell>
          <cell r="F1851">
            <v>21818349</v>
          </cell>
          <cell r="G1851">
            <v>385</v>
          </cell>
          <cell r="H1851">
            <v>20603351</v>
          </cell>
        </row>
        <row r="1852">
          <cell r="A1852">
            <v>261390</v>
          </cell>
          <cell r="B1852" t="str">
            <v>PE</v>
          </cell>
          <cell r="C1852" t="str">
            <v>SERRA TALHADA</v>
          </cell>
          <cell r="D1852" t="str">
            <v>261390</v>
          </cell>
          <cell r="E1852">
            <v>368990</v>
          </cell>
          <cell r="F1852">
            <v>151444614</v>
          </cell>
          <cell r="G1852">
            <v>312845</v>
          </cell>
          <cell r="H1852">
            <v>145168884</v>
          </cell>
        </row>
        <row r="1853">
          <cell r="A1853">
            <v>261400</v>
          </cell>
          <cell r="B1853" t="str">
            <v>PE</v>
          </cell>
          <cell r="C1853" t="str">
            <v>SERRITA</v>
          </cell>
          <cell r="D1853" t="str">
            <v>261400</v>
          </cell>
          <cell r="E1853">
            <v>27973</v>
          </cell>
          <cell r="F1853">
            <v>3933058</v>
          </cell>
          <cell r="G1853">
            <v>27470</v>
          </cell>
          <cell r="H1853">
            <v>3708141</v>
          </cell>
        </row>
        <row r="1854">
          <cell r="A1854">
            <v>261410</v>
          </cell>
          <cell r="B1854" t="str">
            <v>PE</v>
          </cell>
          <cell r="C1854" t="str">
            <v>SERTÂNIA</v>
          </cell>
          <cell r="D1854" t="str">
            <v>261410</v>
          </cell>
          <cell r="E1854">
            <v>265290</v>
          </cell>
          <cell r="F1854">
            <v>30561009</v>
          </cell>
          <cell r="G1854">
            <v>280066</v>
          </cell>
          <cell r="H1854">
            <v>28127759</v>
          </cell>
        </row>
        <row r="1855">
          <cell r="A1855">
            <v>261420</v>
          </cell>
          <cell r="B1855" t="str">
            <v>PE</v>
          </cell>
          <cell r="C1855" t="str">
            <v>SIRINHAÉM</v>
          </cell>
          <cell r="D1855" t="str">
            <v>261420</v>
          </cell>
          <cell r="F1855">
            <v>25840298</v>
          </cell>
          <cell r="H1855">
            <v>25006740</v>
          </cell>
        </row>
        <row r="1856">
          <cell r="A1856">
            <v>261440</v>
          </cell>
          <cell r="B1856" t="str">
            <v>PE</v>
          </cell>
          <cell r="C1856" t="str">
            <v>SOLIDÃO</v>
          </cell>
          <cell r="D1856" t="str">
            <v>261440</v>
          </cell>
          <cell r="E1856">
            <v>563</v>
          </cell>
          <cell r="F1856">
            <v>7479609</v>
          </cell>
          <cell r="G1856">
            <v>119</v>
          </cell>
          <cell r="H1856">
            <v>6559315</v>
          </cell>
        </row>
        <row r="1857">
          <cell r="A1857">
            <v>261450</v>
          </cell>
          <cell r="B1857" t="str">
            <v>PE</v>
          </cell>
          <cell r="C1857" t="str">
            <v>SURUBIM</v>
          </cell>
          <cell r="D1857" t="str">
            <v>261450</v>
          </cell>
          <cell r="F1857">
            <v>71351956</v>
          </cell>
          <cell r="H1857">
            <v>69050280</v>
          </cell>
        </row>
        <row r="1858">
          <cell r="A1858">
            <v>261460</v>
          </cell>
          <cell r="B1858" t="str">
            <v>PE</v>
          </cell>
          <cell r="C1858" t="str">
            <v>TABIRA</v>
          </cell>
          <cell r="D1858" t="str">
            <v>261460</v>
          </cell>
          <cell r="E1858">
            <v>27767</v>
          </cell>
          <cell r="F1858">
            <v>42505904</v>
          </cell>
          <cell r="G1858">
            <v>23402</v>
          </cell>
          <cell r="H1858">
            <v>46689258</v>
          </cell>
        </row>
        <row r="1859">
          <cell r="A1859">
            <v>261470</v>
          </cell>
          <cell r="B1859" t="str">
            <v>PE</v>
          </cell>
          <cell r="C1859" t="str">
            <v>TACAIMBÓ</v>
          </cell>
          <cell r="D1859" t="str">
            <v>261470</v>
          </cell>
          <cell r="E1859">
            <v>26600</v>
          </cell>
          <cell r="F1859">
            <v>6634397</v>
          </cell>
          <cell r="G1859">
            <v>17601</v>
          </cell>
          <cell r="H1859">
            <v>5652145</v>
          </cell>
        </row>
        <row r="1860">
          <cell r="A1860">
            <v>261480</v>
          </cell>
          <cell r="B1860" t="str">
            <v>PE</v>
          </cell>
          <cell r="C1860" t="str">
            <v>TACARATU</v>
          </cell>
          <cell r="D1860" t="str">
            <v>261480</v>
          </cell>
          <cell r="E1860">
            <v>58828</v>
          </cell>
          <cell r="F1860">
            <v>121359773</v>
          </cell>
          <cell r="G1860">
            <v>43969</v>
          </cell>
          <cell r="H1860">
            <v>119135552</v>
          </cell>
        </row>
        <row r="1861">
          <cell r="A1861">
            <v>261485</v>
          </cell>
          <cell r="B1861" t="str">
            <v>PE</v>
          </cell>
          <cell r="C1861" t="str">
            <v>TAMANDARÉ</v>
          </cell>
          <cell r="D1861" t="str">
            <v>261485</v>
          </cell>
          <cell r="F1861">
            <v>72966213</v>
          </cell>
          <cell r="G1861">
            <v>9461</v>
          </cell>
          <cell r="H1861">
            <v>52636500</v>
          </cell>
        </row>
        <row r="1862">
          <cell r="A1862">
            <v>261500</v>
          </cell>
          <cell r="B1862" t="str">
            <v>PE</v>
          </cell>
          <cell r="C1862" t="str">
            <v>TAQUARITINGA DO NORTE</v>
          </cell>
          <cell r="D1862" t="str">
            <v>261500</v>
          </cell>
          <cell r="E1862">
            <v>39276</v>
          </cell>
          <cell r="F1862">
            <v>48168825</v>
          </cell>
          <cell r="G1862">
            <v>47699</v>
          </cell>
          <cell r="H1862">
            <v>61617243</v>
          </cell>
        </row>
        <row r="1863">
          <cell r="A1863">
            <v>261510</v>
          </cell>
          <cell r="B1863" t="str">
            <v>PE</v>
          </cell>
          <cell r="C1863" t="str">
            <v>TEREZINHA</v>
          </cell>
          <cell r="D1863" t="str">
            <v>261510</v>
          </cell>
          <cell r="E1863">
            <v>18321</v>
          </cell>
          <cell r="F1863">
            <v>11881147</v>
          </cell>
          <cell r="G1863">
            <v>19364</v>
          </cell>
          <cell r="H1863">
            <v>10438324</v>
          </cell>
        </row>
        <row r="1864">
          <cell r="A1864">
            <v>261520</v>
          </cell>
          <cell r="B1864" t="str">
            <v>PE</v>
          </cell>
          <cell r="C1864" t="str">
            <v>TERRA NOVA</v>
          </cell>
          <cell r="D1864" t="str">
            <v>261520</v>
          </cell>
          <cell r="E1864">
            <v>177518</v>
          </cell>
          <cell r="F1864">
            <v>31766505</v>
          </cell>
          <cell r="G1864">
            <v>143674</v>
          </cell>
          <cell r="H1864">
            <v>36917509</v>
          </cell>
        </row>
        <row r="1865">
          <cell r="A1865">
            <v>261530</v>
          </cell>
          <cell r="B1865" t="str">
            <v>PE</v>
          </cell>
          <cell r="C1865" t="str">
            <v>TIMBAÚBA</v>
          </cell>
          <cell r="D1865" t="str">
            <v>261530</v>
          </cell>
          <cell r="E1865">
            <v>109960</v>
          </cell>
          <cell r="F1865">
            <v>36690290</v>
          </cell>
          <cell r="G1865">
            <v>63161</v>
          </cell>
          <cell r="H1865">
            <v>33354727</v>
          </cell>
        </row>
        <row r="1866">
          <cell r="A1866">
            <v>261540</v>
          </cell>
          <cell r="B1866" t="str">
            <v>PE</v>
          </cell>
          <cell r="C1866" t="str">
            <v>TORITAMA</v>
          </cell>
          <cell r="D1866" t="str">
            <v>261540</v>
          </cell>
          <cell r="F1866">
            <v>26692891</v>
          </cell>
          <cell r="H1866">
            <v>25831830</v>
          </cell>
        </row>
        <row r="1867">
          <cell r="A1867">
            <v>261550</v>
          </cell>
          <cell r="B1867" t="str">
            <v>PE</v>
          </cell>
          <cell r="C1867" t="str">
            <v>TRACUNHAÉM</v>
          </cell>
          <cell r="D1867" t="str">
            <v>261550</v>
          </cell>
          <cell r="F1867">
            <v>5731249</v>
          </cell>
          <cell r="H1867">
            <v>5546370</v>
          </cell>
        </row>
        <row r="1868">
          <cell r="A1868">
            <v>261560</v>
          </cell>
          <cell r="B1868" t="str">
            <v>PE</v>
          </cell>
          <cell r="C1868" t="str">
            <v>TRINDADE</v>
          </cell>
          <cell r="D1868" t="str">
            <v>261560</v>
          </cell>
          <cell r="E1868">
            <v>3026</v>
          </cell>
          <cell r="F1868">
            <v>190488</v>
          </cell>
          <cell r="G1868">
            <v>2305</v>
          </cell>
          <cell r="H1868">
            <v>262038</v>
          </cell>
        </row>
        <row r="1869">
          <cell r="A1869">
            <v>261570</v>
          </cell>
          <cell r="B1869" t="str">
            <v>PE</v>
          </cell>
          <cell r="C1869" t="str">
            <v>TRIUNFO</v>
          </cell>
          <cell r="D1869" t="str">
            <v>261570</v>
          </cell>
          <cell r="E1869">
            <v>42998</v>
          </cell>
          <cell r="F1869">
            <v>35093018</v>
          </cell>
          <cell r="G1869">
            <v>34759</v>
          </cell>
          <cell r="H1869">
            <v>32959127</v>
          </cell>
        </row>
        <row r="1870">
          <cell r="A1870">
            <v>261580</v>
          </cell>
          <cell r="B1870" t="str">
            <v>PE</v>
          </cell>
          <cell r="C1870" t="str">
            <v>TUPANATINGA</v>
          </cell>
          <cell r="D1870" t="str">
            <v>261580</v>
          </cell>
          <cell r="E1870">
            <v>45610</v>
          </cell>
          <cell r="F1870">
            <v>12577394</v>
          </cell>
          <cell r="G1870">
            <v>45632</v>
          </cell>
          <cell r="H1870">
            <v>17166325</v>
          </cell>
        </row>
        <row r="1871">
          <cell r="A1871">
            <v>261590</v>
          </cell>
          <cell r="B1871" t="str">
            <v>PE</v>
          </cell>
          <cell r="C1871" t="str">
            <v>TUPARETAMA</v>
          </cell>
          <cell r="D1871" t="str">
            <v>261590</v>
          </cell>
          <cell r="E1871">
            <v>1736</v>
          </cell>
          <cell r="F1871">
            <v>15189246</v>
          </cell>
          <cell r="G1871">
            <v>115</v>
          </cell>
          <cell r="H1871">
            <v>14732742</v>
          </cell>
        </row>
        <row r="1872">
          <cell r="A1872">
            <v>261600</v>
          </cell>
          <cell r="B1872" t="str">
            <v>PE</v>
          </cell>
          <cell r="C1872" t="str">
            <v>VENTUROSA</v>
          </cell>
          <cell r="D1872" t="str">
            <v>261600</v>
          </cell>
          <cell r="E1872">
            <v>12508</v>
          </cell>
          <cell r="F1872">
            <v>5466272</v>
          </cell>
          <cell r="G1872">
            <v>16862</v>
          </cell>
          <cell r="H1872">
            <v>3704954</v>
          </cell>
        </row>
        <row r="1873">
          <cell r="A1873">
            <v>261610</v>
          </cell>
          <cell r="B1873" t="str">
            <v>PE</v>
          </cell>
          <cell r="C1873" t="str">
            <v>VERDEJANTE</v>
          </cell>
          <cell r="D1873" t="str">
            <v>261610</v>
          </cell>
          <cell r="E1873">
            <v>23101</v>
          </cell>
          <cell r="F1873">
            <v>18700034</v>
          </cell>
          <cell r="G1873">
            <v>28743</v>
          </cell>
          <cell r="H1873">
            <v>18169339</v>
          </cell>
        </row>
        <row r="1874">
          <cell r="A1874">
            <v>261618</v>
          </cell>
          <cell r="B1874" t="str">
            <v>PE</v>
          </cell>
          <cell r="C1874" t="str">
            <v>VERTENTE DO LÉRIO</v>
          </cell>
          <cell r="D1874" t="str">
            <v>261618</v>
          </cell>
          <cell r="E1874">
            <v>83264</v>
          </cell>
          <cell r="F1874">
            <v>17926899</v>
          </cell>
          <cell r="G1874">
            <v>86040</v>
          </cell>
          <cell r="H1874">
            <v>17227980</v>
          </cell>
        </row>
        <row r="1875">
          <cell r="A1875">
            <v>261620</v>
          </cell>
          <cell r="B1875" t="str">
            <v>PE</v>
          </cell>
          <cell r="C1875" t="str">
            <v>VERTENTES</v>
          </cell>
          <cell r="D1875" t="str">
            <v>261620</v>
          </cell>
          <cell r="E1875">
            <v>15407</v>
          </cell>
          <cell r="F1875">
            <v>44537940</v>
          </cell>
          <cell r="G1875">
            <v>9928</v>
          </cell>
          <cell r="H1875">
            <v>48951465</v>
          </cell>
        </row>
        <row r="1876">
          <cell r="A1876">
            <v>261630</v>
          </cell>
          <cell r="B1876" t="str">
            <v>PE</v>
          </cell>
          <cell r="C1876" t="str">
            <v>VICÊNCIA</v>
          </cell>
          <cell r="D1876" t="str">
            <v>261630</v>
          </cell>
          <cell r="E1876">
            <v>69583</v>
          </cell>
          <cell r="F1876">
            <v>37900192</v>
          </cell>
          <cell r="G1876">
            <v>69639</v>
          </cell>
          <cell r="H1876">
            <v>36124629</v>
          </cell>
        </row>
        <row r="1877">
          <cell r="A1877">
            <v>261640</v>
          </cell>
          <cell r="B1877" t="str">
            <v>PE</v>
          </cell>
          <cell r="C1877" t="str">
            <v>VITÓRIA DE SANTO ANTÃO</v>
          </cell>
          <cell r="D1877" t="str">
            <v>261640</v>
          </cell>
          <cell r="F1877">
            <v>565817052</v>
          </cell>
          <cell r="H1877">
            <v>505913694</v>
          </cell>
        </row>
        <row r="1878">
          <cell r="A1878">
            <v>261650</v>
          </cell>
          <cell r="B1878" t="str">
            <v>PE</v>
          </cell>
          <cell r="C1878" t="str">
            <v>XEXÉU</v>
          </cell>
          <cell r="D1878" t="str">
            <v>261650</v>
          </cell>
          <cell r="E1878">
            <v>5479</v>
          </cell>
          <cell r="F1878">
            <v>52018037</v>
          </cell>
          <cell r="G1878">
            <v>968</v>
          </cell>
          <cell r="H1878">
            <v>55652522</v>
          </cell>
        </row>
        <row r="1879">
          <cell r="A1879">
            <v>220005</v>
          </cell>
          <cell r="B1879" t="str">
            <v>PI</v>
          </cell>
          <cell r="C1879" t="str">
            <v>ACAUÃ</v>
          </cell>
          <cell r="D1879" t="str">
            <v>220005</v>
          </cell>
          <cell r="E1879">
            <v>19198</v>
          </cell>
          <cell r="F1879">
            <v>11957486</v>
          </cell>
          <cell r="G1879">
            <v>28860</v>
          </cell>
          <cell r="H1879">
            <v>11282489</v>
          </cell>
        </row>
        <row r="1880">
          <cell r="A1880">
            <v>220010</v>
          </cell>
          <cell r="B1880" t="str">
            <v>PI</v>
          </cell>
          <cell r="C1880" t="str">
            <v>AGRICOLÂNDIA</v>
          </cell>
          <cell r="D1880" t="str">
            <v>220010</v>
          </cell>
          <cell r="F1880">
            <v>37200</v>
          </cell>
          <cell r="H1880">
            <v>36000</v>
          </cell>
        </row>
        <row r="1881">
          <cell r="A1881">
            <v>220020</v>
          </cell>
          <cell r="B1881" t="str">
            <v>PI</v>
          </cell>
          <cell r="C1881" t="str">
            <v>ÁGUA BRANCA</v>
          </cell>
          <cell r="D1881" t="str">
            <v>220020</v>
          </cell>
          <cell r="E1881">
            <v>81119</v>
          </cell>
          <cell r="F1881">
            <v>4141988</v>
          </cell>
          <cell r="G1881">
            <v>80957</v>
          </cell>
          <cell r="H1881">
            <v>4384477</v>
          </cell>
        </row>
        <row r="1882">
          <cell r="A1882">
            <v>220025</v>
          </cell>
          <cell r="B1882" t="str">
            <v>PI</v>
          </cell>
          <cell r="C1882" t="str">
            <v>ALAGOINHA DO PIAUÍ</v>
          </cell>
          <cell r="D1882" t="str">
            <v>220025</v>
          </cell>
          <cell r="F1882">
            <v>1570429</v>
          </cell>
          <cell r="H1882">
            <v>1877610</v>
          </cell>
        </row>
        <row r="1883">
          <cell r="A1883">
            <v>220027</v>
          </cell>
          <cell r="B1883" t="str">
            <v>PI</v>
          </cell>
          <cell r="C1883" t="str">
            <v>ALEGRETE DO PIAUÍ</v>
          </cell>
          <cell r="D1883" t="str">
            <v>220027</v>
          </cell>
          <cell r="E1883">
            <v>14121</v>
          </cell>
          <cell r="F1883">
            <v>16556299</v>
          </cell>
          <cell r="G1883">
            <v>1513</v>
          </cell>
          <cell r="H1883">
            <v>14435432</v>
          </cell>
        </row>
        <row r="1884">
          <cell r="A1884">
            <v>220045</v>
          </cell>
          <cell r="B1884" t="str">
            <v>PI</v>
          </cell>
          <cell r="C1884" t="str">
            <v>ALVORADA DO GURGUÉIA</v>
          </cell>
          <cell r="D1884" t="str">
            <v>220045</v>
          </cell>
          <cell r="E1884">
            <v>19778</v>
          </cell>
          <cell r="F1884">
            <v>5908262</v>
          </cell>
          <cell r="G1884">
            <v>78</v>
          </cell>
          <cell r="H1884">
            <v>5134167</v>
          </cell>
        </row>
        <row r="1885">
          <cell r="A1885">
            <v>220050</v>
          </cell>
          <cell r="B1885" t="str">
            <v>PI</v>
          </cell>
          <cell r="C1885" t="str">
            <v>AMARANTE</v>
          </cell>
          <cell r="D1885" t="str">
            <v>220050</v>
          </cell>
          <cell r="E1885">
            <v>40803</v>
          </cell>
          <cell r="F1885">
            <v>8216291</v>
          </cell>
          <cell r="G1885">
            <v>9662</v>
          </cell>
          <cell r="H1885">
            <v>8102432</v>
          </cell>
        </row>
        <row r="1886">
          <cell r="A1886">
            <v>220060</v>
          </cell>
          <cell r="B1886" t="str">
            <v>PI</v>
          </cell>
          <cell r="C1886" t="str">
            <v>ANGICAL DO PIAUÍ</v>
          </cell>
          <cell r="D1886" t="str">
            <v>220060</v>
          </cell>
          <cell r="E1886">
            <v>7095</v>
          </cell>
          <cell r="F1886">
            <v>430155</v>
          </cell>
          <cell r="G1886">
            <v>9322</v>
          </cell>
          <cell r="H1886">
            <v>592734</v>
          </cell>
        </row>
        <row r="1887">
          <cell r="A1887">
            <v>220070</v>
          </cell>
          <cell r="B1887" t="str">
            <v>PI</v>
          </cell>
          <cell r="C1887" t="str">
            <v>ANÍSIO DE ABREU</v>
          </cell>
          <cell r="D1887" t="str">
            <v>220070</v>
          </cell>
          <cell r="F1887">
            <v>1051551</v>
          </cell>
          <cell r="H1887">
            <v>1017630</v>
          </cell>
        </row>
        <row r="1888">
          <cell r="A1888">
            <v>220080</v>
          </cell>
          <cell r="B1888" t="str">
            <v>PI</v>
          </cell>
          <cell r="C1888" t="str">
            <v>ANTÔNIO ALMEIDA</v>
          </cell>
          <cell r="D1888" t="str">
            <v>220080</v>
          </cell>
          <cell r="E1888">
            <v>25903</v>
          </cell>
          <cell r="F1888">
            <v>26638927</v>
          </cell>
          <cell r="G1888">
            <v>31982</v>
          </cell>
          <cell r="H1888">
            <v>26750432</v>
          </cell>
        </row>
        <row r="1889">
          <cell r="A1889">
            <v>220095</v>
          </cell>
          <cell r="B1889" t="str">
            <v>PI</v>
          </cell>
          <cell r="C1889" t="str">
            <v>AROEIRAS DO ITAIM</v>
          </cell>
          <cell r="D1889" t="str">
            <v>220095</v>
          </cell>
          <cell r="E1889">
            <v>994</v>
          </cell>
          <cell r="F1889">
            <v>2570093</v>
          </cell>
          <cell r="G1889">
            <v>4940</v>
          </cell>
          <cell r="H1889">
            <v>3173896</v>
          </cell>
        </row>
        <row r="1890">
          <cell r="A1890">
            <v>220100</v>
          </cell>
          <cell r="B1890" t="str">
            <v>PI</v>
          </cell>
          <cell r="C1890" t="str">
            <v>ARRAIAL</v>
          </cell>
          <cell r="D1890" t="str">
            <v>220100</v>
          </cell>
          <cell r="E1890">
            <v>60</v>
          </cell>
          <cell r="F1890">
            <v>3281450</v>
          </cell>
          <cell r="G1890">
            <v>2255</v>
          </cell>
          <cell r="H1890">
            <v>3161370</v>
          </cell>
        </row>
        <row r="1891">
          <cell r="A1891">
            <v>220105</v>
          </cell>
          <cell r="B1891" t="str">
            <v>PI</v>
          </cell>
          <cell r="C1891" t="str">
            <v>ASSUNÇÃO DO PIAUÍ</v>
          </cell>
          <cell r="D1891" t="str">
            <v>220105</v>
          </cell>
          <cell r="E1891">
            <v>7577</v>
          </cell>
          <cell r="F1891">
            <v>8192307</v>
          </cell>
          <cell r="H1891">
            <v>7866090</v>
          </cell>
        </row>
        <row r="1892">
          <cell r="A1892">
            <v>220110</v>
          </cell>
          <cell r="B1892" t="str">
            <v>PI</v>
          </cell>
          <cell r="C1892" t="str">
            <v>AVELINO LOPES</v>
          </cell>
          <cell r="D1892" t="str">
            <v>220110</v>
          </cell>
          <cell r="F1892">
            <v>16974391</v>
          </cell>
          <cell r="H1892">
            <v>16426830</v>
          </cell>
        </row>
        <row r="1893">
          <cell r="A1893">
            <v>220115</v>
          </cell>
          <cell r="B1893" t="str">
            <v>PI</v>
          </cell>
          <cell r="C1893" t="str">
            <v>BAIXA GRANDE DO RIBEIRO</v>
          </cell>
          <cell r="D1893" t="str">
            <v>220115</v>
          </cell>
          <cell r="F1893">
            <v>447485</v>
          </cell>
          <cell r="H1893">
            <v>433050</v>
          </cell>
        </row>
        <row r="1894">
          <cell r="A1894">
            <v>220117</v>
          </cell>
          <cell r="B1894" t="str">
            <v>PI</v>
          </cell>
          <cell r="C1894" t="str">
            <v>BARRA D'ALCÂNTARA</v>
          </cell>
          <cell r="D1894" t="str">
            <v>220117</v>
          </cell>
          <cell r="F1894">
            <v>223873754</v>
          </cell>
          <cell r="H1894">
            <v>216652020</v>
          </cell>
        </row>
        <row r="1895">
          <cell r="A1895">
            <v>220120</v>
          </cell>
          <cell r="B1895" t="str">
            <v>PI</v>
          </cell>
          <cell r="C1895" t="str">
            <v>BARRAS</v>
          </cell>
          <cell r="D1895" t="str">
            <v>220120</v>
          </cell>
          <cell r="F1895">
            <v>4074547</v>
          </cell>
          <cell r="H1895">
            <v>3943110</v>
          </cell>
        </row>
        <row r="1896">
          <cell r="A1896">
            <v>220140</v>
          </cell>
          <cell r="B1896" t="str">
            <v>PI</v>
          </cell>
          <cell r="C1896" t="str">
            <v>BARRO DURO</v>
          </cell>
          <cell r="D1896" t="str">
            <v>220140</v>
          </cell>
          <cell r="E1896">
            <v>6693</v>
          </cell>
          <cell r="F1896">
            <v>11880958</v>
          </cell>
          <cell r="G1896">
            <v>5503</v>
          </cell>
          <cell r="H1896">
            <v>11631183</v>
          </cell>
        </row>
        <row r="1897">
          <cell r="A1897">
            <v>220150</v>
          </cell>
          <cell r="B1897" t="str">
            <v>PI</v>
          </cell>
          <cell r="C1897" t="str">
            <v>BATALHA</v>
          </cell>
          <cell r="D1897" t="str">
            <v>220150</v>
          </cell>
          <cell r="E1897">
            <v>13412</v>
          </cell>
          <cell r="F1897">
            <v>6733121</v>
          </cell>
          <cell r="G1897">
            <v>9561</v>
          </cell>
          <cell r="H1897">
            <v>6772710</v>
          </cell>
        </row>
        <row r="1898">
          <cell r="A1898">
            <v>220155</v>
          </cell>
          <cell r="B1898" t="str">
            <v>PI</v>
          </cell>
          <cell r="C1898" t="str">
            <v>BELA VISTA DO PIAUÍ</v>
          </cell>
          <cell r="D1898" t="str">
            <v>220155</v>
          </cell>
          <cell r="E1898">
            <v>21833</v>
          </cell>
          <cell r="F1898">
            <v>14574871</v>
          </cell>
          <cell r="G1898">
            <v>20728</v>
          </cell>
          <cell r="H1898">
            <v>13250874</v>
          </cell>
        </row>
        <row r="1899">
          <cell r="A1899">
            <v>220157</v>
          </cell>
          <cell r="B1899" t="str">
            <v>PI</v>
          </cell>
          <cell r="C1899" t="str">
            <v>BELÉM DO PIAUÍ</v>
          </cell>
          <cell r="D1899" t="str">
            <v>220157</v>
          </cell>
          <cell r="E1899">
            <v>9021</v>
          </cell>
          <cell r="F1899">
            <v>15270957</v>
          </cell>
          <cell r="G1899">
            <v>8755</v>
          </cell>
          <cell r="H1899">
            <v>14860221</v>
          </cell>
        </row>
        <row r="1900">
          <cell r="A1900">
            <v>220170</v>
          </cell>
          <cell r="B1900" t="str">
            <v>PI</v>
          </cell>
          <cell r="C1900" t="str">
            <v>BERTOLÍNIA</v>
          </cell>
          <cell r="D1900" t="str">
            <v>220170</v>
          </cell>
          <cell r="E1900">
            <v>30799</v>
          </cell>
          <cell r="F1900">
            <v>1613128</v>
          </cell>
          <cell r="G1900">
            <v>37779</v>
          </cell>
          <cell r="H1900">
            <v>1991477</v>
          </cell>
        </row>
        <row r="1901">
          <cell r="A1901">
            <v>220177</v>
          </cell>
          <cell r="B1901" t="str">
            <v>PI</v>
          </cell>
          <cell r="C1901" t="str">
            <v>BOA HORA</v>
          </cell>
          <cell r="D1901" t="str">
            <v>220177</v>
          </cell>
          <cell r="F1901">
            <v>7852600</v>
          </cell>
          <cell r="H1901">
            <v>9330900</v>
          </cell>
        </row>
        <row r="1902">
          <cell r="A1902">
            <v>220190</v>
          </cell>
          <cell r="B1902" t="str">
            <v>PI</v>
          </cell>
          <cell r="C1902" t="str">
            <v>BOM JESUS</v>
          </cell>
          <cell r="D1902" t="str">
            <v>220190</v>
          </cell>
          <cell r="F1902">
            <v>45377366</v>
          </cell>
          <cell r="H1902">
            <v>43913580</v>
          </cell>
        </row>
        <row r="1903">
          <cell r="A1903">
            <v>220191</v>
          </cell>
          <cell r="B1903" t="str">
            <v>PI</v>
          </cell>
          <cell r="C1903" t="str">
            <v>BOM PRINCÍPIO DO PIAUÍ</v>
          </cell>
          <cell r="D1903" t="str">
            <v>220191</v>
          </cell>
          <cell r="F1903">
            <v>0</v>
          </cell>
          <cell r="H1903">
            <v>0</v>
          </cell>
        </row>
        <row r="1904">
          <cell r="A1904">
            <v>220192</v>
          </cell>
          <cell r="B1904" t="str">
            <v>PI</v>
          </cell>
          <cell r="C1904" t="str">
            <v>BONFIM DO PIAUÍ</v>
          </cell>
          <cell r="D1904" t="str">
            <v>220192</v>
          </cell>
          <cell r="E1904">
            <v>38352</v>
          </cell>
          <cell r="F1904">
            <v>9817809</v>
          </cell>
          <cell r="G1904">
            <v>29466</v>
          </cell>
          <cell r="H1904">
            <v>7033546</v>
          </cell>
        </row>
        <row r="1905">
          <cell r="A1905">
            <v>220194</v>
          </cell>
          <cell r="B1905" t="str">
            <v>PI</v>
          </cell>
          <cell r="C1905" t="str">
            <v>BOQUEIRÃO DO PIAUÍ</v>
          </cell>
          <cell r="D1905" t="str">
            <v>220194</v>
          </cell>
          <cell r="E1905">
            <v>54058</v>
          </cell>
          <cell r="F1905">
            <v>6522401</v>
          </cell>
          <cell r="G1905">
            <v>38265</v>
          </cell>
          <cell r="H1905">
            <v>5338092</v>
          </cell>
        </row>
        <row r="1906">
          <cell r="A1906">
            <v>220196</v>
          </cell>
          <cell r="B1906" t="str">
            <v>PI</v>
          </cell>
          <cell r="C1906" t="str">
            <v>BRASILEIRA</v>
          </cell>
          <cell r="D1906" t="str">
            <v>220196</v>
          </cell>
          <cell r="E1906">
            <v>60310</v>
          </cell>
          <cell r="F1906">
            <v>5229924</v>
          </cell>
          <cell r="G1906">
            <v>53397</v>
          </cell>
          <cell r="H1906">
            <v>4261579</v>
          </cell>
        </row>
        <row r="1907">
          <cell r="A1907">
            <v>220198</v>
          </cell>
          <cell r="B1907" t="str">
            <v>PI</v>
          </cell>
          <cell r="C1907" t="str">
            <v>BREJO DO PIAUÍ</v>
          </cell>
          <cell r="D1907" t="str">
            <v>220198</v>
          </cell>
          <cell r="E1907">
            <v>19147</v>
          </cell>
          <cell r="F1907">
            <v>2160691</v>
          </cell>
          <cell r="G1907">
            <v>30356</v>
          </cell>
          <cell r="H1907">
            <v>2782722</v>
          </cell>
        </row>
        <row r="1908">
          <cell r="A1908">
            <v>220202</v>
          </cell>
          <cell r="B1908" t="str">
            <v>PI</v>
          </cell>
          <cell r="C1908" t="str">
            <v>BURITI DOS MONTES</v>
          </cell>
          <cell r="D1908" t="str">
            <v>220202</v>
          </cell>
          <cell r="E1908">
            <v>96</v>
          </cell>
          <cell r="F1908">
            <v>1887750</v>
          </cell>
          <cell r="G1908">
            <v>231</v>
          </cell>
          <cell r="H1908">
            <v>1836443</v>
          </cell>
        </row>
        <row r="1909">
          <cell r="A1909">
            <v>220208</v>
          </cell>
          <cell r="B1909" t="str">
            <v>PI</v>
          </cell>
          <cell r="C1909" t="str">
            <v>CAJUEIRO DA PRAIA</v>
          </cell>
          <cell r="D1909" t="str">
            <v>220208</v>
          </cell>
          <cell r="F1909">
            <v>3201308</v>
          </cell>
          <cell r="H1909">
            <v>3098040</v>
          </cell>
        </row>
        <row r="1910">
          <cell r="A1910">
            <v>220209</v>
          </cell>
          <cell r="B1910" t="str">
            <v>PI</v>
          </cell>
          <cell r="C1910" t="str">
            <v>CALDEIRÃO GRANDE DO PIAUÍ</v>
          </cell>
          <cell r="D1910" t="str">
            <v>220209</v>
          </cell>
          <cell r="E1910">
            <v>1280</v>
          </cell>
          <cell r="F1910">
            <v>1874954</v>
          </cell>
          <cell r="G1910">
            <v>5632</v>
          </cell>
          <cell r="H1910">
            <v>2344934</v>
          </cell>
        </row>
        <row r="1911">
          <cell r="A1911">
            <v>220210</v>
          </cell>
          <cell r="B1911" t="str">
            <v>PI</v>
          </cell>
          <cell r="C1911" t="str">
            <v>CAMPINAS DO PIAUÍ</v>
          </cell>
          <cell r="D1911" t="str">
            <v>220210</v>
          </cell>
          <cell r="F1911">
            <v>85870</v>
          </cell>
          <cell r="H1911">
            <v>83100</v>
          </cell>
        </row>
        <row r="1912">
          <cell r="A1912">
            <v>220211</v>
          </cell>
          <cell r="B1912" t="str">
            <v>PI</v>
          </cell>
          <cell r="C1912" t="str">
            <v>CAMPO ALEGRE DO FIDALGO</v>
          </cell>
          <cell r="D1912" t="str">
            <v>220211</v>
          </cell>
          <cell r="E1912">
            <v>6375</v>
          </cell>
          <cell r="F1912">
            <v>2442606</v>
          </cell>
          <cell r="G1912">
            <v>2787</v>
          </cell>
          <cell r="H1912">
            <v>2234529</v>
          </cell>
        </row>
        <row r="1913">
          <cell r="A1913">
            <v>220213</v>
          </cell>
          <cell r="B1913" t="str">
            <v>PI</v>
          </cell>
          <cell r="C1913" t="str">
            <v>CAMPO GRANDE DO PIAUÍ</v>
          </cell>
          <cell r="D1913" t="str">
            <v>220213</v>
          </cell>
          <cell r="E1913">
            <v>17452</v>
          </cell>
          <cell r="F1913">
            <v>51738759</v>
          </cell>
          <cell r="G1913">
            <v>20071</v>
          </cell>
          <cell r="H1913">
            <v>52656908</v>
          </cell>
        </row>
        <row r="1914">
          <cell r="A1914">
            <v>220217</v>
          </cell>
          <cell r="B1914" t="str">
            <v>PI</v>
          </cell>
          <cell r="C1914" t="str">
            <v>CAMPO LARGO DO PIAUÍ</v>
          </cell>
          <cell r="D1914" t="str">
            <v>220217</v>
          </cell>
          <cell r="E1914">
            <v>3147</v>
          </cell>
          <cell r="F1914">
            <v>369768</v>
          </cell>
          <cell r="G1914">
            <v>6006</v>
          </cell>
          <cell r="H1914">
            <v>1114028</v>
          </cell>
        </row>
        <row r="1915">
          <cell r="A1915">
            <v>220220</v>
          </cell>
          <cell r="B1915" t="str">
            <v>PI</v>
          </cell>
          <cell r="C1915" t="str">
            <v>CAMPO MAIOR</v>
          </cell>
          <cell r="D1915" t="str">
            <v>220220</v>
          </cell>
          <cell r="E1915">
            <v>52656</v>
          </cell>
          <cell r="F1915">
            <v>68028633</v>
          </cell>
          <cell r="G1915">
            <v>16482</v>
          </cell>
          <cell r="H1915">
            <v>70775142</v>
          </cell>
        </row>
        <row r="1916">
          <cell r="A1916">
            <v>220225</v>
          </cell>
          <cell r="B1916" t="str">
            <v>PI</v>
          </cell>
          <cell r="C1916" t="str">
            <v>CANAVIEIRA</v>
          </cell>
          <cell r="D1916" t="str">
            <v>220225</v>
          </cell>
          <cell r="E1916">
            <v>11174</v>
          </cell>
          <cell r="F1916">
            <v>1583390</v>
          </cell>
          <cell r="G1916">
            <v>15279</v>
          </cell>
          <cell r="H1916">
            <v>1531208</v>
          </cell>
        </row>
        <row r="1917">
          <cell r="A1917">
            <v>220230</v>
          </cell>
          <cell r="B1917" t="str">
            <v>PI</v>
          </cell>
          <cell r="C1917" t="str">
            <v>CANTO DO BURITI</v>
          </cell>
          <cell r="D1917" t="str">
            <v>220230</v>
          </cell>
          <cell r="E1917">
            <v>290</v>
          </cell>
          <cell r="F1917">
            <v>6210116</v>
          </cell>
          <cell r="G1917">
            <v>4</v>
          </cell>
          <cell r="H1917">
            <v>6153156</v>
          </cell>
        </row>
        <row r="1918">
          <cell r="A1918">
            <v>220240</v>
          </cell>
          <cell r="B1918" t="str">
            <v>PI</v>
          </cell>
          <cell r="C1918" t="str">
            <v>CAPITÃO DE CAMPOS</v>
          </cell>
          <cell r="D1918" t="str">
            <v>220240</v>
          </cell>
          <cell r="E1918">
            <v>1063</v>
          </cell>
          <cell r="F1918">
            <v>610726</v>
          </cell>
          <cell r="G1918">
            <v>3893</v>
          </cell>
          <cell r="H1918">
            <v>511952</v>
          </cell>
        </row>
        <row r="1919">
          <cell r="A1919">
            <v>220245</v>
          </cell>
          <cell r="B1919" t="str">
            <v>PI</v>
          </cell>
          <cell r="C1919" t="str">
            <v>CAPITÃO GERVÁSIO OLIVEIRA</v>
          </cell>
          <cell r="D1919" t="str">
            <v>220245</v>
          </cell>
          <cell r="E1919">
            <v>4217</v>
          </cell>
          <cell r="F1919">
            <v>842330</v>
          </cell>
          <cell r="G1919">
            <v>1535</v>
          </cell>
          <cell r="H1919">
            <v>773176</v>
          </cell>
        </row>
        <row r="1920">
          <cell r="A1920">
            <v>220250</v>
          </cell>
          <cell r="B1920" t="str">
            <v>PI</v>
          </cell>
          <cell r="C1920" t="str">
            <v>CARACOL</v>
          </cell>
          <cell r="D1920" t="str">
            <v>220250</v>
          </cell>
          <cell r="E1920">
            <v>31</v>
          </cell>
          <cell r="F1920">
            <v>12671428</v>
          </cell>
          <cell r="G1920">
            <v>531</v>
          </cell>
          <cell r="H1920">
            <v>12423328</v>
          </cell>
        </row>
        <row r="1921">
          <cell r="A1921">
            <v>220253</v>
          </cell>
          <cell r="B1921" t="str">
            <v>PI</v>
          </cell>
          <cell r="C1921" t="str">
            <v>CARAÚBAS DO PIAUÍ</v>
          </cell>
          <cell r="D1921" t="str">
            <v>220253</v>
          </cell>
          <cell r="F1921">
            <v>6721420</v>
          </cell>
          <cell r="H1921">
            <v>6504600</v>
          </cell>
        </row>
        <row r="1922">
          <cell r="A1922">
            <v>220255</v>
          </cell>
          <cell r="B1922" t="str">
            <v>PI</v>
          </cell>
          <cell r="C1922" t="str">
            <v>CARIDADE DO PIAUÍ</v>
          </cell>
          <cell r="D1922" t="str">
            <v>220255</v>
          </cell>
          <cell r="E1922">
            <v>311</v>
          </cell>
          <cell r="F1922">
            <v>12125071</v>
          </cell>
          <cell r="G1922">
            <v>1596</v>
          </cell>
          <cell r="H1922">
            <v>13720780</v>
          </cell>
        </row>
        <row r="1923">
          <cell r="A1923">
            <v>220260</v>
          </cell>
          <cell r="B1923" t="str">
            <v>PI</v>
          </cell>
          <cell r="C1923" t="str">
            <v>CASTELO DO PIAUÍ</v>
          </cell>
          <cell r="D1923" t="str">
            <v>220260</v>
          </cell>
          <cell r="E1923">
            <v>34658</v>
          </cell>
          <cell r="F1923">
            <v>2806740</v>
          </cell>
          <cell r="G1923">
            <v>2646</v>
          </cell>
          <cell r="H1923">
            <v>2282077</v>
          </cell>
        </row>
        <row r="1924">
          <cell r="A1924">
            <v>220265</v>
          </cell>
          <cell r="B1924" t="str">
            <v>PI</v>
          </cell>
          <cell r="C1924" t="str">
            <v>CAXINGÓ</v>
          </cell>
          <cell r="D1924" t="str">
            <v>220265</v>
          </cell>
          <cell r="E1924">
            <v>3103</v>
          </cell>
          <cell r="F1924">
            <v>6155370</v>
          </cell>
          <cell r="G1924">
            <v>1426</v>
          </cell>
          <cell r="H1924">
            <v>6761368</v>
          </cell>
        </row>
        <row r="1925">
          <cell r="A1925">
            <v>220270</v>
          </cell>
          <cell r="B1925" t="str">
            <v>PI</v>
          </cell>
          <cell r="C1925" t="str">
            <v>COCAL</v>
          </cell>
          <cell r="D1925" t="str">
            <v>220270</v>
          </cell>
          <cell r="E1925">
            <v>5680</v>
          </cell>
          <cell r="F1925">
            <v>20784320</v>
          </cell>
          <cell r="G1925">
            <v>12371</v>
          </cell>
          <cell r="H1925">
            <v>20490173</v>
          </cell>
        </row>
        <row r="1926">
          <cell r="A1926">
            <v>220271</v>
          </cell>
          <cell r="B1926" t="str">
            <v>PI</v>
          </cell>
          <cell r="C1926" t="str">
            <v>COCAL DE TELHA</v>
          </cell>
          <cell r="D1926" t="str">
            <v>220271</v>
          </cell>
          <cell r="E1926">
            <v>11296</v>
          </cell>
          <cell r="F1926">
            <v>1724733</v>
          </cell>
          <cell r="G1926">
            <v>1659</v>
          </cell>
          <cell r="H1926">
            <v>769188</v>
          </cell>
        </row>
        <row r="1927">
          <cell r="A1927">
            <v>220273</v>
          </cell>
          <cell r="B1927" t="str">
            <v>PI</v>
          </cell>
          <cell r="C1927" t="str">
            <v>COIVARAS</v>
          </cell>
          <cell r="D1927" t="str">
            <v>220273</v>
          </cell>
          <cell r="E1927">
            <v>1783</v>
          </cell>
          <cell r="F1927">
            <v>9701895</v>
          </cell>
          <cell r="G1927">
            <v>3114</v>
          </cell>
          <cell r="H1927">
            <v>9287515</v>
          </cell>
        </row>
        <row r="1928">
          <cell r="A1928">
            <v>220275</v>
          </cell>
          <cell r="B1928" t="str">
            <v>PI</v>
          </cell>
          <cell r="C1928" t="str">
            <v>COLÔNIA DO GURGUÉIA</v>
          </cell>
          <cell r="D1928" t="str">
            <v>220275</v>
          </cell>
          <cell r="E1928">
            <v>3600</v>
          </cell>
          <cell r="F1928">
            <v>889421</v>
          </cell>
          <cell r="G1928">
            <v>5713</v>
          </cell>
          <cell r="H1928">
            <v>673331</v>
          </cell>
        </row>
        <row r="1929">
          <cell r="A1929">
            <v>220277</v>
          </cell>
          <cell r="B1929" t="str">
            <v>PI</v>
          </cell>
          <cell r="C1929" t="str">
            <v>COLÔNIA DO PIAUÍ</v>
          </cell>
          <cell r="D1929" t="str">
            <v>220277</v>
          </cell>
          <cell r="F1929">
            <v>2401880</v>
          </cell>
          <cell r="H1929">
            <v>2324400</v>
          </cell>
        </row>
        <row r="1930">
          <cell r="A1930">
            <v>220280</v>
          </cell>
          <cell r="B1930" t="str">
            <v>PI</v>
          </cell>
          <cell r="C1930" t="str">
            <v>CONCEIÇÃO DO CANINDÉ</v>
          </cell>
          <cell r="D1930" t="str">
            <v>220280</v>
          </cell>
          <cell r="F1930">
            <v>610328</v>
          </cell>
          <cell r="H1930">
            <v>590640</v>
          </cell>
        </row>
        <row r="1931">
          <cell r="A1931">
            <v>220285</v>
          </cell>
          <cell r="B1931" t="str">
            <v>PI</v>
          </cell>
          <cell r="C1931" t="str">
            <v>CORONEL JOSÉ DIAS</v>
          </cell>
          <cell r="D1931" t="str">
            <v>220285</v>
          </cell>
          <cell r="E1931">
            <v>4134</v>
          </cell>
          <cell r="F1931">
            <v>9839351</v>
          </cell>
          <cell r="G1931">
            <v>15565</v>
          </cell>
          <cell r="H1931">
            <v>10164982</v>
          </cell>
        </row>
        <row r="1932">
          <cell r="A1932">
            <v>220290</v>
          </cell>
          <cell r="B1932" t="str">
            <v>PI</v>
          </cell>
          <cell r="C1932" t="str">
            <v>CORRENTE</v>
          </cell>
          <cell r="D1932" t="str">
            <v>220290</v>
          </cell>
          <cell r="F1932">
            <v>44479172</v>
          </cell>
          <cell r="H1932">
            <v>43044360</v>
          </cell>
        </row>
        <row r="1933">
          <cell r="A1933">
            <v>220300</v>
          </cell>
          <cell r="B1933" t="str">
            <v>PI</v>
          </cell>
          <cell r="C1933" t="str">
            <v>CRISTALÂNDIA DO PIAUÍ</v>
          </cell>
          <cell r="D1933" t="str">
            <v>220300</v>
          </cell>
          <cell r="F1933">
            <v>3442395</v>
          </cell>
          <cell r="H1933">
            <v>3331350</v>
          </cell>
        </row>
        <row r="1934">
          <cell r="A1934">
            <v>220310</v>
          </cell>
          <cell r="B1934" t="str">
            <v>PI</v>
          </cell>
          <cell r="C1934" t="str">
            <v>CRISTINO CASTRO</v>
          </cell>
          <cell r="D1934" t="str">
            <v>220310</v>
          </cell>
          <cell r="E1934">
            <v>22351</v>
          </cell>
          <cell r="F1934">
            <v>7430263</v>
          </cell>
          <cell r="G1934">
            <v>20795</v>
          </cell>
          <cell r="H1934">
            <v>7443148</v>
          </cell>
        </row>
        <row r="1935">
          <cell r="A1935">
            <v>220320</v>
          </cell>
          <cell r="B1935" t="str">
            <v>PI</v>
          </cell>
          <cell r="C1935" t="str">
            <v>CURIMATÁ</v>
          </cell>
          <cell r="D1935" t="str">
            <v>220320</v>
          </cell>
          <cell r="E1935">
            <v>9361</v>
          </cell>
          <cell r="F1935">
            <v>1423908</v>
          </cell>
          <cell r="G1935">
            <v>9481</v>
          </cell>
          <cell r="H1935">
            <v>1647722</v>
          </cell>
        </row>
        <row r="1936">
          <cell r="A1936">
            <v>220323</v>
          </cell>
          <cell r="B1936" t="str">
            <v>PI</v>
          </cell>
          <cell r="C1936" t="str">
            <v>CURRAIS</v>
          </cell>
          <cell r="D1936" t="str">
            <v>220323</v>
          </cell>
          <cell r="E1936">
            <v>6454</v>
          </cell>
          <cell r="F1936">
            <v>6661133</v>
          </cell>
          <cell r="G1936">
            <v>2539</v>
          </cell>
          <cell r="H1936">
            <v>6756047</v>
          </cell>
        </row>
        <row r="1937">
          <cell r="A1937">
            <v>220327</v>
          </cell>
          <cell r="B1937" t="str">
            <v>PI</v>
          </cell>
          <cell r="C1937" t="str">
            <v>CURRAL NOVO DO PIAUÍ</v>
          </cell>
          <cell r="D1937" t="str">
            <v>220327</v>
          </cell>
          <cell r="E1937">
            <v>12034</v>
          </cell>
          <cell r="F1937">
            <v>9874015</v>
          </cell>
          <cell r="G1937">
            <v>8522</v>
          </cell>
          <cell r="H1937">
            <v>9964906</v>
          </cell>
        </row>
        <row r="1938">
          <cell r="A1938">
            <v>220325</v>
          </cell>
          <cell r="B1938" t="str">
            <v>PI</v>
          </cell>
          <cell r="C1938" t="str">
            <v>CURRALINHOS</v>
          </cell>
          <cell r="D1938" t="str">
            <v>220325</v>
          </cell>
          <cell r="F1938">
            <v>2281879</v>
          </cell>
          <cell r="H1938">
            <v>2208270</v>
          </cell>
        </row>
        <row r="1939">
          <cell r="A1939">
            <v>220330</v>
          </cell>
          <cell r="B1939" t="str">
            <v>PI</v>
          </cell>
          <cell r="C1939" t="str">
            <v>DEMERVAL LOBÃO</v>
          </cell>
          <cell r="D1939" t="str">
            <v>220330</v>
          </cell>
          <cell r="E1939">
            <v>89807</v>
          </cell>
          <cell r="F1939">
            <v>5177248</v>
          </cell>
          <cell r="G1939">
            <v>63772</v>
          </cell>
          <cell r="H1939">
            <v>4545117</v>
          </cell>
        </row>
        <row r="1940">
          <cell r="A1940">
            <v>220335</v>
          </cell>
          <cell r="B1940" t="str">
            <v>PI</v>
          </cell>
          <cell r="C1940" t="str">
            <v>DIRCEU ARCOVERDE</v>
          </cell>
          <cell r="D1940" t="str">
            <v>220335</v>
          </cell>
          <cell r="E1940">
            <v>646</v>
          </cell>
          <cell r="F1940">
            <v>845365</v>
          </cell>
          <cell r="G1940">
            <v>473</v>
          </cell>
          <cell r="H1940">
            <v>1051781</v>
          </cell>
        </row>
        <row r="1941">
          <cell r="A1941">
            <v>220340</v>
          </cell>
          <cell r="B1941" t="str">
            <v>PI</v>
          </cell>
          <cell r="C1941" t="str">
            <v>DOM EXPEDITO LOPES</v>
          </cell>
          <cell r="D1941" t="str">
            <v>220340</v>
          </cell>
          <cell r="F1941">
            <v>2333835</v>
          </cell>
          <cell r="H1941">
            <v>2258550</v>
          </cell>
        </row>
        <row r="1942">
          <cell r="A1942">
            <v>220345</v>
          </cell>
          <cell r="B1942" t="str">
            <v>PI</v>
          </cell>
          <cell r="C1942" t="str">
            <v>DOM INOCÊNCIO</v>
          </cell>
          <cell r="D1942" t="str">
            <v>220345</v>
          </cell>
          <cell r="E1942">
            <v>6541</v>
          </cell>
          <cell r="F1942">
            <v>2148788</v>
          </cell>
          <cell r="G1942">
            <v>577</v>
          </cell>
          <cell r="H1942">
            <v>1515636</v>
          </cell>
        </row>
        <row r="1943">
          <cell r="A1943">
            <v>220342</v>
          </cell>
          <cell r="B1943" t="str">
            <v>PI</v>
          </cell>
          <cell r="C1943" t="str">
            <v>DOMINGOS MOURÃO</v>
          </cell>
          <cell r="D1943" t="str">
            <v>220342</v>
          </cell>
          <cell r="E1943">
            <v>524</v>
          </cell>
          <cell r="F1943">
            <v>19127772</v>
          </cell>
          <cell r="G1943">
            <v>117</v>
          </cell>
          <cell r="H1943">
            <v>18501328</v>
          </cell>
        </row>
        <row r="1944">
          <cell r="A1944">
            <v>220350</v>
          </cell>
          <cell r="B1944" t="str">
            <v>PI</v>
          </cell>
          <cell r="C1944" t="str">
            <v>ELESBÃO VELOSO</v>
          </cell>
          <cell r="D1944" t="str">
            <v>220350</v>
          </cell>
          <cell r="E1944">
            <v>789</v>
          </cell>
          <cell r="F1944">
            <v>1188239</v>
          </cell>
          <cell r="G1944">
            <v>5402</v>
          </cell>
          <cell r="H1944">
            <v>2042537</v>
          </cell>
        </row>
        <row r="1945">
          <cell r="A1945">
            <v>220360</v>
          </cell>
          <cell r="B1945" t="str">
            <v>PI</v>
          </cell>
          <cell r="C1945" t="str">
            <v>ELISEU MARTINS</v>
          </cell>
          <cell r="D1945" t="str">
            <v>220360</v>
          </cell>
          <cell r="F1945">
            <v>493355</v>
          </cell>
          <cell r="H1945">
            <v>505320</v>
          </cell>
        </row>
        <row r="1946">
          <cell r="A1946">
            <v>220370</v>
          </cell>
          <cell r="B1946" t="str">
            <v>PI</v>
          </cell>
          <cell r="C1946" t="str">
            <v>ESPERANTINA</v>
          </cell>
          <cell r="D1946" t="str">
            <v>220370</v>
          </cell>
          <cell r="F1946">
            <v>5342819</v>
          </cell>
          <cell r="H1946">
            <v>5170470</v>
          </cell>
        </row>
        <row r="1947">
          <cell r="A1947">
            <v>220375</v>
          </cell>
          <cell r="B1947" t="str">
            <v>PI</v>
          </cell>
          <cell r="C1947" t="str">
            <v>FARTURA DO PIAUÍ</v>
          </cell>
          <cell r="D1947" t="str">
            <v>220375</v>
          </cell>
          <cell r="E1947">
            <v>71</v>
          </cell>
          <cell r="F1947">
            <v>18425816</v>
          </cell>
          <cell r="G1947">
            <v>64</v>
          </cell>
          <cell r="H1947">
            <v>17871285</v>
          </cell>
        </row>
        <row r="1948">
          <cell r="A1948">
            <v>220380</v>
          </cell>
          <cell r="B1948" t="str">
            <v>PI</v>
          </cell>
          <cell r="C1948" t="str">
            <v>FLORES DO PIAUÍ</v>
          </cell>
          <cell r="D1948" t="str">
            <v>220380</v>
          </cell>
          <cell r="E1948">
            <v>881</v>
          </cell>
          <cell r="F1948">
            <v>5321105</v>
          </cell>
          <cell r="G1948">
            <v>387</v>
          </cell>
          <cell r="H1948">
            <v>5122842</v>
          </cell>
        </row>
        <row r="1949">
          <cell r="A1949">
            <v>220385</v>
          </cell>
          <cell r="B1949" t="str">
            <v>PI</v>
          </cell>
          <cell r="C1949" t="str">
            <v>FLORESTA DO PIAUÍ</v>
          </cell>
          <cell r="D1949" t="str">
            <v>220385</v>
          </cell>
          <cell r="E1949">
            <v>7530</v>
          </cell>
          <cell r="F1949">
            <v>4750742</v>
          </cell>
          <cell r="G1949">
            <v>5474</v>
          </cell>
          <cell r="H1949">
            <v>4445760</v>
          </cell>
        </row>
        <row r="1950">
          <cell r="A1950">
            <v>220390</v>
          </cell>
          <cell r="B1950" t="str">
            <v>PI</v>
          </cell>
          <cell r="C1950" t="str">
            <v>FLORIANO</v>
          </cell>
          <cell r="D1950" t="str">
            <v>220390</v>
          </cell>
          <cell r="E1950">
            <v>278491</v>
          </cell>
          <cell r="F1950">
            <v>42899567</v>
          </cell>
          <cell r="G1950">
            <v>267770</v>
          </cell>
          <cell r="H1950">
            <v>36761193</v>
          </cell>
        </row>
        <row r="1951">
          <cell r="A1951">
            <v>220400</v>
          </cell>
          <cell r="B1951" t="str">
            <v>PI</v>
          </cell>
          <cell r="C1951" t="str">
            <v>FRANCINÓPOLIS</v>
          </cell>
          <cell r="D1951" t="str">
            <v>220400</v>
          </cell>
          <cell r="E1951">
            <v>14305</v>
          </cell>
          <cell r="F1951">
            <v>2057817</v>
          </cell>
          <cell r="G1951">
            <v>12079</v>
          </cell>
          <cell r="H1951">
            <v>2031382</v>
          </cell>
        </row>
        <row r="1952">
          <cell r="A1952">
            <v>220410</v>
          </cell>
          <cell r="B1952" t="str">
            <v>PI</v>
          </cell>
          <cell r="C1952" t="str">
            <v>FRANCISCO AYRES</v>
          </cell>
          <cell r="D1952" t="str">
            <v>220410</v>
          </cell>
          <cell r="F1952">
            <v>74524</v>
          </cell>
          <cell r="H1952">
            <v>72120</v>
          </cell>
        </row>
        <row r="1953">
          <cell r="A1953">
            <v>220415</v>
          </cell>
          <cell r="B1953" t="str">
            <v>PI</v>
          </cell>
          <cell r="C1953" t="str">
            <v>FRANCISCO MACEDO</v>
          </cell>
          <cell r="D1953" t="str">
            <v>220415</v>
          </cell>
          <cell r="E1953">
            <v>4069</v>
          </cell>
          <cell r="F1953">
            <v>6714652</v>
          </cell>
          <cell r="G1953">
            <v>22294</v>
          </cell>
          <cell r="H1953">
            <v>7524344</v>
          </cell>
        </row>
        <row r="1954">
          <cell r="A1954">
            <v>220420</v>
          </cell>
          <cell r="B1954" t="str">
            <v>PI</v>
          </cell>
          <cell r="C1954" t="str">
            <v>FRANCISCO SANTOS</v>
          </cell>
          <cell r="D1954" t="str">
            <v>220420</v>
          </cell>
          <cell r="E1954">
            <v>8512</v>
          </cell>
          <cell r="F1954">
            <v>99431432</v>
          </cell>
          <cell r="G1954">
            <v>11997</v>
          </cell>
          <cell r="H1954">
            <v>99094793</v>
          </cell>
        </row>
        <row r="1955">
          <cell r="A1955">
            <v>220430</v>
          </cell>
          <cell r="B1955" t="str">
            <v>PI</v>
          </cell>
          <cell r="C1955" t="str">
            <v>FRONTEIRAS</v>
          </cell>
          <cell r="D1955" t="str">
            <v>220430</v>
          </cell>
          <cell r="F1955">
            <v>1072507</v>
          </cell>
          <cell r="H1955">
            <v>1037910</v>
          </cell>
        </row>
        <row r="1956">
          <cell r="A1956">
            <v>220440</v>
          </cell>
          <cell r="B1956" t="str">
            <v>PI</v>
          </cell>
          <cell r="C1956" t="str">
            <v>GILBUÉS</v>
          </cell>
          <cell r="D1956" t="str">
            <v>220440</v>
          </cell>
          <cell r="E1956">
            <v>7238</v>
          </cell>
          <cell r="F1956">
            <v>2164226</v>
          </cell>
          <cell r="G1956">
            <v>57007</v>
          </cell>
          <cell r="H1956">
            <v>6594820</v>
          </cell>
        </row>
        <row r="1957">
          <cell r="A1957">
            <v>220455</v>
          </cell>
          <cell r="B1957" t="str">
            <v>PI</v>
          </cell>
          <cell r="C1957" t="str">
            <v>GUARIBAS</v>
          </cell>
          <cell r="D1957" t="str">
            <v>220455</v>
          </cell>
          <cell r="F1957">
            <v>9227274</v>
          </cell>
          <cell r="H1957">
            <v>8929620</v>
          </cell>
        </row>
        <row r="1958">
          <cell r="A1958">
            <v>220460</v>
          </cell>
          <cell r="B1958" t="str">
            <v>PI</v>
          </cell>
          <cell r="C1958" t="str">
            <v>HUGO NAPOLEÃO</v>
          </cell>
          <cell r="D1958" t="str">
            <v>220460</v>
          </cell>
          <cell r="E1958">
            <v>23245</v>
          </cell>
          <cell r="F1958">
            <v>898810</v>
          </cell>
          <cell r="G1958">
            <v>21366</v>
          </cell>
          <cell r="H1958">
            <v>1257542</v>
          </cell>
        </row>
        <row r="1959">
          <cell r="A1959">
            <v>220470</v>
          </cell>
          <cell r="B1959" t="str">
            <v>PI</v>
          </cell>
          <cell r="C1959" t="str">
            <v>INHUMA</v>
          </cell>
          <cell r="D1959" t="str">
            <v>220470</v>
          </cell>
          <cell r="F1959">
            <v>35340</v>
          </cell>
          <cell r="H1959">
            <v>34200</v>
          </cell>
        </row>
        <row r="1960">
          <cell r="A1960">
            <v>220480</v>
          </cell>
          <cell r="B1960" t="str">
            <v>PI</v>
          </cell>
          <cell r="C1960" t="str">
            <v>IPIRANGA DO PIAUÍ</v>
          </cell>
          <cell r="D1960" t="str">
            <v>220480</v>
          </cell>
          <cell r="E1960">
            <v>26541</v>
          </cell>
          <cell r="F1960">
            <v>2088782</v>
          </cell>
          <cell r="G1960">
            <v>20148</v>
          </cell>
          <cell r="H1960">
            <v>1565899</v>
          </cell>
        </row>
        <row r="1961">
          <cell r="A1961">
            <v>220500</v>
          </cell>
          <cell r="B1961" t="str">
            <v>PI</v>
          </cell>
          <cell r="C1961" t="str">
            <v>ITAINÓPOLIS</v>
          </cell>
          <cell r="D1961" t="str">
            <v>220500</v>
          </cell>
          <cell r="F1961">
            <v>5870594</v>
          </cell>
          <cell r="H1961">
            <v>5681220</v>
          </cell>
        </row>
        <row r="1962">
          <cell r="A1962">
            <v>220510</v>
          </cell>
          <cell r="B1962" t="str">
            <v>PI</v>
          </cell>
          <cell r="C1962" t="str">
            <v>ITAUEIRA</v>
          </cell>
          <cell r="D1962" t="str">
            <v>220510</v>
          </cell>
          <cell r="E1962">
            <v>134793</v>
          </cell>
          <cell r="F1962">
            <v>10777758</v>
          </cell>
          <cell r="G1962">
            <v>134186</v>
          </cell>
          <cell r="H1962">
            <v>9420117</v>
          </cell>
        </row>
        <row r="1963">
          <cell r="A1963">
            <v>220515</v>
          </cell>
          <cell r="B1963" t="str">
            <v>PI</v>
          </cell>
          <cell r="C1963" t="str">
            <v>JACOBINA DO PIAUÍ</v>
          </cell>
          <cell r="D1963" t="str">
            <v>220515</v>
          </cell>
          <cell r="E1963">
            <v>11667</v>
          </cell>
          <cell r="F1963">
            <v>1374786</v>
          </cell>
          <cell r="G1963">
            <v>6518</v>
          </cell>
          <cell r="H1963">
            <v>1048725</v>
          </cell>
        </row>
        <row r="1964">
          <cell r="A1964">
            <v>220520</v>
          </cell>
          <cell r="B1964" t="str">
            <v>PI</v>
          </cell>
          <cell r="C1964" t="str">
            <v>JAICÓS</v>
          </cell>
          <cell r="D1964" t="str">
            <v>220520</v>
          </cell>
          <cell r="E1964">
            <v>4960</v>
          </cell>
          <cell r="F1964">
            <v>15798601</v>
          </cell>
          <cell r="G1964">
            <v>4051</v>
          </cell>
          <cell r="H1964">
            <v>15046491</v>
          </cell>
        </row>
        <row r="1965">
          <cell r="A1965">
            <v>220525</v>
          </cell>
          <cell r="B1965" t="str">
            <v>PI</v>
          </cell>
          <cell r="C1965" t="str">
            <v>JARDIM DO MULATO</v>
          </cell>
          <cell r="D1965" t="str">
            <v>220525</v>
          </cell>
          <cell r="F1965">
            <v>2124957</v>
          </cell>
          <cell r="H1965">
            <v>2056410</v>
          </cell>
        </row>
        <row r="1966">
          <cell r="A1966">
            <v>220527</v>
          </cell>
          <cell r="B1966" t="str">
            <v>PI</v>
          </cell>
          <cell r="C1966" t="str">
            <v>JATOBÁ DO PIAUÍ</v>
          </cell>
          <cell r="D1966" t="str">
            <v>220527</v>
          </cell>
          <cell r="E1966">
            <v>32674</v>
          </cell>
          <cell r="F1966">
            <v>4052919</v>
          </cell>
          <cell r="G1966">
            <v>35676</v>
          </cell>
          <cell r="H1966">
            <v>3986829</v>
          </cell>
        </row>
        <row r="1967">
          <cell r="A1967">
            <v>220530</v>
          </cell>
          <cell r="B1967" t="str">
            <v>PI</v>
          </cell>
          <cell r="C1967" t="str">
            <v>JERUMENHA</v>
          </cell>
          <cell r="D1967" t="str">
            <v>220530</v>
          </cell>
          <cell r="E1967">
            <v>17946</v>
          </cell>
          <cell r="F1967">
            <v>2279025</v>
          </cell>
          <cell r="G1967">
            <v>28765</v>
          </cell>
          <cell r="H1967">
            <v>2133924</v>
          </cell>
        </row>
        <row r="1968">
          <cell r="A1968">
            <v>220535</v>
          </cell>
          <cell r="B1968" t="str">
            <v>PI</v>
          </cell>
          <cell r="C1968" t="str">
            <v>JOÃO COSTA</v>
          </cell>
          <cell r="D1968" t="str">
            <v>220535</v>
          </cell>
          <cell r="E1968">
            <v>5838</v>
          </cell>
          <cell r="F1968">
            <v>9866556</v>
          </cell>
          <cell r="G1968">
            <v>2430</v>
          </cell>
          <cell r="H1968">
            <v>9435752</v>
          </cell>
        </row>
        <row r="1969">
          <cell r="A1969">
            <v>220540</v>
          </cell>
          <cell r="B1969" t="str">
            <v>PI</v>
          </cell>
          <cell r="C1969" t="str">
            <v>JOAQUIM PIRES</v>
          </cell>
          <cell r="D1969" t="str">
            <v>220540</v>
          </cell>
          <cell r="F1969">
            <v>5655702</v>
          </cell>
          <cell r="G1969">
            <v>25</v>
          </cell>
          <cell r="H1969">
            <v>5472791</v>
          </cell>
        </row>
        <row r="1970">
          <cell r="A1970">
            <v>220545</v>
          </cell>
          <cell r="B1970" t="str">
            <v>PI</v>
          </cell>
          <cell r="C1970" t="str">
            <v>JOCA MARQUES</v>
          </cell>
          <cell r="D1970" t="str">
            <v>220545</v>
          </cell>
          <cell r="F1970">
            <v>357120</v>
          </cell>
          <cell r="G1970">
            <v>4</v>
          </cell>
          <cell r="H1970">
            <v>345544</v>
          </cell>
        </row>
        <row r="1971">
          <cell r="A1971">
            <v>220552</v>
          </cell>
          <cell r="B1971" t="str">
            <v>PI</v>
          </cell>
          <cell r="C1971" t="str">
            <v>JÚLIO BORGES</v>
          </cell>
          <cell r="D1971" t="str">
            <v>220552</v>
          </cell>
          <cell r="E1971">
            <v>25961</v>
          </cell>
          <cell r="F1971">
            <v>2079111</v>
          </cell>
          <cell r="G1971">
            <v>21811</v>
          </cell>
          <cell r="H1971">
            <v>2219568</v>
          </cell>
        </row>
        <row r="1972">
          <cell r="A1972">
            <v>220553</v>
          </cell>
          <cell r="B1972" t="str">
            <v>PI</v>
          </cell>
          <cell r="C1972" t="str">
            <v>JUREMA</v>
          </cell>
          <cell r="D1972" t="str">
            <v>220553</v>
          </cell>
          <cell r="F1972">
            <v>4819697</v>
          </cell>
          <cell r="H1972">
            <v>4754610</v>
          </cell>
        </row>
        <row r="1973">
          <cell r="A1973">
            <v>220555</v>
          </cell>
          <cell r="B1973" t="str">
            <v>PI</v>
          </cell>
          <cell r="C1973" t="str">
            <v>LAGOA ALEGRE</v>
          </cell>
          <cell r="D1973" t="str">
            <v>220555</v>
          </cell>
          <cell r="E1973">
            <v>41018</v>
          </cell>
          <cell r="F1973">
            <v>2620811</v>
          </cell>
          <cell r="G1973">
            <v>40385</v>
          </cell>
          <cell r="H1973">
            <v>3065450</v>
          </cell>
        </row>
        <row r="1974">
          <cell r="A1974">
            <v>220557</v>
          </cell>
          <cell r="B1974" t="str">
            <v>PI</v>
          </cell>
          <cell r="C1974" t="str">
            <v>LAGOA DE SÃO FRANCISCO</v>
          </cell>
          <cell r="D1974" t="str">
            <v>220557</v>
          </cell>
          <cell r="F1974">
            <v>12555</v>
          </cell>
          <cell r="H1974">
            <v>12150</v>
          </cell>
        </row>
        <row r="1975">
          <cell r="A1975">
            <v>220556</v>
          </cell>
          <cell r="B1975" t="str">
            <v>PI</v>
          </cell>
          <cell r="C1975" t="str">
            <v>LAGOA DO BARRO DO PIAUÍ</v>
          </cell>
          <cell r="D1975" t="str">
            <v>220556</v>
          </cell>
          <cell r="E1975">
            <v>11452</v>
          </cell>
          <cell r="F1975">
            <v>38317901</v>
          </cell>
          <cell r="G1975">
            <v>5043</v>
          </cell>
          <cell r="H1975">
            <v>37699722</v>
          </cell>
        </row>
        <row r="1976">
          <cell r="A1976">
            <v>220559</v>
          </cell>
          <cell r="B1976" t="str">
            <v>PI</v>
          </cell>
          <cell r="C1976" t="str">
            <v>LAGOA DO SÍTIO</v>
          </cell>
          <cell r="D1976" t="str">
            <v>220559</v>
          </cell>
          <cell r="E1976">
            <v>5514</v>
          </cell>
          <cell r="F1976">
            <v>631544</v>
          </cell>
          <cell r="G1976">
            <v>120</v>
          </cell>
          <cell r="H1976">
            <v>730644</v>
          </cell>
        </row>
        <row r="1977">
          <cell r="A1977">
            <v>220560</v>
          </cell>
          <cell r="B1977" t="str">
            <v>PI</v>
          </cell>
          <cell r="C1977" t="str">
            <v>LANDRI SALES</v>
          </cell>
          <cell r="D1977" t="str">
            <v>220560</v>
          </cell>
          <cell r="E1977">
            <v>14869</v>
          </cell>
          <cell r="F1977">
            <v>3179429</v>
          </cell>
          <cell r="G1977">
            <v>4885</v>
          </cell>
          <cell r="H1977">
            <v>2750095</v>
          </cell>
        </row>
        <row r="1978">
          <cell r="A1978">
            <v>220570</v>
          </cell>
          <cell r="B1978" t="str">
            <v>PI</v>
          </cell>
          <cell r="C1978" t="str">
            <v>LUÍS CORREIA</v>
          </cell>
          <cell r="D1978" t="str">
            <v>220570</v>
          </cell>
          <cell r="F1978">
            <v>10397803</v>
          </cell>
          <cell r="H1978">
            <v>10062390</v>
          </cell>
        </row>
        <row r="1979">
          <cell r="A1979">
            <v>220580</v>
          </cell>
          <cell r="B1979" t="str">
            <v>PI</v>
          </cell>
          <cell r="C1979" t="str">
            <v>LUZILÂNDIA</v>
          </cell>
          <cell r="D1979" t="str">
            <v>220580</v>
          </cell>
          <cell r="F1979">
            <v>4399129</v>
          </cell>
          <cell r="H1979">
            <v>6341370</v>
          </cell>
        </row>
        <row r="1980">
          <cell r="A1980">
            <v>220585</v>
          </cell>
          <cell r="B1980" t="str">
            <v>PI</v>
          </cell>
          <cell r="C1980" t="str">
            <v>MADEIRO</v>
          </cell>
          <cell r="D1980" t="str">
            <v>220585</v>
          </cell>
          <cell r="E1980">
            <v>254</v>
          </cell>
          <cell r="F1980">
            <v>276869</v>
          </cell>
          <cell r="G1980">
            <v>1196</v>
          </cell>
          <cell r="H1980">
            <v>1028394</v>
          </cell>
        </row>
        <row r="1981">
          <cell r="A1981">
            <v>220590</v>
          </cell>
          <cell r="B1981" t="str">
            <v>PI</v>
          </cell>
          <cell r="C1981" t="str">
            <v>MANOEL EMÍDIO</v>
          </cell>
          <cell r="D1981" t="str">
            <v>220590</v>
          </cell>
          <cell r="E1981">
            <v>35178</v>
          </cell>
          <cell r="F1981">
            <v>7296526</v>
          </cell>
          <cell r="G1981">
            <v>16281</v>
          </cell>
          <cell r="H1981">
            <v>6517618</v>
          </cell>
        </row>
        <row r="1982">
          <cell r="A1982">
            <v>220595</v>
          </cell>
          <cell r="B1982" t="str">
            <v>PI</v>
          </cell>
          <cell r="C1982" t="str">
            <v>MARCOLÂNDIA</v>
          </cell>
          <cell r="D1982" t="str">
            <v>220595</v>
          </cell>
          <cell r="F1982">
            <v>15500</v>
          </cell>
          <cell r="H1982">
            <v>15000</v>
          </cell>
        </row>
        <row r="1983">
          <cell r="A1983">
            <v>220605</v>
          </cell>
          <cell r="B1983" t="str">
            <v>PI</v>
          </cell>
          <cell r="C1983" t="str">
            <v>MASSAPÊ DO PIAUÍ</v>
          </cell>
          <cell r="D1983" t="str">
            <v>220605</v>
          </cell>
          <cell r="E1983">
            <v>5359</v>
          </cell>
          <cell r="F1983">
            <v>6801656</v>
          </cell>
          <cell r="G1983">
            <v>4457</v>
          </cell>
          <cell r="H1983">
            <v>6427521</v>
          </cell>
        </row>
        <row r="1984">
          <cell r="A1984">
            <v>220610</v>
          </cell>
          <cell r="B1984" t="str">
            <v>PI</v>
          </cell>
          <cell r="C1984" t="str">
            <v>MATIAS OLÍMPIO</v>
          </cell>
          <cell r="D1984" t="str">
            <v>220610</v>
          </cell>
          <cell r="F1984">
            <v>1136367</v>
          </cell>
          <cell r="H1984">
            <v>1099710</v>
          </cell>
        </row>
        <row r="1985">
          <cell r="A1985">
            <v>220620</v>
          </cell>
          <cell r="B1985" t="str">
            <v>PI</v>
          </cell>
          <cell r="C1985" t="str">
            <v>MIGUEL ALVES</v>
          </cell>
          <cell r="D1985" t="str">
            <v>220620</v>
          </cell>
          <cell r="F1985">
            <v>5617727</v>
          </cell>
          <cell r="H1985">
            <v>5436510</v>
          </cell>
        </row>
        <row r="1986">
          <cell r="A1986">
            <v>220630</v>
          </cell>
          <cell r="B1986" t="str">
            <v>PI</v>
          </cell>
          <cell r="C1986" t="str">
            <v>MIGUEL LEÃO</v>
          </cell>
          <cell r="D1986" t="str">
            <v>220630</v>
          </cell>
          <cell r="E1986">
            <v>2454</v>
          </cell>
          <cell r="F1986">
            <v>1833088</v>
          </cell>
          <cell r="G1986">
            <v>1501</v>
          </cell>
          <cell r="H1986">
            <v>1001006</v>
          </cell>
        </row>
        <row r="1987">
          <cell r="A1987">
            <v>220640</v>
          </cell>
          <cell r="B1987" t="str">
            <v>PI</v>
          </cell>
          <cell r="C1987" t="str">
            <v>MONSENHOR GIL</v>
          </cell>
          <cell r="D1987" t="str">
            <v>220640</v>
          </cell>
          <cell r="F1987">
            <v>0</v>
          </cell>
          <cell r="H1987">
            <v>0</v>
          </cell>
        </row>
        <row r="1988">
          <cell r="A1988">
            <v>220660</v>
          </cell>
          <cell r="B1988" t="str">
            <v>PI</v>
          </cell>
          <cell r="C1988" t="str">
            <v>MONTE ALEGRE DO PIAUÍ</v>
          </cell>
          <cell r="D1988" t="str">
            <v>220660</v>
          </cell>
          <cell r="E1988">
            <v>2884</v>
          </cell>
          <cell r="F1988">
            <v>8394642</v>
          </cell>
          <cell r="G1988">
            <v>1089</v>
          </cell>
          <cell r="H1988">
            <v>8062948</v>
          </cell>
        </row>
        <row r="1989">
          <cell r="A1989">
            <v>220665</v>
          </cell>
          <cell r="B1989" t="str">
            <v>PI</v>
          </cell>
          <cell r="C1989" t="str">
            <v>MORRO CABEÇA NO TEMPO</v>
          </cell>
          <cell r="D1989" t="str">
            <v>220665</v>
          </cell>
          <cell r="E1989">
            <v>8010</v>
          </cell>
          <cell r="F1989">
            <v>9002438</v>
          </cell>
          <cell r="G1989">
            <v>10650</v>
          </cell>
          <cell r="H1989">
            <v>10234470</v>
          </cell>
        </row>
        <row r="1990">
          <cell r="A1990">
            <v>220667</v>
          </cell>
          <cell r="B1990" t="str">
            <v>PI</v>
          </cell>
          <cell r="C1990" t="str">
            <v>MORRO DO CHAPÉU DO PIAUÍ</v>
          </cell>
          <cell r="D1990" t="str">
            <v>220667</v>
          </cell>
          <cell r="E1990">
            <v>4191</v>
          </cell>
          <cell r="F1990">
            <v>3218191</v>
          </cell>
          <cell r="G1990">
            <v>3952</v>
          </cell>
          <cell r="H1990">
            <v>3598124</v>
          </cell>
        </row>
        <row r="1991">
          <cell r="A1991">
            <v>220669</v>
          </cell>
          <cell r="B1991" t="str">
            <v>PI</v>
          </cell>
          <cell r="C1991" t="str">
            <v>MURICI DOS PORTELAS</v>
          </cell>
          <cell r="D1991" t="str">
            <v>220669</v>
          </cell>
          <cell r="E1991">
            <v>96</v>
          </cell>
          <cell r="F1991">
            <v>1242123</v>
          </cell>
          <cell r="G1991">
            <v>4748</v>
          </cell>
          <cell r="H1991">
            <v>815726</v>
          </cell>
        </row>
        <row r="1992">
          <cell r="A1992">
            <v>220670</v>
          </cell>
          <cell r="B1992" t="str">
            <v>PI</v>
          </cell>
          <cell r="C1992" t="str">
            <v>NAZARÉ DO PIAUÍ</v>
          </cell>
          <cell r="D1992" t="str">
            <v>220670</v>
          </cell>
          <cell r="E1992">
            <v>5531</v>
          </cell>
          <cell r="F1992">
            <v>1759049</v>
          </cell>
          <cell r="G1992">
            <v>1672</v>
          </cell>
          <cell r="H1992">
            <v>1944827</v>
          </cell>
        </row>
        <row r="1993">
          <cell r="A1993">
            <v>220675</v>
          </cell>
          <cell r="B1993" t="str">
            <v>PI</v>
          </cell>
          <cell r="C1993" t="str">
            <v>NOSSA SENHORA DE NAZARÉ</v>
          </cell>
          <cell r="D1993" t="str">
            <v>220675</v>
          </cell>
          <cell r="F1993">
            <v>1084257</v>
          </cell>
          <cell r="H1993">
            <v>1147410</v>
          </cell>
        </row>
        <row r="1994">
          <cell r="A1994">
            <v>220795</v>
          </cell>
          <cell r="B1994" t="str">
            <v>PI</v>
          </cell>
          <cell r="C1994" t="str">
            <v>NOVA SANTA RITA</v>
          </cell>
          <cell r="D1994" t="str">
            <v>220795</v>
          </cell>
          <cell r="E1994">
            <v>17931</v>
          </cell>
          <cell r="F1994">
            <v>19580263</v>
          </cell>
          <cell r="G1994">
            <v>30197</v>
          </cell>
          <cell r="H1994">
            <v>19892842</v>
          </cell>
        </row>
        <row r="1995">
          <cell r="A1995">
            <v>220690</v>
          </cell>
          <cell r="B1995" t="str">
            <v>PI</v>
          </cell>
          <cell r="C1995" t="str">
            <v>NOVO ORIENTE DO PIAUÍ</v>
          </cell>
          <cell r="D1995" t="str">
            <v>220690</v>
          </cell>
          <cell r="F1995">
            <v>1329435</v>
          </cell>
          <cell r="H1995">
            <v>1286550</v>
          </cell>
        </row>
        <row r="1996">
          <cell r="A1996">
            <v>220695</v>
          </cell>
          <cell r="B1996" t="str">
            <v>PI</v>
          </cell>
          <cell r="C1996" t="str">
            <v>NOVO SANTO ANTÔNIO</v>
          </cell>
          <cell r="D1996" t="str">
            <v>220695</v>
          </cell>
          <cell r="F1996">
            <v>5890806</v>
          </cell>
          <cell r="H1996">
            <v>5700780</v>
          </cell>
        </row>
        <row r="1997">
          <cell r="A1997">
            <v>220700</v>
          </cell>
          <cell r="B1997" t="str">
            <v>PI</v>
          </cell>
          <cell r="C1997" t="str">
            <v>OEIRAS</v>
          </cell>
          <cell r="D1997" t="str">
            <v>220700</v>
          </cell>
          <cell r="F1997">
            <v>31000</v>
          </cell>
          <cell r="H1997">
            <v>30000</v>
          </cell>
        </row>
        <row r="1998">
          <cell r="A1998">
            <v>220720</v>
          </cell>
          <cell r="B1998" t="str">
            <v>PI</v>
          </cell>
          <cell r="C1998" t="str">
            <v>PADRE MARCOS</v>
          </cell>
          <cell r="D1998" t="str">
            <v>220720</v>
          </cell>
          <cell r="E1998">
            <v>6293</v>
          </cell>
          <cell r="F1998">
            <v>80943459</v>
          </cell>
          <cell r="G1998">
            <v>6515</v>
          </cell>
          <cell r="H1998">
            <v>78151974</v>
          </cell>
        </row>
        <row r="1999">
          <cell r="A1999">
            <v>220730</v>
          </cell>
          <cell r="B1999" t="str">
            <v>PI</v>
          </cell>
          <cell r="C1999" t="str">
            <v>PAES LANDIM</v>
          </cell>
          <cell r="D1999" t="str">
            <v>220730</v>
          </cell>
          <cell r="E1999">
            <v>36311</v>
          </cell>
          <cell r="F1999">
            <v>2243312</v>
          </cell>
          <cell r="G1999">
            <v>44961</v>
          </cell>
          <cell r="H1999">
            <v>1548496</v>
          </cell>
        </row>
        <row r="2000">
          <cell r="A2000">
            <v>220735</v>
          </cell>
          <cell r="B2000" t="str">
            <v>PI</v>
          </cell>
          <cell r="C2000" t="str">
            <v>PAJEÚ DO PIAUÍ</v>
          </cell>
          <cell r="D2000" t="str">
            <v>220735</v>
          </cell>
          <cell r="E2000">
            <v>7597</v>
          </cell>
          <cell r="F2000">
            <v>19307934</v>
          </cell>
          <cell r="G2000">
            <v>3139</v>
          </cell>
          <cell r="H2000">
            <v>18581702</v>
          </cell>
        </row>
        <row r="2001">
          <cell r="A2001">
            <v>220740</v>
          </cell>
          <cell r="B2001" t="str">
            <v>PI</v>
          </cell>
          <cell r="C2001" t="str">
            <v>PALMEIRA DO PIAUÍ</v>
          </cell>
          <cell r="D2001" t="str">
            <v>220740</v>
          </cell>
          <cell r="E2001">
            <v>9195</v>
          </cell>
          <cell r="F2001">
            <v>4459269</v>
          </cell>
          <cell r="G2001">
            <v>28953</v>
          </cell>
          <cell r="H2001">
            <v>4411789</v>
          </cell>
        </row>
        <row r="2002">
          <cell r="A2002">
            <v>220750</v>
          </cell>
          <cell r="B2002" t="str">
            <v>PI</v>
          </cell>
          <cell r="C2002" t="str">
            <v>PALMEIRAIS</v>
          </cell>
          <cell r="D2002" t="str">
            <v>220750</v>
          </cell>
          <cell r="E2002">
            <v>11146</v>
          </cell>
          <cell r="F2002">
            <v>10992467</v>
          </cell>
          <cell r="G2002">
            <v>9537</v>
          </cell>
          <cell r="H2002">
            <v>10665224</v>
          </cell>
        </row>
        <row r="2003">
          <cell r="A2003">
            <v>220755</v>
          </cell>
          <cell r="B2003" t="str">
            <v>PI</v>
          </cell>
          <cell r="C2003" t="str">
            <v>PAQUETÁ</v>
          </cell>
          <cell r="D2003" t="str">
            <v>220755</v>
          </cell>
          <cell r="E2003">
            <v>999</v>
          </cell>
          <cell r="F2003">
            <v>5413674</v>
          </cell>
          <cell r="H2003">
            <v>5656320</v>
          </cell>
        </row>
        <row r="2004">
          <cell r="A2004">
            <v>220760</v>
          </cell>
          <cell r="B2004" t="str">
            <v>PI</v>
          </cell>
          <cell r="C2004" t="str">
            <v>PARNAGUÁ</v>
          </cell>
          <cell r="D2004" t="str">
            <v>220760</v>
          </cell>
          <cell r="E2004">
            <v>93</v>
          </cell>
          <cell r="F2004">
            <v>1773851</v>
          </cell>
          <cell r="G2004">
            <v>121</v>
          </cell>
          <cell r="H2004">
            <v>4566183</v>
          </cell>
        </row>
        <row r="2005">
          <cell r="A2005">
            <v>220770</v>
          </cell>
          <cell r="B2005" t="str">
            <v>PI</v>
          </cell>
          <cell r="C2005" t="str">
            <v>PARNAÍBA</v>
          </cell>
          <cell r="D2005" t="str">
            <v>220770</v>
          </cell>
          <cell r="F2005">
            <v>623100</v>
          </cell>
          <cell r="H2005">
            <v>603000</v>
          </cell>
        </row>
        <row r="2006">
          <cell r="A2006">
            <v>220777</v>
          </cell>
          <cell r="B2006" t="str">
            <v>PI</v>
          </cell>
          <cell r="C2006" t="str">
            <v>PATOS DO PIAUÍ</v>
          </cell>
          <cell r="D2006" t="str">
            <v>220777</v>
          </cell>
          <cell r="E2006">
            <v>15872</v>
          </cell>
          <cell r="F2006">
            <v>26541275</v>
          </cell>
          <cell r="G2006">
            <v>10752</v>
          </cell>
          <cell r="H2006">
            <v>25231092</v>
          </cell>
        </row>
        <row r="2007">
          <cell r="A2007">
            <v>220779</v>
          </cell>
          <cell r="B2007" t="str">
            <v>PI</v>
          </cell>
          <cell r="C2007" t="str">
            <v>PAU D'ARCO DO PIAUÍ</v>
          </cell>
          <cell r="D2007" t="str">
            <v>220779</v>
          </cell>
          <cell r="E2007">
            <v>322</v>
          </cell>
          <cell r="F2007">
            <v>6561829</v>
          </cell>
          <cell r="G2007">
            <v>1720</v>
          </cell>
          <cell r="H2007">
            <v>6965401</v>
          </cell>
        </row>
        <row r="2008">
          <cell r="A2008">
            <v>220780</v>
          </cell>
          <cell r="B2008" t="str">
            <v>PI</v>
          </cell>
          <cell r="C2008" t="str">
            <v>PAULISTANA</v>
          </cell>
          <cell r="D2008" t="str">
            <v>220780</v>
          </cell>
          <cell r="E2008">
            <v>37988</v>
          </cell>
          <cell r="F2008">
            <v>2827019</v>
          </cell>
          <cell r="G2008">
            <v>35796</v>
          </cell>
          <cell r="H2008">
            <v>2779975</v>
          </cell>
        </row>
        <row r="2009">
          <cell r="A2009">
            <v>220785</v>
          </cell>
          <cell r="B2009" t="str">
            <v>PI</v>
          </cell>
          <cell r="C2009" t="str">
            <v>PAVUSSU</v>
          </cell>
          <cell r="D2009" t="str">
            <v>220785</v>
          </cell>
          <cell r="E2009">
            <v>11494</v>
          </cell>
          <cell r="F2009">
            <v>6024925</v>
          </cell>
          <cell r="G2009">
            <v>18320</v>
          </cell>
          <cell r="H2009">
            <v>6551086</v>
          </cell>
        </row>
        <row r="2010">
          <cell r="A2010">
            <v>220793</v>
          </cell>
          <cell r="B2010" t="str">
            <v>PI</v>
          </cell>
          <cell r="C2010" t="str">
            <v>PEDRO LAURENTINO</v>
          </cell>
          <cell r="D2010" t="str">
            <v>220793</v>
          </cell>
          <cell r="E2010">
            <v>5180</v>
          </cell>
          <cell r="F2010">
            <v>638264</v>
          </cell>
          <cell r="G2010">
            <v>12298</v>
          </cell>
          <cell r="H2010">
            <v>444173</v>
          </cell>
        </row>
        <row r="2011">
          <cell r="A2011">
            <v>220800</v>
          </cell>
          <cell r="B2011" t="str">
            <v>PI</v>
          </cell>
          <cell r="C2011" t="str">
            <v>PICOS</v>
          </cell>
          <cell r="D2011" t="str">
            <v>220800</v>
          </cell>
          <cell r="E2011">
            <v>590</v>
          </cell>
          <cell r="F2011">
            <v>7311031</v>
          </cell>
          <cell r="G2011">
            <v>11610</v>
          </cell>
          <cell r="H2011">
            <v>3775766</v>
          </cell>
        </row>
        <row r="2012">
          <cell r="A2012">
            <v>220810</v>
          </cell>
          <cell r="B2012" t="str">
            <v>PI</v>
          </cell>
          <cell r="C2012" t="str">
            <v>PIMENTEIRAS</v>
          </cell>
          <cell r="D2012" t="str">
            <v>220810</v>
          </cell>
          <cell r="E2012">
            <v>6686</v>
          </cell>
          <cell r="F2012">
            <v>927982</v>
          </cell>
          <cell r="G2012">
            <v>4864</v>
          </cell>
          <cell r="H2012">
            <v>1103781</v>
          </cell>
        </row>
        <row r="2013">
          <cell r="A2013">
            <v>220820</v>
          </cell>
          <cell r="B2013" t="str">
            <v>PI</v>
          </cell>
          <cell r="C2013" t="str">
            <v>PIO IX</v>
          </cell>
          <cell r="D2013" t="str">
            <v>220820</v>
          </cell>
          <cell r="E2013">
            <v>2400</v>
          </cell>
          <cell r="F2013">
            <v>6758454</v>
          </cell>
          <cell r="G2013">
            <v>2400</v>
          </cell>
          <cell r="H2013">
            <v>6625243</v>
          </cell>
        </row>
        <row r="2014">
          <cell r="A2014">
            <v>220830</v>
          </cell>
          <cell r="B2014" t="str">
            <v>PI</v>
          </cell>
          <cell r="C2014" t="str">
            <v>PIRACURUCA</v>
          </cell>
          <cell r="D2014" t="str">
            <v>220830</v>
          </cell>
          <cell r="E2014">
            <v>109106</v>
          </cell>
          <cell r="F2014">
            <v>40680892</v>
          </cell>
          <cell r="G2014">
            <v>155492</v>
          </cell>
          <cell r="H2014">
            <v>39217758</v>
          </cell>
        </row>
        <row r="2015">
          <cell r="A2015">
            <v>220840</v>
          </cell>
          <cell r="B2015" t="str">
            <v>PI</v>
          </cell>
          <cell r="C2015" t="str">
            <v>PIRIPIRI</v>
          </cell>
          <cell r="D2015" t="str">
            <v>220840</v>
          </cell>
          <cell r="F2015">
            <v>29776275</v>
          </cell>
          <cell r="H2015">
            <v>28815750</v>
          </cell>
        </row>
        <row r="2016">
          <cell r="A2016">
            <v>220850</v>
          </cell>
          <cell r="B2016" t="str">
            <v>PI</v>
          </cell>
          <cell r="C2016" t="str">
            <v>PORTO</v>
          </cell>
          <cell r="D2016" t="str">
            <v>220850</v>
          </cell>
          <cell r="F2016">
            <v>896861</v>
          </cell>
          <cell r="H2016">
            <v>867930</v>
          </cell>
        </row>
        <row r="2017">
          <cell r="A2017">
            <v>220855</v>
          </cell>
          <cell r="B2017" t="str">
            <v>PI</v>
          </cell>
          <cell r="C2017" t="str">
            <v>PORTO ALEGRE DO PIAUÍ</v>
          </cell>
          <cell r="D2017" t="str">
            <v>220855</v>
          </cell>
          <cell r="E2017">
            <v>32086</v>
          </cell>
          <cell r="F2017">
            <v>5945304</v>
          </cell>
          <cell r="G2017">
            <v>37987</v>
          </cell>
          <cell r="H2017">
            <v>5591817</v>
          </cell>
        </row>
        <row r="2018">
          <cell r="A2018">
            <v>220860</v>
          </cell>
          <cell r="B2018" t="str">
            <v>PI</v>
          </cell>
          <cell r="C2018" t="str">
            <v>PRATA DO PIAUÍ</v>
          </cell>
          <cell r="D2018" t="str">
            <v>220860</v>
          </cell>
          <cell r="F2018">
            <v>640615</v>
          </cell>
          <cell r="H2018">
            <v>619950</v>
          </cell>
        </row>
        <row r="2019">
          <cell r="A2019">
            <v>220865</v>
          </cell>
          <cell r="B2019" t="str">
            <v>PI</v>
          </cell>
          <cell r="C2019" t="str">
            <v>QUEIMADA NOVA</v>
          </cell>
          <cell r="D2019" t="str">
            <v>220865</v>
          </cell>
          <cell r="E2019">
            <v>30</v>
          </cell>
          <cell r="F2019">
            <v>1104433</v>
          </cell>
          <cell r="G2019">
            <v>30</v>
          </cell>
          <cell r="H2019">
            <v>1348680</v>
          </cell>
        </row>
        <row r="2020">
          <cell r="A2020">
            <v>220870</v>
          </cell>
          <cell r="B2020" t="str">
            <v>PI</v>
          </cell>
          <cell r="C2020" t="str">
            <v>REDENÇÃO DO GURGUÉIA</v>
          </cell>
          <cell r="D2020" t="str">
            <v>220870</v>
          </cell>
          <cell r="E2020">
            <v>54643</v>
          </cell>
          <cell r="F2020">
            <v>2862998</v>
          </cell>
          <cell r="G2020">
            <v>73903</v>
          </cell>
          <cell r="H2020">
            <v>5159636</v>
          </cell>
        </row>
        <row r="2021">
          <cell r="A2021">
            <v>220880</v>
          </cell>
          <cell r="B2021" t="str">
            <v>PI</v>
          </cell>
          <cell r="C2021" t="str">
            <v>REGENERAÇÃO</v>
          </cell>
          <cell r="D2021" t="str">
            <v>220880</v>
          </cell>
          <cell r="F2021">
            <v>0</v>
          </cell>
          <cell r="G2021">
            <v>14493</v>
          </cell>
          <cell r="H2021">
            <v>537837</v>
          </cell>
        </row>
        <row r="2022">
          <cell r="A2022">
            <v>220887</v>
          </cell>
          <cell r="B2022" t="str">
            <v>PI</v>
          </cell>
          <cell r="C2022" t="str">
            <v>RIBEIRA DO PIAUÍ</v>
          </cell>
          <cell r="D2022" t="str">
            <v>220887</v>
          </cell>
          <cell r="E2022">
            <v>31893</v>
          </cell>
          <cell r="F2022">
            <v>11235468</v>
          </cell>
          <cell r="G2022">
            <v>30746</v>
          </cell>
          <cell r="H2022">
            <v>11340109</v>
          </cell>
        </row>
        <row r="2023">
          <cell r="A2023">
            <v>220890</v>
          </cell>
          <cell r="B2023" t="str">
            <v>PI</v>
          </cell>
          <cell r="C2023" t="str">
            <v>RIBEIRO GONÇALVES</v>
          </cell>
          <cell r="D2023" t="str">
            <v>220890</v>
          </cell>
          <cell r="E2023">
            <v>24623</v>
          </cell>
          <cell r="F2023">
            <v>2881962</v>
          </cell>
          <cell r="G2023">
            <v>11286</v>
          </cell>
          <cell r="H2023">
            <v>2281477</v>
          </cell>
        </row>
        <row r="2024">
          <cell r="A2024">
            <v>220900</v>
          </cell>
          <cell r="B2024" t="str">
            <v>PI</v>
          </cell>
          <cell r="C2024" t="str">
            <v>RIO GRANDE DO PIAUÍ</v>
          </cell>
          <cell r="D2024" t="str">
            <v>220900</v>
          </cell>
          <cell r="E2024">
            <v>156</v>
          </cell>
          <cell r="F2024">
            <v>1565648</v>
          </cell>
          <cell r="G2024">
            <v>96</v>
          </cell>
          <cell r="H2024">
            <v>1512162</v>
          </cell>
        </row>
        <row r="2025">
          <cell r="A2025">
            <v>220910</v>
          </cell>
          <cell r="B2025" t="str">
            <v>PI</v>
          </cell>
          <cell r="C2025" t="str">
            <v>SANTA CRUZ DO PIAUÍ</v>
          </cell>
          <cell r="D2025" t="str">
            <v>220910</v>
          </cell>
          <cell r="E2025">
            <v>3330</v>
          </cell>
          <cell r="F2025">
            <v>1989131</v>
          </cell>
          <cell r="G2025">
            <v>4795</v>
          </cell>
          <cell r="H2025">
            <v>1964080</v>
          </cell>
        </row>
        <row r="2026">
          <cell r="A2026">
            <v>220920</v>
          </cell>
          <cell r="B2026" t="str">
            <v>PI</v>
          </cell>
          <cell r="C2026" t="str">
            <v>SANTA FILOMENA</v>
          </cell>
          <cell r="D2026" t="str">
            <v>220920</v>
          </cell>
          <cell r="E2026">
            <v>2959</v>
          </cell>
          <cell r="F2026">
            <v>3384385</v>
          </cell>
          <cell r="G2026">
            <v>10037</v>
          </cell>
          <cell r="H2026">
            <v>3617095</v>
          </cell>
        </row>
        <row r="2027">
          <cell r="A2027">
            <v>220930</v>
          </cell>
          <cell r="B2027" t="str">
            <v>PI</v>
          </cell>
          <cell r="C2027" t="str">
            <v>SANTA LUZ</v>
          </cell>
          <cell r="D2027" t="str">
            <v>220930</v>
          </cell>
          <cell r="E2027">
            <v>210</v>
          </cell>
          <cell r="F2027">
            <v>2068058</v>
          </cell>
          <cell r="G2027">
            <v>5807</v>
          </cell>
          <cell r="H2027">
            <v>1845677</v>
          </cell>
        </row>
        <row r="2028">
          <cell r="A2028">
            <v>220937</v>
          </cell>
          <cell r="B2028" t="str">
            <v>PI</v>
          </cell>
          <cell r="C2028" t="str">
            <v>SANTA ROSA DO PIAUÍ</v>
          </cell>
          <cell r="D2028" t="str">
            <v>220937</v>
          </cell>
          <cell r="E2028">
            <v>23547</v>
          </cell>
          <cell r="F2028">
            <v>4677815</v>
          </cell>
          <cell r="G2028">
            <v>9706</v>
          </cell>
          <cell r="H2028">
            <v>5246715</v>
          </cell>
        </row>
        <row r="2029">
          <cell r="A2029">
            <v>220935</v>
          </cell>
          <cell r="B2029" t="str">
            <v>PI</v>
          </cell>
          <cell r="C2029" t="str">
            <v>SANTANA DO PIAUÍ</v>
          </cell>
          <cell r="D2029" t="str">
            <v>220935</v>
          </cell>
          <cell r="E2029">
            <v>3060</v>
          </cell>
          <cell r="F2029">
            <v>3243840</v>
          </cell>
          <cell r="G2029">
            <v>2190</v>
          </cell>
          <cell r="H2029">
            <v>5881977</v>
          </cell>
        </row>
        <row r="2030">
          <cell r="A2030">
            <v>220945</v>
          </cell>
          <cell r="B2030" t="str">
            <v>PI</v>
          </cell>
          <cell r="C2030" t="str">
            <v>SANTO ANTÔNIO DOS MILAGRES</v>
          </cell>
          <cell r="D2030" t="str">
            <v>220945</v>
          </cell>
          <cell r="F2030">
            <v>804481</v>
          </cell>
          <cell r="H2030">
            <v>778530</v>
          </cell>
        </row>
        <row r="2031">
          <cell r="A2031">
            <v>220955</v>
          </cell>
          <cell r="B2031" t="str">
            <v>PI</v>
          </cell>
          <cell r="C2031" t="str">
            <v>SÃO BRAZ DO PIAUÍ</v>
          </cell>
          <cell r="D2031" t="str">
            <v>220955</v>
          </cell>
          <cell r="E2031">
            <v>702</v>
          </cell>
          <cell r="F2031">
            <v>576416</v>
          </cell>
          <cell r="G2031">
            <v>181</v>
          </cell>
          <cell r="H2031">
            <v>653054</v>
          </cell>
        </row>
        <row r="2032">
          <cell r="A2032">
            <v>220965</v>
          </cell>
          <cell r="B2032" t="str">
            <v>PI</v>
          </cell>
          <cell r="C2032" t="str">
            <v>SÃO FRANCISCO DE ASSIS DO PIAUÍ</v>
          </cell>
          <cell r="D2032" t="str">
            <v>220965</v>
          </cell>
          <cell r="E2032">
            <v>33394</v>
          </cell>
          <cell r="F2032">
            <v>4846875</v>
          </cell>
          <cell r="G2032">
            <v>18595</v>
          </cell>
          <cell r="H2032">
            <v>4268276</v>
          </cell>
        </row>
        <row r="2033">
          <cell r="A2033">
            <v>220970</v>
          </cell>
          <cell r="B2033" t="str">
            <v>PI</v>
          </cell>
          <cell r="C2033" t="str">
            <v>SÃO FRANCISCO DO PIAUÍ</v>
          </cell>
          <cell r="D2033" t="str">
            <v>220970</v>
          </cell>
          <cell r="F2033">
            <v>28000</v>
          </cell>
          <cell r="G2033">
            <v>9677</v>
          </cell>
          <cell r="H2033">
            <v>2401931</v>
          </cell>
        </row>
        <row r="2034">
          <cell r="A2034">
            <v>220975</v>
          </cell>
          <cell r="B2034" t="str">
            <v>PI</v>
          </cell>
          <cell r="C2034" t="str">
            <v>SÃO GONÇALO DO GURGUÉIA</v>
          </cell>
          <cell r="D2034" t="str">
            <v>220975</v>
          </cell>
          <cell r="E2034">
            <v>780</v>
          </cell>
          <cell r="F2034">
            <v>770885</v>
          </cell>
          <cell r="G2034">
            <v>180</v>
          </cell>
          <cell r="H2034">
            <v>736620</v>
          </cell>
        </row>
        <row r="2035">
          <cell r="A2035">
            <v>220980</v>
          </cell>
          <cell r="B2035" t="str">
            <v>PI</v>
          </cell>
          <cell r="C2035" t="str">
            <v>SÃO GONÇALO DO PIAUÍ</v>
          </cell>
          <cell r="D2035" t="str">
            <v>220980</v>
          </cell>
          <cell r="F2035">
            <v>365490</v>
          </cell>
          <cell r="H2035">
            <v>353700</v>
          </cell>
        </row>
        <row r="2036">
          <cell r="A2036">
            <v>220985</v>
          </cell>
          <cell r="B2036" t="str">
            <v>PI</v>
          </cell>
          <cell r="C2036" t="str">
            <v>SÃO JOÃO DA CANABRAVA</v>
          </cell>
          <cell r="D2036" t="str">
            <v>220985</v>
          </cell>
          <cell r="E2036">
            <v>3690</v>
          </cell>
          <cell r="F2036">
            <v>2759064</v>
          </cell>
          <cell r="G2036">
            <v>2790</v>
          </cell>
          <cell r="H2036">
            <v>2462380</v>
          </cell>
        </row>
        <row r="2037">
          <cell r="A2037">
            <v>220987</v>
          </cell>
          <cell r="B2037" t="str">
            <v>PI</v>
          </cell>
          <cell r="C2037" t="str">
            <v>SÃO JOÃO DA FRONTEIRA</v>
          </cell>
          <cell r="D2037" t="str">
            <v>220987</v>
          </cell>
          <cell r="F2037">
            <v>2621639</v>
          </cell>
          <cell r="H2037">
            <v>2537070</v>
          </cell>
        </row>
        <row r="2038">
          <cell r="A2038">
            <v>220995</v>
          </cell>
          <cell r="B2038" t="str">
            <v>PI</v>
          </cell>
          <cell r="C2038" t="str">
            <v>SÃO JOÃO DA VARJOTA</v>
          </cell>
          <cell r="D2038" t="str">
            <v>220995</v>
          </cell>
          <cell r="E2038">
            <v>240</v>
          </cell>
          <cell r="F2038">
            <v>7225030</v>
          </cell>
          <cell r="H2038">
            <v>6991500</v>
          </cell>
        </row>
        <row r="2039">
          <cell r="A2039">
            <v>220997</v>
          </cell>
          <cell r="B2039" t="str">
            <v>PI</v>
          </cell>
          <cell r="C2039" t="str">
            <v>SÃO JOÃO DO ARRAIAL</v>
          </cell>
          <cell r="D2039" t="str">
            <v>220997</v>
          </cell>
          <cell r="E2039">
            <v>1038</v>
          </cell>
          <cell r="F2039">
            <v>3945415</v>
          </cell>
          <cell r="G2039">
            <v>2234</v>
          </cell>
          <cell r="H2039">
            <v>3969393</v>
          </cell>
        </row>
        <row r="2040">
          <cell r="A2040">
            <v>221000</v>
          </cell>
          <cell r="B2040" t="str">
            <v>PI</v>
          </cell>
          <cell r="C2040" t="str">
            <v>SÃO JOÃO DO PIAUÍ</v>
          </cell>
          <cell r="D2040" t="str">
            <v>221000</v>
          </cell>
          <cell r="F2040">
            <v>2809344</v>
          </cell>
          <cell r="H2040">
            <v>2718720</v>
          </cell>
        </row>
        <row r="2041">
          <cell r="A2041">
            <v>221005</v>
          </cell>
          <cell r="B2041" t="str">
            <v>PI</v>
          </cell>
          <cell r="C2041" t="str">
            <v>SÃO JOSÉ DO DIVINO</v>
          </cell>
          <cell r="D2041" t="str">
            <v>221005</v>
          </cell>
          <cell r="E2041">
            <v>45827</v>
          </cell>
          <cell r="F2041">
            <v>2995763</v>
          </cell>
          <cell r="G2041">
            <v>48064</v>
          </cell>
          <cell r="H2041">
            <v>4052067</v>
          </cell>
        </row>
        <row r="2042">
          <cell r="A2042">
            <v>221010</v>
          </cell>
          <cell r="B2042" t="str">
            <v>PI</v>
          </cell>
          <cell r="C2042" t="str">
            <v>SÃO JOSÉ DO PEIXE</v>
          </cell>
          <cell r="D2042" t="str">
            <v>221010</v>
          </cell>
          <cell r="E2042">
            <v>13507</v>
          </cell>
          <cell r="F2042">
            <v>6641899</v>
          </cell>
          <cell r="G2042">
            <v>682</v>
          </cell>
          <cell r="H2042">
            <v>6266038</v>
          </cell>
        </row>
        <row r="2043">
          <cell r="A2043">
            <v>221030</v>
          </cell>
          <cell r="B2043" t="str">
            <v>PI</v>
          </cell>
          <cell r="C2043" t="str">
            <v>SÃO JULIÃO</v>
          </cell>
          <cell r="D2043" t="str">
            <v>221030</v>
          </cell>
          <cell r="E2043">
            <v>1603</v>
          </cell>
          <cell r="F2043">
            <v>2727925</v>
          </cell>
          <cell r="G2043">
            <v>1335</v>
          </cell>
          <cell r="H2043">
            <v>3136792</v>
          </cell>
        </row>
        <row r="2044">
          <cell r="A2044">
            <v>221035</v>
          </cell>
          <cell r="B2044" t="str">
            <v>PI</v>
          </cell>
          <cell r="C2044" t="str">
            <v>SÃO LOURENÇO DO PIAUÍ</v>
          </cell>
          <cell r="D2044" t="str">
            <v>221035</v>
          </cell>
          <cell r="F2044">
            <v>37369</v>
          </cell>
          <cell r="H2044">
            <v>43140</v>
          </cell>
        </row>
        <row r="2045">
          <cell r="A2045">
            <v>221037</v>
          </cell>
          <cell r="B2045" t="str">
            <v>PI</v>
          </cell>
          <cell r="C2045" t="str">
            <v>SÃO LUIS DO PIAUÍ</v>
          </cell>
          <cell r="D2045" t="str">
            <v>221037</v>
          </cell>
          <cell r="E2045">
            <v>9510</v>
          </cell>
          <cell r="F2045">
            <v>2139842</v>
          </cell>
          <cell r="G2045">
            <v>6960</v>
          </cell>
          <cell r="H2045">
            <v>1801955</v>
          </cell>
        </row>
        <row r="2046">
          <cell r="A2046">
            <v>221038</v>
          </cell>
          <cell r="B2046" t="str">
            <v>PI</v>
          </cell>
          <cell r="C2046" t="str">
            <v>SÃO MIGUEL DA BAIXA GRANDE</v>
          </cell>
          <cell r="D2046" t="str">
            <v>221038</v>
          </cell>
          <cell r="F2046">
            <v>17665257</v>
          </cell>
          <cell r="H2046">
            <v>17095410</v>
          </cell>
        </row>
        <row r="2047">
          <cell r="A2047">
            <v>221039</v>
          </cell>
          <cell r="B2047" t="str">
            <v>PI</v>
          </cell>
          <cell r="C2047" t="str">
            <v>SÃO MIGUEL DO FIDALGO</v>
          </cell>
          <cell r="D2047" t="str">
            <v>221039</v>
          </cell>
          <cell r="E2047">
            <v>16827</v>
          </cell>
          <cell r="F2047">
            <v>3052011</v>
          </cell>
          <cell r="G2047">
            <v>11696</v>
          </cell>
          <cell r="H2047">
            <v>2599456</v>
          </cell>
        </row>
        <row r="2048">
          <cell r="A2048">
            <v>221040</v>
          </cell>
          <cell r="B2048" t="str">
            <v>PI</v>
          </cell>
          <cell r="C2048" t="str">
            <v>SÃO MIGUEL DO TAPUIO</v>
          </cell>
          <cell r="D2048" t="str">
            <v>221040</v>
          </cell>
          <cell r="F2048">
            <v>5335162</v>
          </cell>
          <cell r="H2048">
            <v>5163060</v>
          </cell>
        </row>
        <row r="2049">
          <cell r="A2049">
            <v>221062</v>
          </cell>
          <cell r="B2049" t="str">
            <v>PI</v>
          </cell>
          <cell r="C2049" t="str">
            <v>SEBASTIÃO BARROS</v>
          </cell>
          <cell r="D2049" t="str">
            <v>221062</v>
          </cell>
          <cell r="F2049">
            <v>4015118</v>
          </cell>
          <cell r="H2049">
            <v>3953340</v>
          </cell>
        </row>
        <row r="2050">
          <cell r="A2050">
            <v>221063</v>
          </cell>
          <cell r="B2050" t="str">
            <v>PI</v>
          </cell>
          <cell r="C2050" t="str">
            <v>SEBASTIÃO LEAL</v>
          </cell>
          <cell r="D2050" t="str">
            <v>221063</v>
          </cell>
          <cell r="E2050">
            <v>8961</v>
          </cell>
          <cell r="F2050">
            <v>1406502</v>
          </cell>
          <cell r="G2050">
            <v>4842</v>
          </cell>
          <cell r="H2050">
            <v>1342500</v>
          </cell>
        </row>
        <row r="2051">
          <cell r="A2051">
            <v>221065</v>
          </cell>
          <cell r="B2051" t="str">
            <v>PI</v>
          </cell>
          <cell r="C2051" t="str">
            <v>SIGEFREDO PACHECO</v>
          </cell>
          <cell r="D2051" t="str">
            <v>221065</v>
          </cell>
          <cell r="F2051">
            <v>193131</v>
          </cell>
          <cell r="G2051">
            <v>12510</v>
          </cell>
          <cell r="H2051">
            <v>621376</v>
          </cell>
        </row>
        <row r="2052">
          <cell r="A2052">
            <v>221070</v>
          </cell>
          <cell r="B2052" t="str">
            <v>PI</v>
          </cell>
          <cell r="C2052" t="str">
            <v>SIMÕES</v>
          </cell>
          <cell r="D2052" t="str">
            <v>221070</v>
          </cell>
          <cell r="E2052">
            <v>7558</v>
          </cell>
          <cell r="F2052">
            <v>3652051</v>
          </cell>
          <cell r="G2052">
            <v>1324</v>
          </cell>
          <cell r="H2052">
            <v>3815487</v>
          </cell>
        </row>
        <row r="2053">
          <cell r="A2053">
            <v>221090</v>
          </cell>
          <cell r="B2053" t="str">
            <v>PI</v>
          </cell>
          <cell r="C2053" t="str">
            <v>SOCORRO DO PIAUÍ</v>
          </cell>
          <cell r="D2053" t="str">
            <v>221090</v>
          </cell>
          <cell r="E2053">
            <v>36358</v>
          </cell>
          <cell r="F2053">
            <v>2298414</v>
          </cell>
          <cell r="G2053">
            <v>36416</v>
          </cell>
          <cell r="H2053">
            <v>2564625</v>
          </cell>
        </row>
        <row r="2054">
          <cell r="A2054">
            <v>221093</v>
          </cell>
          <cell r="B2054" t="str">
            <v>PI</v>
          </cell>
          <cell r="C2054" t="str">
            <v>SUSSUAPARA</v>
          </cell>
          <cell r="D2054" t="str">
            <v>221093</v>
          </cell>
          <cell r="E2054">
            <v>2850</v>
          </cell>
          <cell r="F2054">
            <v>1633128</v>
          </cell>
          <cell r="G2054">
            <v>2640</v>
          </cell>
          <cell r="H2054">
            <v>2038798</v>
          </cell>
        </row>
        <row r="2055">
          <cell r="A2055">
            <v>221095</v>
          </cell>
          <cell r="B2055" t="str">
            <v>PI</v>
          </cell>
          <cell r="C2055" t="str">
            <v>TAMBORIL DO PIAUÍ</v>
          </cell>
          <cell r="D2055" t="str">
            <v>221095</v>
          </cell>
          <cell r="F2055">
            <v>20818337</v>
          </cell>
          <cell r="G2055">
            <v>1260</v>
          </cell>
          <cell r="H2055">
            <v>20265904</v>
          </cell>
        </row>
        <row r="2056">
          <cell r="A2056">
            <v>221100</v>
          </cell>
          <cell r="B2056" t="str">
            <v>PI</v>
          </cell>
          <cell r="C2056" t="str">
            <v>TERESINA</v>
          </cell>
          <cell r="D2056" t="str">
            <v>221100</v>
          </cell>
          <cell r="E2056">
            <v>337946</v>
          </cell>
          <cell r="F2056">
            <v>620051819</v>
          </cell>
          <cell r="G2056">
            <v>412241</v>
          </cell>
          <cell r="H2056">
            <v>618449985</v>
          </cell>
        </row>
        <row r="2057">
          <cell r="A2057">
            <v>221110</v>
          </cell>
          <cell r="B2057" t="str">
            <v>PI</v>
          </cell>
          <cell r="C2057" t="str">
            <v>UNIÃO</v>
          </cell>
          <cell r="D2057" t="str">
            <v>221110</v>
          </cell>
          <cell r="F2057">
            <v>117086075</v>
          </cell>
          <cell r="H2057">
            <v>109114499</v>
          </cell>
        </row>
        <row r="2058">
          <cell r="A2058">
            <v>221120</v>
          </cell>
          <cell r="B2058" t="str">
            <v>PI</v>
          </cell>
          <cell r="C2058" t="str">
            <v>URUÇUÍ</v>
          </cell>
          <cell r="D2058" t="str">
            <v>221120</v>
          </cell>
          <cell r="E2058">
            <v>128096</v>
          </cell>
          <cell r="F2058">
            <v>29863220</v>
          </cell>
          <cell r="G2058">
            <v>137948</v>
          </cell>
          <cell r="H2058">
            <v>31394529</v>
          </cell>
        </row>
        <row r="2059">
          <cell r="A2059">
            <v>221130</v>
          </cell>
          <cell r="B2059" t="str">
            <v>PI</v>
          </cell>
          <cell r="C2059" t="str">
            <v>VALENÇA DO PIAUÍ</v>
          </cell>
          <cell r="D2059" t="str">
            <v>221130</v>
          </cell>
          <cell r="F2059">
            <v>1330768</v>
          </cell>
          <cell r="H2059">
            <v>1287840</v>
          </cell>
        </row>
        <row r="2060">
          <cell r="A2060">
            <v>221135</v>
          </cell>
          <cell r="B2060" t="str">
            <v>PI</v>
          </cell>
          <cell r="C2060" t="str">
            <v>VÁRZEA BRANCA</v>
          </cell>
          <cell r="D2060" t="str">
            <v>221135</v>
          </cell>
          <cell r="E2060">
            <v>26489</v>
          </cell>
          <cell r="F2060">
            <v>5088995</v>
          </cell>
          <cell r="G2060">
            <v>15790</v>
          </cell>
          <cell r="H2060">
            <v>4645126</v>
          </cell>
        </row>
        <row r="2061">
          <cell r="A2061">
            <v>221140</v>
          </cell>
          <cell r="B2061" t="str">
            <v>PI</v>
          </cell>
          <cell r="C2061" t="str">
            <v>VÁRZEA GRANDE</v>
          </cell>
          <cell r="D2061" t="str">
            <v>221140</v>
          </cell>
          <cell r="E2061">
            <v>5992</v>
          </cell>
          <cell r="F2061">
            <v>5622803</v>
          </cell>
          <cell r="G2061">
            <v>3679</v>
          </cell>
          <cell r="H2061">
            <v>5368252</v>
          </cell>
        </row>
        <row r="2062">
          <cell r="A2062">
            <v>221150</v>
          </cell>
          <cell r="B2062" t="str">
            <v>PI</v>
          </cell>
          <cell r="C2062" t="str">
            <v>VERA MENDES</v>
          </cell>
          <cell r="D2062" t="str">
            <v>221150</v>
          </cell>
          <cell r="E2062">
            <v>52369</v>
          </cell>
          <cell r="F2062">
            <v>4993937</v>
          </cell>
          <cell r="G2062">
            <v>13907</v>
          </cell>
          <cell r="H2062">
            <v>4475050</v>
          </cell>
        </row>
        <row r="2063">
          <cell r="A2063">
            <v>221160</v>
          </cell>
          <cell r="B2063" t="str">
            <v>PI</v>
          </cell>
          <cell r="C2063" t="str">
            <v>VILA NOVA DO PIAUÍ</v>
          </cell>
          <cell r="D2063" t="str">
            <v>221160</v>
          </cell>
          <cell r="E2063">
            <v>1289</v>
          </cell>
          <cell r="F2063">
            <v>938231</v>
          </cell>
          <cell r="G2063">
            <v>355</v>
          </cell>
          <cell r="H2063">
            <v>1001264</v>
          </cell>
        </row>
        <row r="2064">
          <cell r="A2064">
            <v>221170</v>
          </cell>
          <cell r="B2064" t="str">
            <v>PI</v>
          </cell>
          <cell r="C2064" t="str">
            <v>WALL FERRAZ</v>
          </cell>
          <cell r="D2064" t="str">
            <v>221170</v>
          </cell>
          <cell r="E2064">
            <v>10912</v>
          </cell>
          <cell r="F2064">
            <v>3227391</v>
          </cell>
          <cell r="G2064">
            <v>19345</v>
          </cell>
          <cell r="H2064">
            <v>2894187</v>
          </cell>
        </row>
        <row r="2065">
          <cell r="A2065">
            <v>330015</v>
          </cell>
          <cell r="B2065" t="str">
            <v>RJ</v>
          </cell>
          <cell r="C2065" t="str">
            <v>APERIBÉ</v>
          </cell>
          <cell r="D2065" t="str">
            <v>330015</v>
          </cell>
          <cell r="F2065">
            <v>0</v>
          </cell>
          <cell r="H2065">
            <v>0</v>
          </cell>
        </row>
        <row r="2066">
          <cell r="A2066">
            <v>330022</v>
          </cell>
          <cell r="B2066" t="str">
            <v>RJ</v>
          </cell>
          <cell r="C2066" t="str">
            <v>AREAL</v>
          </cell>
          <cell r="D2066" t="str">
            <v>330022</v>
          </cell>
          <cell r="E2066">
            <v>178900</v>
          </cell>
          <cell r="F2066">
            <v>37323979</v>
          </cell>
          <cell r="G2066">
            <v>158515</v>
          </cell>
          <cell r="H2066">
            <v>31633038</v>
          </cell>
        </row>
        <row r="2067">
          <cell r="A2067">
            <v>330030</v>
          </cell>
          <cell r="B2067" t="str">
            <v>RJ</v>
          </cell>
          <cell r="C2067" t="str">
            <v>BARRA DO PIRAÍ</v>
          </cell>
          <cell r="D2067" t="str">
            <v>330030</v>
          </cell>
          <cell r="F2067">
            <v>6022494</v>
          </cell>
          <cell r="H2067">
            <v>5828220</v>
          </cell>
        </row>
        <row r="2068">
          <cell r="A2068">
            <v>330040</v>
          </cell>
          <cell r="B2068" t="str">
            <v>RJ</v>
          </cell>
          <cell r="C2068" t="str">
            <v>BARRA MANSA</v>
          </cell>
          <cell r="D2068" t="str">
            <v>330040</v>
          </cell>
          <cell r="E2068">
            <v>562968</v>
          </cell>
          <cell r="F2068">
            <v>114307330</v>
          </cell>
          <cell r="G2068">
            <v>589866</v>
          </cell>
          <cell r="H2068">
            <v>150188856</v>
          </cell>
        </row>
        <row r="2069">
          <cell r="A2069">
            <v>330050</v>
          </cell>
          <cell r="B2069" t="str">
            <v>RJ</v>
          </cell>
          <cell r="C2069" t="str">
            <v>BOM JARDIM</v>
          </cell>
          <cell r="D2069" t="str">
            <v>330050</v>
          </cell>
          <cell r="F2069">
            <v>354299</v>
          </cell>
          <cell r="H2069">
            <v>342870</v>
          </cell>
        </row>
        <row r="2070">
          <cell r="A2070">
            <v>330090</v>
          </cell>
          <cell r="B2070" t="str">
            <v>RJ</v>
          </cell>
          <cell r="C2070" t="str">
            <v>CAMBUCI</v>
          </cell>
          <cell r="D2070" t="str">
            <v>330090</v>
          </cell>
          <cell r="E2070">
            <v>63787</v>
          </cell>
          <cell r="F2070">
            <v>30502005</v>
          </cell>
          <cell r="G2070">
            <v>44286</v>
          </cell>
          <cell r="H2070">
            <v>27973243</v>
          </cell>
        </row>
        <row r="2071">
          <cell r="A2071">
            <v>330110</v>
          </cell>
          <cell r="B2071" t="str">
            <v>RJ</v>
          </cell>
          <cell r="C2071" t="str">
            <v>CANTAGALO</v>
          </cell>
          <cell r="D2071" t="str">
            <v>330110</v>
          </cell>
          <cell r="E2071">
            <v>353790</v>
          </cell>
          <cell r="F2071">
            <v>54204526</v>
          </cell>
          <cell r="G2071">
            <v>365765</v>
          </cell>
          <cell r="H2071">
            <v>52001245</v>
          </cell>
        </row>
        <row r="2072">
          <cell r="A2072">
            <v>330115</v>
          </cell>
          <cell r="B2072" t="str">
            <v>RJ</v>
          </cell>
          <cell r="C2072" t="str">
            <v>CARDOSO MOREIRA</v>
          </cell>
          <cell r="D2072" t="str">
            <v>330115</v>
          </cell>
          <cell r="E2072">
            <v>86659</v>
          </cell>
          <cell r="F2072">
            <v>22858762</v>
          </cell>
          <cell r="G2072">
            <v>88519</v>
          </cell>
          <cell r="H2072">
            <v>31197891</v>
          </cell>
        </row>
        <row r="2073">
          <cell r="A2073">
            <v>330120</v>
          </cell>
          <cell r="B2073" t="str">
            <v>RJ</v>
          </cell>
          <cell r="C2073" t="str">
            <v>CARMO</v>
          </cell>
          <cell r="D2073" t="str">
            <v>330120</v>
          </cell>
          <cell r="F2073">
            <v>1550000</v>
          </cell>
          <cell r="H2073">
            <v>1500000</v>
          </cell>
        </row>
        <row r="2074">
          <cell r="A2074">
            <v>330095</v>
          </cell>
          <cell r="B2074" t="str">
            <v>RJ</v>
          </cell>
          <cell r="C2074" t="str">
            <v>COMENDADOR LEVY GASPARIAN</v>
          </cell>
          <cell r="D2074" t="str">
            <v>330095</v>
          </cell>
          <cell r="F2074">
            <v>7781</v>
          </cell>
          <cell r="H2074">
            <v>7530</v>
          </cell>
        </row>
        <row r="2075">
          <cell r="A2075">
            <v>330140</v>
          </cell>
          <cell r="B2075" t="str">
            <v>RJ</v>
          </cell>
          <cell r="C2075" t="str">
            <v>CONCEIÇÃO DE MACABU</v>
          </cell>
          <cell r="D2075" t="str">
            <v>330140</v>
          </cell>
          <cell r="F2075">
            <v>13914629</v>
          </cell>
          <cell r="H2075">
            <v>13465770</v>
          </cell>
        </row>
        <row r="2076">
          <cell r="A2076">
            <v>330150</v>
          </cell>
          <cell r="B2076" t="str">
            <v>RJ</v>
          </cell>
          <cell r="C2076" t="str">
            <v>CORDEIRO</v>
          </cell>
          <cell r="D2076" t="str">
            <v>330150</v>
          </cell>
          <cell r="F2076">
            <v>16144955</v>
          </cell>
          <cell r="H2076">
            <v>15624150</v>
          </cell>
        </row>
        <row r="2077">
          <cell r="A2077">
            <v>330160</v>
          </cell>
          <cell r="B2077" t="str">
            <v>RJ</v>
          </cell>
          <cell r="C2077" t="str">
            <v>DUAS BARRAS</v>
          </cell>
          <cell r="D2077" t="str">
            <v>330160</v>
          </cell>
          <cell r="F2077">
            <v>439270</v>
          </cell>
          <cell r="H2077">
            <v>425100</v>
          </cell>
        </row>
        <row r="2078">
          <cell r="A2078">
            <v>330180</v>
          </cell>
          <cell r="B2078" t="str">
            <v>RJ</v>
          </cell>
          <cell r="C2078" t="str">
            <v>ENGENHEIRO PAULO DE FRONTIN</v>
          </cell>
          <cell r="D2078" t="str">
            <v>330180</v>
          </cell>
          <cell r="F2078">
            <v>54429521</v>
          </cell>
          <cell r="H2078">
            <v>52673730</v>
          </cell>
        </row>
        <row r="2079">
          <cell r="A2079">
            <v>330187</v>
          </cell>
          <cell r="B2079" t="str">
            <v>RJ</v>
          </cell>
          <cell r="C2079" t="str">
            <v>IGUABA GRANDE</v>
          </cell>
          <cell r="D2079" t="str">
            <v>330187</v>
          </cell>
          <cell r="E2079">
            <v>245642</v>
          </cell>
          <cell r="F2079">
            <v>44874716</v>
          </cell>
          <cell r="G2079">
            <v>305758</v>
          </cell>
          <cell r="H2079">
            <v>250326908</v>
          </cell>
        </row>
        <row r="2080">
          <cell r="A2080">
            <v>330190</v>
          </cell>
          <cell r="B2080" t="str">
            <v>RJ</v>
          </cell>
          <cell r="C2080" t="str">
            <v>ITABORAÍ</v>
          </cell>
          <cell r="D2080" t="str">
            <v>330190</v>
          </cell>
          <cell r="E2080">
            <v>195021</v>
          </cell>
          <cell r="F2080">
            <v>63312676</v>
          </cell>
          <cell r="G2080">
            <v>228472</v>
          </cell>
          <cell r="H2080">
            <v>60349215</v>
          </cell>
        </row>
        <row r="2081">
          <cell r="A2081">
            <v>330200</v>
          </cell>
          <cell r="B2081" t="str">
            <v>RJ</v>
          </cell>
          <cell r="C2081" t="str">
            <v>ITAGUAÍ</v>
          </cell>
          <cell r="D2081" t="str">
            <v>330200</v>
          </cell>
          <cell r="F2081">
            <v>328425563</v>
          </cell>
          <cell r="H2081">
            <v>317831190</v>
          </cell>
        </row>
        <row r="2082">
          <cell r="A2082">
            <v>330210</v>
          </cell>
          <cell r="B2082" t="str">
            <v>RJ</v>
          </cell>
          <cell r="C2082" t="str">
            <v>ITAOCARA</v>
          </cell>
          <cell r="D2082" t="str">
            <v>330210</v>
          </cell>
          <cell r="E2082">
            <v>949</v>
          </cell>
          <cell r="F2082">
            <v>39714147</v>
          </cell>
          <cell r="H2082">
            <v>38428710</v>
          </cell>
        </row>
        <row r="2083">
          <cell r="A2083">
            <v>330225</v>
          </cell>
          <cell r="B2083" t="str">
            <v>RJ</v>
          </cell>
          <cell r="C2083" t="str">
            <v>ITATIAIA</v>
          </cell>
          <cell r="D2083" t="str">
            <v>330225</v>
          </cell>
          <cell r="F2083">
            <v>48748802</v>
          </cell>
          <cell r="H2083">
            <v>47176260</v>
          </cell>
        </row>
        <row r="2084">
          <cell r="A2084">
            <v>330227</v>
          </cell>
          <cell r="B2084" t="str">
            <v>RJ</v>
          </cell>
          <cell r="C2084" t="str">
            <v>JAPERI</v>
          </cell>
          <cell r="D2084" t="str">
            <v>330227</v>
          </cell>
          <cell r="F2084">
            <v>25522238</v>
          </cell>
          <cell r="H2084">
            <v>24698940</v>
          </cell>
        </row>
        <row r="2085">
          <cell r="A2085">
            <v>330230</v>
          </cell>
          <cell r="B2085" t="str">
            <v>RJ</v>
          </cell>
          <cell r="C2085" t="str">
            <v>LAJE DO MURIAÉ</v>
          </cell>
          <cell r="D2085" t="str">
            <v>330230</v>
          </cell>
          <cell r="F2085">
            <v>2863625</v>
          </cell>
          <cell r="H2085">
            <v>2771250</v>
          </cell>
        </row>
        <row r="2086">
          <cell r="A2086">
            <v>330240</v>
          </cell>
          <cell r="B2086" t="str">
            <v>RJ</v>
          </cell>
          <cell r="C2086" t="str">
            <v>MACAÉ</v>
          </cell>
          <cell r="D2086" t="str">
            <v>330240</v>
          </cell>
          <cell r="F2086">
            <v>912698683</v>
          </cell>
          <cell r="H2086">
            <v>883256790</v>
          </cell>
        </row>
        <row r="2087">
          <cell r="A2087">
            <v>330245</v>
          </cell>
          <cell r="B2087" t="str">
            <v>RJ</v>
          </cell>
          <cell r="C2087" t="str">
            <v>MACUCO</v>
          </cell>
          <cell r="D2087" t="str">
            <v>330245</v>
          </cell>
          <cell r="E2087">
            <v>46834</v>
          </cell>
          <cell r="F2087">
            <v>9249544</v>
          </cell>
          <cell r="G2087">
            <v>47893</v>
          </cell>
          <cell r="H2087">
            <v>10032425</v>
          </cell>
        </row>
        <row r="2088">
          <cell r="A2088">
            <v>330270</v>
          </cell>
          <cell r="B2088" t="str">
            <v>RJ</v>
          </cell>
          <cell r="C2088" t="str">
            <v>MARICÁ</v>
          </cell>
          <cell r="D2088" t="str">
            <v>330270</v>
          </cell>
          <cell r="E2088">
            <v>1251685</v>
          </cell>
          <cell r="F2088">
            <v>185359661</v>
          </cell>
          <cell r="G2088">
            <v>1593676</v>
          </cell>
          <cell r="H2088">
            <v>238938821</v>
          </cell>
        </row>
        <row r="2089">
          <cell r="A2089">
            <v>330280</v>
          </cell>
          <cell r="B2089" t="str">
            <v>RJ</v>
          </cell>
          <cell r="C2089" t="str">
            <v>MENDES</v>
          </cell>
          <cell r="D2089" t="str">
            <v>330280</v>
          </cell>
          <cell r="F2089">
            <v>17086673</v>
          </cell>
          <cell r="H2089">
            <v>16535490</v>
          </cell>
        </row>
        <row r="2090">
          <cell r="A2090">
            <v>330285</v>
          </cell>
          <cell r="B2090" t="str">
            <v>RJ</v>
          </cell>
          <cell r="C2090" t="str">
            <v>MESQUITA</v>
          </cell>
          <cell r="D2090" t="str">
            <v>330285</v>
          </cell>
          <cell r="F2090">
            <v>197271259</v>
          </cell>
          <cell r="H2090">
            <v>190907670</v>
          </cell>
        </row>
        <row r="2091">
          <cell r="A2091">
            <v>330290</v>
          </cell>
          <cell r="B2091" t="str">
            <v>RJ</v>
          </cell>
          <cell r="C2091" t="str">
            <v>MIGUEL PEREIRA</v>
          </cell>
          <cell r="D2091" t="str">
            <v>330290</v>
          </cell>
          <cell r="E2091">
            <v>342973</v>
          </cell>
          <cell r="F2091">
            <v>50654200</v>
          </cell>
          <cell r="G2091">
            <v>359073</v>
          </cell>
          <cell r="H2091">
            <v>55184103</v>
          </cell>
        </row>
        <row r="2092">
          <cell r="A2092">
            <v>330300</v>
          </cell>
          <cell r="B2092" t="str">
            <v>RJ</v>
          </cell>
          <cell r="C2092" t="str">
            <v>MIRACEMA</v>
          </cell>
          <cell r="D2092" t="str">
            <v>330300</v>
          </cell>
          <cell r="E2092">
            <v>7159</v>
          </cell>
          <cell r="F2092">
            <v>44531914</v>
          </cell>
          <cell r="G2092">
            <v>13348</v>
          </cell>
          <cell r="H2092">
            <v>43792865</v>
          </cell>
        </row>
        <row r="2093">
          <cell r="A2093">
            <v>330310</v>
          </cell>
          <cell r="B2093" t="str">
            <v>RJ</v>
          </cell>
          <cell r="C2093" t="str">
            <v>NATIVIDADE</v>
          </cell>
          <cell r="D2093" t="str">
            <v>330310</v>
          </cell>
          <cell r="E2093">
            <v>1980</v>
          </cell>
          <cell r="F2093">
            <v>68905627</v>
          </cell>
          <cell r="G2093">
            <v>79819</v>
          </cell>
          <cell r="H2093">
            <v>64025183</v>
          </cell>
        </row>
        <row r="2094">
          <cell r="A2094">
            <v>330330</v>
          </cell>
          <cell r="B2094" t="str">
            <v>RJ</v>
          </cell>
          <cell r="C2094" t="str">
            <v>NITERÓI</v>
          </cell>
          <cell r="D2094" t="str">
            <v>330330</v>
          </cell>
          <cell r="F2094">
            <v>494191328</v>
          </cell>
          <cell r="H2094">
            <v>480266580</v>
          </cell>
        </row>
        <row r="2095">
          <cell r="A2095">
            <v>330340</v>
          </cell>
          <cell r="B2095" t="str">
            <v>RJ</v>
          </cell>
          <cell r="C2095" t="str">
            <v>NOVA FRIBURGO</v>
          </cell>
          <cell r="D2095" t="str">
            <v>330340</v>
          </cell>
          <cell r="E2095">
            <v>1455</v>
          </cell>
          <cell r="F2095">
            <v>154313735</v>
          </cell>
          <cell r="G2095">
            <v>2251</v>
          </cell>
          <cell r="H2095">
            <v>149315911</v>
          </cell>
        </row>
        <row r="2096">
          <cell r="A2096">
            <v>330350</v>
          </cell>
          <cell r="B2096" t="str">
            <v>RJ</v>
          </cell>
          <cell r="C2096" t="str">
            <v>NOVA IGUAÇU</v>
          </cell>
          <cell r="D2096" t="str">
            <v>330350</v>
          </cell>
          <cell r="F2096">
            <v>728172981</v>
          </cell>
          <cell r="H2096">
            <v>704683530</v>
          </cell>
        </row>
        <row r="2097">
          <cell r="A2097">
            <v>330360</v>
          </cell>
          <cell r="B2097" t="str">
            <v>RJ</v>
          </cell>
          <cell r="C2097" t="str">
            <v>PARACAMBI</v>
          </cell>
          <cell r="D2097" t="str">
            <v>330360</v>
          </cell>
          <cell r="E2097">
            <v>5435</v>
          </cell>
          <cell r="F2097">
            <v>16945503</v>
          </cell>
          <cell r="G2097">
            <v>12261</v>
          </cell>
          <cell r="H2097">
            <v>16441962</v>
          </cell>
        </row>
        <row r="2098">
          <cell r="A2098">
            <v>330370</v>
          </cell>
          <cell r="B2098" t="str">
            <v>RJ</v>
          </cell>
          <cell r="C2098" t="str">
            <v>PARAÍBA DO SUL</v>
          </cell>
          <cell r="D2098" t="str">
            <v>330370</v>
          </cell>
          <cell r="E2098">
            <v>164695</v>
          </cell>
          <cell r="F2098">
            <v>214396259</v>
          </cell>
          <cell r="G2098">
            <v>165772</v>
          </cell>
          <cell r="H2098">
            <v>203191505</v>
          </cell>
        </row>
        <row r="2099">
          <cell r="A2099">
            <v>330385</v>
          </cell>
          <cell r="B2099" t="str">
            <v>RJ</v>
          </cell>
          <cell r="C2099" t="str">
            <v>PATY DO ALFERES</v>
          </cell>
          <cell r="D2099" t="str">
            <v>330385</v>
          </cell>
          <cell r="E2099">
            <v>435559</v>
          </cell>
          <cell r="F2099">
            <v>126340140</v>
          </cell>
          <cell r="G2099">
            <v>474965</v>
          </cell>
          <cell r="H2099">
            <v>108508459</v>
          </cell>
        </row>
        <row r="2100">
          <cell r="A2100">
            <v>330395</v>
          </cell>
          <cell r="B2100" t="str">
            <v>RJ</v>
          </cell>
          <cell r="C2100" t="str">
            <v>PINHEIRAL</v>
          </cell>
          <cell r="D2100" t="str">
            <v>330395</v>
          </cell>
          <cell r="F2100">
            <v>14742453</v>
          </cell>
          <cell r="H2100">
            <v>14266890</v>
          </cell>
        </row>
        <row r="2101">
          <cell r="A2101">
            <v>330400</v>
          </cell>
          <cell r="B2101" t="str">
            <v>RJ</v>
          </cell>
          <cell r="C2101" t="str">
            <v>PIRAÍ</v>
          </cell>
          <cell r="D2101" t="str">
            <v>330400</v>
          </cell>
          <cell r="E2101">
            <v>49788</v>
          </cell>
          <cell r="F2101">
            <v>160433889</v>
          </cell>
          <cell r="G2101">
            <v>48451</v>
          </cell>
          <cell r="H2101">
            <v>151624705</v>
          </cell>
        </row>
        <row r="2102">
          <cell r="A2102">
            <v>330410</v>
          </cell>
          <cell r="B2102" t="str">
            <v>RJ</v>
          </cell>
          <cell r="C2102" t="str">
            <v>PORCIÚNCULA</v>
          </cell>
          <cell r="D2102" t="str">
            <v>330410</v>
          </cell>
          <cell r="F2102">
            <v>45426532</v>
          </cell>
          <cell r="H2102">
            <v>43961160</v>
          </cell>
        </row>
        <row r="2103">
          <cell r="A2103">
            <v>330411</v>
          </cell>
          <cell r="B2103" t="str">
            <v>RJ</v>
          </cell>
          <cell r="C2103" t="str">
            <v>PORTO REAL</v>
          </cell>
          <cell r="D2103" t="str">
            <v>330411</v>
          </cell>
          <cell r="F2103">
            <v>78837805</v>
          </cell>
          <cell r="H2103">
            <v>76294650</v>
          </cell>
        </row>
        <row r="2104">
          <cell r="A2104">
            <v>330412</v>
          </cell>
          <cell r="B2104" t="str">
            <v>RJ</v>
          </cell>
          <cell r="C2104" t="str">
            <v>QUATIS</v>
          </cell>
          <cell r="D2104" t="str">
            <v>330412</v>
          </cell>
          <cell r="F2104">
            <v>27666322</v>
          </cell>
          <cell r="H2104">
            <v>26773860</v>
          </cell>
        </row>
        <row r="2105">
          <cell r="A2105">
            <v>330414</v>
          </cell>
          <cell r="B2105" t="str">
            <v>RJ</v>
          </cell>
          <cell r="C2105" t="str">
            <v>QUEIMADOS</v>
          </cell>
          <cell r="D2105" t="str">
            <v>330414</v>
          </cell>
          <cell r="F2105">
            <v>100835808</v>
          </cell>
          <cell r="H2105">
            <v>97583040</v>
          </cell>
        </row>
        <row r="2106">
          <cell r="A2106">
            <v>330415</v>
          </cell>
          <cell r="B2106" t="str">
            <v>RJ</v>
          </cell>
          <cell r="C2106" t="str">
            <v>QUISSAMÃ</v>
          </cell>
          <cell r="D2106" t="str">
            <v>330415</v>
          </cell>
          <cell r="F2106">
            <v>43081072</v>
          </cell>
          <cell r="H2106">
            <v>41691360</v>
          </cell>
        </row>
        <row r="2107">
          <cell r="A2107">
            <v>330420</v>
          </cell>
          <cell r="B2107" t="str">
            <v>RJ</v>
          </cell>
          <cell r="C2107" t="str">
            <v>RESENDE</v>
          </cell>
          <cell r="D2107" t="str">
            <v>330420</v>
          </cell>
          <cell r="F2107">
            <v>473693175</v>
          </cell>
          <cell r="H2107">
            <v>458412750</v>
          </cell>
        </row>
        <row r="2108">
          <cell r="A2108">
            <v>330430</v>
          </cell>
          <cell r="B2108" t="str">
            <v>RJ</v>
          </cell>
          <cell r="C2108" t="str">
            <v>RIO BONITO</v>
          </cell>
          <cell r="D2108" t="str">
            <v>330430</v>
          </cell>
          <cell r="F2108">
            <v>36111280</v>
          </cell>
          <cell r="H2108">
            <v>34946400</v>
          </cell>
        </row>
        <row r="2109">
          <cell r="A2109">
            <v>330440</v>
          </cell>
          <cell r="B2109" t="str">
            <v>RJ</v>
          </cell>
          <cell r="C2109" t="str">
            <v>RIO CLARO</v>
          </cell>
          <cell r="D2109" t="str">
            <v>330440</v>
          </cell>
          <cell r="E2109">
            <v>199319</v>
          </cell>
          <cell r="F2109">
            <v>47408146</v>
          </cell>
          <cell r="G2109">
            <v>205128</v>
          </cell>
          <cell r="H2109">
            <v>43703871</v>
          </cell>
        </row>
        <row r="2110">
          <cell r="A2110">
            <v>330450</v>
          </cell>
          <cell r="B2110" t="str">
            <v>RJ</v>
          </cell>
          <cell r="C2110" t="str">
            <v>RIO DAS FLORES</v>
          </cell>
          <cell r="D2110" t="str">
            <v>330450</v>
          </cell>
          <cell r="E2110">
            <v>124232</v>
          </cell>
          <cell r="F2110">
            <v>18688357</v>
          </cell>
          <cell r="G2110">
            <v>120979</v>
          </cell>
          <cell r="H2110">
            <v>23517659</v>
          </cell>
        </row>
        <row r="2111">
          <cell r="A2111">
            <v>330455</v>
          </cell>
          <cell r="B2111" t="str">
            <v>RJ</v>
          </cell>
          <cell r="C2111" t="str">
            <v>RIO DE JANEIRO</v>
          </cell>
          <cell r="D2111" t="str">
            <v>330455</v>
          </cell>
          <cell r="F2111">
            <v>26040</v>
          </cell>
          <cell r="H2111">
            <v>25200</v>
          </cell>
        </row>
        <row r="2112">
          <cell r="A2112">
            <v>330480</v>
          </cell>
          <cell r="B2112" t="str">
            <v>RJ</v>
          </cell>
          <cell r="C2112" t="str">
            <v>SÃO FIDÉLIS</v>
          </cell>
          <cell r="D2112" t="str">
            <v>330480</v>
          </cell>
          <cell r="F2112">
            <v>57611082</v>
          </cell>
          <cell r="H2112">
            <v>55752660</v>
          </cell>
        </row>
        <row r="2113">
          <cell r="A2113">
            <v>330475</v>
          </cell>
          <cell r="B2113" t="str">
            <v>RJ</v>
          </cell>
          <cell r="C2113" t="str">
            <v>SÃO FRANCISCO DE ITABAPOANA</v>
          </cell>
          <cell r="D2113" t="str">
            <v>330475</v>
          </cell>
          <cell r="F2113">
            <v>13733868</v>
          </cell>
          <cell r="H2113">
            <v>13290840</v>
          </cell>
        </row>
        <row r="2114">
          <cell r="A2114">
            <v>330513</v>
          </cell>
          <cell r="B2114" t="str">
            <v>RJ</v>
          </cell>
          <cell r="C2114" t="str">
            <v>SÃO JOSÉ DE UBÁ</v>
          </cell>
          <cell r="D2114" t="str">
            <v>330513</v>
          </cell>
          <cell r="E2114">
            <v>51712</v>
          </cell>
          <cell r="F2114">
            <v>11367093</v>
          </cell>
          <cell r="G2114">
            <v>38553</v>
          </cell>
          <cell r="H2114">
            <v>11499172</v>
          </cell>
        </row>
        <row r="2115">
          <cell r="A2115">
            <v>330515</v>
          </cell>
          <cell r="B2115" t="str">
            <v>RJ</v>
          </cell>
          <cell r="C2115" t="str">
            <v>SÃO JOSÉ DO VALE DO RIO PRETO</v>
          </cell>
          <cell r="D2115" t="str">
            <v>330515</v>
          </cell>
          <cell r="E2115">
            <v>20665</v>
          </cell>
          <cell r="F2115">
            <v>26989679</v>
          </cell>
          <cell r="G2115">
            <v>11081</v>
          </cell>
          <cell r="H2115">
            <v>28943108</v>
          </cell>
        </row>
        <row r="2116">
          <cell r="A2116">
            <v>330520</v>
          </cell>
          <cell r="B2116" t="str">
            <v>RJ</v>
          </cell>
          <cell r="C2116" t="str">
            <v>SÃO PEDRO DA ALDEIA</v>
          </cell>
          <cell r="D2116" t="str">
            <v>330520</v>
          </cell>
          <cell r="E2116">
            <v>273725</v>
          </cell>
          <cell r="F2116">
            <v>180386472</v>
          </cell>
          <cell r="G2116">
            <v>358300</v>
          </cell>
          <cell r="H2116">
            <v>166526783</v>
          </cell>
        </row>
        <row r="2117">
          <cell r="A2117">
            <v>330530</v>
          </cell>
          <cell r="B2117" t="str">
            <v>RJ</v>
          </cell>
          <cell r="C2117" t="str">
            <v>SÃO SEBASTIÃO DO ALTO</v>
          </cell>
          <cell r="D2117" t="str">
            <v>330530</v>
          </cell>
          <cell r="E2117">
            <v>81123</v>
          </cell>
          <cell r="F2117">
            <v>75546682</v>
          </cell>
          <cell r="G2117">
            <v>72619</v>
          </cell>
          <cell r="H2117">
            <v>69473087</v>
          </cell>
        </row>
        <row r="2118">
          <cell r="A2118">
            <v>330540</v>
          </cell>
          <cell r="B2118" t="str">
            <v>RJ</v>
          </cell>
          <cell r="C2118" t="str">
            <v>SAPUCAIA</v>
          </cell>
          <cell r="D2118" t="str">
            <v>330540</v>
          </cell>
          <cell r="E2118">
            <v>56000</v>
          </cell>
          <cell r="F2118">
            <v>47511079</v>
          </cell>
          <cell r="G2118">
            <v>65373</v>
          </cell>
          <cell r="H2118">
            <v>46493271</v>
          </cell>
        </row>
        <row r="2119">
          <cell r="A2119">
            <v>330560</v>
          </cell>
          <cell r="B2119" t="str">
            <v>RJ</v>
          </cell>
          <cell r="C2119" t="str">
            <v>SILVA JARDIM</v>
          </cell>
          <cell r="D2119" t="str">
            <v>330560</v>
          </cell>
          <cell r="F2119">
            <v>488684</v>
          </cell>
          <cell r="H2119">
            <v>472920</v>
          </cell>
        </row>
        <row r="2120">
          <cell r="A2120">
            <v>330570</v>
          </cell>
          <cell r="B2120" t="str">
            <v>RJ</v>
          </cell>
          <cell r="C2120" t="str">
            <v>SUMIDOURO</v>
          </cell>
          <cell r="D2120" t="str">
            <v>330570</v>
          </cell>
          <cell r="F2120">
            <v>71660840</v>
          </cell>
          <cell r="H2120">
            <v>69892984</v>
          </cell>
        </row>
        <row r="2121">
          <cell r="A2121">
            <v>330580</v>
          </cell>
          <cell r="B2121" t="str">
            <v>RJ</v>
          </cell>
          <cell r="C2121" t="str">
            <v>TERESÓPOLIS</v>
          </cell>
          <cell r="D2121" t="str">
            <v>330580</v>
          </cell>
          <cell r="F2121">
            <v>75849808</v>
          </cell>
          <cell r="H2121">
            <v>73403040</v>
          </cell>
        </row>
        <row r="2122">
          <cell r="A2122">
            <v>330590</v>
          </cell>
          <cell r="B2122" t="str">
            <v>RJ</v>
          </cell>
          <cell r="C2122" t="str">
            <v>TRAJANO DE MORAES</v>
          </cell>
          <cell r="D2122" t="str">
            <v>330590</v>
          </cell>
          <cell r="F2122">
            <v>12288710</v>
          </cell>
          <cell r="H2122">
            <v>9972214</v>
          </cell>
        </row>
        <row r="2123">
          <cell r="A2123">
            <v>330600</v>
          </cell>
          <cell r="B2123" t="str">
            <v>RJ</v>
          </cell>
          <cell r="C2123" t="str">
            <v>TRÊS RIOS</v>
          </cell>
          <cell r="D2123" t="str">
            <v>330600</v>
          </cell>
          <cell r="E2123">
            <v>336454</v>
          </cell>
          <cell r="F2123">
            <v>68985339</v>
          </cell>
          <cell r="G2123">
            <v>333272</v>
          </cell>
          <cell r="H2123">
            <v>63147118</v>
          </cell>
        </row>
        <row r="2124">
          <cell r="A2124">
            <v>330610</v>
          </cell>
          <cell r="B2124" t="str">
            <v>RJ</v>
          </cell>
          <cell r="C2124" t="str">
            <v>VALENÇA</v>
          </cell>
          <cell r="D2124" t="str">
            <v>330610</v>
          </cell>
          <cell r="F2124">
            <v>387825190</v>
          </cell>
          <cell r="H2124">
            <v>375314700</v>
          </cell>
        </row>
        <row r="2125">
          <cell r="A2125">
            <v>330615</v>
          </cell>
          <cell r="B2125" t="str">
            <v>RJ</v>
          </cell>
          <cell r="C2125" t="str">
            <v>VARRE-SAI</v>
          </cell>
          <cell r="D2125" t="str">
            <v>330615</v>
          </cell>
          <cell r="E2125">
            <v>86488</v>
          </cell>
          <cell r="F2125">
            <v>8830415</v>
          </cell>
          <cell r="G2125">
            <v>69377</v>
          </cell>
          <cell r="H2125">
            <v>6081845</v>
          </cell>
        </row>
        <row r="2126">
          <cell r="A2126">
            <v>330620</v>
          </cell>
          <cell r="B2126" t="str">
            <v>RJ</v>
          </cell>
          <cell r="C2126" t="str">
            <v>VASSOURAS</v>
          </cell>
          <cell r="D2126" t="str">
            <v>330620</v>
          </cell>
          <cell r="E2126">
            <v>121221</v>
          </cell>
          <cell r="F2126">
            <v>64219841</v>
          </cell>
          <cell r="G2126">
            <v>118242</v>
          </cell>
          <cell r="H2126">
            <v>52626916</v>
          </cell>
        </row>
        <row r="2127">
          <cell r="A2127">
            <v>330630</v>
          </cell>
          <cell r="B2127" t="str">
            <v>RJ</v>
          </cell>
          <cell r="C2127" t="str">
            <v>VOLTA REDONDA</v>
          </cell>
          <cell r="D2127" t="str">
            <v>330630</v>
          </cell>
          <cell r="E2127">
            <v>60</v>
          </cell>
          <cell r="F2127">
            <v>907944256</v>
          </cell>
          <cell r="G2127">
            <v>30</v>
          </cell>
          <cell r="H2127">
            <v>878657790</v>
          </cell>
        </row>
        <row r="2128">
          <cell r="A2128">
            <v>240010</v>
          </cell>
          <cell r="B2128" t="str">
            <v>RN</v>
          </cell>
          <cell r="C2128" t="str">
            <v>ACARI</v>
          </cell>
          <cell r="D2128" t="str">
            <v>240010</v>
          </cell>
          <cell r="E2128">
            <v>118455</v>
          </cell>
          <cell r="F2128">
            <v>8411683</v>
          </cell>
          <cell r="G2128">
            <v>109605</v>
          </cell>
          <cell r="H2128">
            <v>9415589</v>
          </cell>
        </row>
        <row r="2129">
          <cell r="A2129">
            <v>240020</v>
          </cell>
          <cell r="B2129" t="str">
            <v>RN</v>
          </cell>
          <cell r="C2129" t="str">
            <v>AÇU</v>
          </cell>
          <cell r="D2129" t="str">
            <v>240020</v>
          </cell>
          <cell r="E2129">
            <v>177680</v>
          </cell>
          <cell r="F2129">
            <v>100893250</v>
          </cell>
          <cell r="G2129">
            <v>108144</v>
          </cell>
          <cell r="H2129">
            <v>98313996</v>
          </cell>
        </row>
        <row r="2130">
          <cell r="A2130">
            <v>240030</v>
          </cell>
          <cell r="B2130" t="str">
            <v>RN</v>
          </cell>
          <cell r="C2130" t="str">
            <v>AFONSO BEZERRA</v>
          </cell>
          <cell r="D2130" t="str">
            <v>240030</v>
          </cell>
          <cell r="F2130">
            <v>14977898</v>
          </cell>
          <cell r="H2130">
            <v>14494740</v>
          </cell>
        </row>
        <row r="2131">
          <cell r="A2131">
            <v>240040</v>
          </cell>
          <cell r="B2131" t="str">
            <v>RN</v>
          </cell>
          <cell r="C2131" t="str">
            <v>ÁGUA NOVA</v>
          </cell>
          <cell r="D2131" t="str">
            <v>240040</v>
          </cell>
          <cell r="E2131">
            <v>12460</v>
          </cell>
          <cell r="F2131">
            <v>2826106</v>
          </cell>
          <cell r="G2131">
            <v>4813</v>
          </cell>
          <cell r="H2131">
            <v>2535071</v>
          </cell>
        </row>
        <row r="2132">
          <cell r="A2132">
            <v>240050</v>
          </cell>
          <cell r="B2132" t="str">
            <v>RN</v>
          </cell>
          <cell r="C2132" t="str">
            <v>ALEXANDRIA</v>
          </cell>
          <cell r="D2132" t="str">
            <v>240050</v>
          </cell>
          <cell r="E2132">
            <v>29834</v>
          </cell>
          <cell r="F2132">
            <v>2633568</v>
          </cell>
          <cell r="G2132">
            <v>15561</v>
          </cell>
          <cell r="H2132">
            <v>2206785</v>
          </cell>
        </row>
        <row r="2133">
          <cell r="A2133">
            <v>240060</v>
          </cell>
          <cell r="B2133" t="str">
            <v>RN</v>
          </cell>
          <cell r="C2133" t="str">
            <v>ALMINO AFONSO</v>
          </cell>
          <cell r="D2133" t="str">
            <v>240060</v>
          </cell>
          <cell r="E2133">
            <v>1424</v>
          </cell>
          <cell r="F2133">
            <v>1461848</v>
          </cell>
          <cell r="G2133">
            <v>1192</v>
          </cell>
          <cell r="H2133">
            <v>1379534</v>
          </cell>
        </row>
        <row r="2134">
          <cell r="A2134">
            <v>240070</v>
          </cell>
          <cell r="B2134" t="str">
            <v>RN</v>
          </cell>
          <cell r="C2134" t="str">
            <v>ALTO DO RODRIGUES</v>
          </cell>
          <cell r="D2134" t="str">
            <v>240070</v>
          </cell>
          <cell r="E2134">
            <v>60190</v>
          </cell>
          <cell r="F2134">
            <v>35706846</v>
          </cell>
          <cell r="G2134">
            <v>40446</v>
          </cell>
          <cell r="H2134">
            <v>30563346</v>
          </cell>
        </row>
        <row r="2135">
          <cell r="A2135">
            <v>240080</v>
          </cell>
          <cell r="B2135" t="str">
            <v>RN</v>
          </cell>
          <cell r="C2135" t="str">
            <v>ANGICOS</v>
          </cell>
          <cell r="D2135" t="str">
            <v>240080</v>
          </cell>
          <cell r="E2135">
            <v>56115</v>
          </cell>
          <cell r="F2135">
            <v>30852303</v>
          </cell>
          <cell r="G2135">
            <v>54926</v>
          </cell>
          <cell r="H2135">
            <v>29311740</v>
          </cell>
        </row>
        <row r="2136">
          <cell r="A2136">
            <v>240090</v>
          </cell>
          <cell r="B2136" t="str">
            <v>RN</v>
          </cell>
          <cell r="C2136" t="str">
            <v>ANTÔNIO MARTINS</v>
          </cell>
          <cell r="D2136" t="str">
            <v>240090</v>
          </cell>
          <cell r="E2136">
            <v>7357</v>
          </cell>
          <cell r="F2136">
            <v>3740518</v>
          </cell>
          <cell r="G2136">
            <v>19514</v>
          </cell>
          <cell r="H2136">
            <v>4662703</v>
          </cell>
        </row>
        <row r="2137">
          <cell r="A2137">
            <v>240100</v>
          </cell>
          <cell r="B2137" t="str">
            <v>RN</v>
          </cell>
          <cell r="C2137" t="str">
            <v>APODI</v>
          </cell>
          <cell r="D2137" t="str">
            <v>240100</v>
          </cell>
          <cell r="E2137">
            <v>48857</v>
          </cell>
          <cell r="F2137">
            <v>45749488</v>
          </cell>
          <cell r="G2137">
            <v>61267</v>
          </cell>
          <cell r="H2137">
            <v>46998668</v>
          </cell>
        </row>
        <row r="2138">
          <cell r="A2138">
            <v>240110</v>
          </cell>
          <cell r="B2138" t="str">
            <v>RN</v>
          </cell>
          <cell r="C2138" t="str">
            <v>AREIA BRANCA</v>
          </cell>
          <cell r="D2138" t="str">
            <v>240110</v>
          </cell>
          <cell r="F2138">
            <v>1825962</v>
          </cell>
          <cell r="H2138">
            <v>1767060</v>
          </cell>
        </row>
        <row r="2139">
          <cell r="A2139">
            <v>240120</v>
          </cell>
          <cell r="B2139" t="str">
            <v>RN</v>
          </cell>
          <cell r="C2139" t="str">
            <v>ARÊS</v>
          </cell>
          <cell r="D2139" t="str">
            <v>240120</v>
          </cell>
          <cell r="E2139">
            <v>16936</v>
          </cell>
          <cell r="F2139">
            <v>45852823</v>
          </cell>
          <cell r="G2139">
            <v>22736</v>
          </cell>
          <cell r="H2139">
            <v>45087529</v>
          </cell>
        </row>
        <row r="2140">
          <cell r="A2140">
            <v>240130</v>
          </cell>
          <cell r="B2140" t="str">
            <v>RN</v>
          </cell>
          <cell r="C2140" t="str">
            <v>AUGUSTO SEVERO</v>
          </cell>
          <cell r="D2140" t="str">
            <v>240130</v>
          </cell>
          <cell r="F2140">
            <v>25964373</v>
          </cell>
          <cell r="H2140">
            <v>26148320</v>
          </cell>
        </row>
        <row r="2141">
          <cell r="A2141">
            <v>240140</v>
          </cell>
          <cell r="B2141" t="str">
            <v>RN</v>
          </cell>
          <cell r="C2141" t="str">
            <v>BAÍA FORMOSA</v>
          </cell>
          <cell r="D2141" t="str">
            <v>240140</v>
          </cell>
          <cell r="F2141">
            <v>11707150</v>
          </cell>
          <cell r="H2141">
            <v>11329500</v>
          </cell>
        </row>
        <row r="2142">
          <cell r="A2142">
            <v>240145</v>
          </cell>
          <cell r="B2142" t="str">
            <v>RN</v>
          </cell>
          <cell r="C2142" t="str">
            <v>BARAÚNA</v>
          </cell>
          <cell r="D2142" t="str">
            <v>240145</v>
          </cell>
          <cell r="E2142">
            <v>43829</v>
          </cell>
          <cell r="F2142">
            <v>36716185</v>
          </cell>
          <cell r="G2142">
            <v>72618</v>
          </cell>
          <cell r="H2142">
            <v>37290912</v>
          </cell>
        </row>
        <row r="2143">
          <cell r="A2143">
            <v>240150</v>
          </cell>
          <cell r="B2143" t="str">
            <v>RN</v>
          </cell>
          <cell r="C2143" t="str">
            <v>BARCELONA</v>
          </cell>
          <cell r="D2143" t="str">
            <v>240150</v>
          </cell>
          <cell r="E2143">
            <v>21524</v>
          </cell>
          <cell r="F2143">
            <v>8773713</v>
          </cell>
          <cell r="G2143">
            <v>20618</v>
          </cell>
          <cell r="H2143">
            <v>8802433</v>
          </cell>
        </row>
        <row r="2144">
          <cell r="A2144">
            <v>240160</v>
          </cell>
          <cell r="B2144" t="str">
            <v>RN</v>
          </cell>
          <cell r="C2144" t="str">
            <v>BENTO FERNANDES</v>
          </cell>
          <cell r="D2144" t="str">
            <v>240160</v>
          </cell>
          <cell r="E2144">
            <v>1666</v>
          </cell>
          <cell r="F2144">
            <v>15486346</v>
          </cell>
          <cell r="G2144">
            <v>838</v>
          </cell>
          <cell r="H2144">
            <v>14941057</v>
          </cell>
        </row>
        <row r="2145">
          <cell r="A2145">
            <v>240165</v>
          </cell>
          <cell r="B2145" t="str">
            <v>RN</v>
          </cell>
          <cell r="C2145" t="str">
            <v>BODÓ</v>
          </cell>
          <cell r="D2145" t="str">
            <v>240165</v>
          </cell>
          <cell r="F2145">
            <v>3929839</v>
          </cell>
          <cell r="H2145">
            <v>3803070</v>
          </cell>
        </row>
        <row r="2146">
          <cell r="A2146">
            <v>240170</v>
          </cell>
          <cell r="B2146" t="str">
            <v>RN</v>
          </cell>
          <cell r="C2146" t="str">
            <v>BOM JESUS</v>
          </cell>
          <cell r="D2146" t="str">
            <v>240170</v>
          </cell>
          <cell r="F2146">
            <v>1182092</v>
          </cell>
          <cell r="H2146">
            <v>1143960</v>
          </cell>
        </row>
        <row r="2147">
          <cell r="A2147">
            <v>240180</v>
          </cell>
          <cell r="B2147" t="str">
            <v>RN</v>
          </cell>
          <cell r="C2147" t="str">
            <v>BREJINHO</v>
          </cell>
          <cell r="D2147" t="str">
            <v>240180</v>
          </cell>
          <cell r="E2147">
            <v>48585</v>
          </cell>
          <cell r="F2147">
            <v>12218930</v>
          </cell>
          <cell r="G2147">
            <v>38898</v>
          </cell>
          <cell r="H2147">
            <v>12019831</v>
          </cell>
        </row>
        <row r="2148">
          <cell r="A2148">
            <v>240185</v>
          </cell>
          <cell r="B2148" t="str">
            <v>RN</v>
          </cell>
          <cell r="C2148" t="str">
            <v>CAIÇARA DO NORTE</v>
          </cell>
          <cell r="D2148" t="str">
            <v>240185</v>
          </cell>
          <cell r="E2148">
            <v>25269</v>
          </cell>
          <cell r="F2148">
            <v>11536039</v>
          </cell>
          <cell r="G2148">
            <v>21518</v>
          </cell>
          <cell r="H2148">
            <v>10928143</v>
          </cell>
        </row>
        <row r="2149">
          <cell r="A2149">
            <v>240190</v>
          </cell>
          <cell r="B2149" t="str">
            <v>RN</v>
          </cell>
          <cell r="C2149" t="str">
            <v>CAIÇARA DO RIO DO VENTO</v>
          </cell>
          <cell r="D2149" t="str">
            <v>240190</v>
          </cell>
          <cell r="E2149">
            <v>58529</v>
          </cell>
          <cell r="F2149">
            <v>12496613</v>
          </cell>
          <cell r="G2149">
            <v>50184</v>
          </cell>
          <cell r="H2149">
            <v>10445862</v>
          </cell>
        </row>
        <row r="2150">
          <cell r="A2150">
            <v>240200</v>
          </cell>
          <cell r="B2150" t="str">
            <v>RN</v>
          </cell>
          <cell r="C2150" t="str">
            <v>CAICÓ</v>
          </cell>
          <cell r="D2150" t="str">
            <v>240200</v>
          </cell>
          <cell r="E2150">
            <v>410197</v>
          </cell>
          <cell r="F2150">
            <v>54993745</v>
          </cell>
          <cell r="G2150">
            <v>432598</v>
          </cell>
          <cell r="H2150">
            <v>47254306</v>
          </cell>
        </row>
        <row r="2151">
          <cell r="A2151">
            <v>240210</v>
          </cell>
          <cell r="B2151" t="str">
            <v>RN</v>
          </cell>
          <cell r="C2151" t="str">
            <v>CAMPO REDONDO</v>
          </cell>
          <cell r="D2151" t="str">
            <v>240210</v>
          </cell>
          <cell r="E2151">
            <v>19708</v>
          </cell>
          <cell r="F2151">
            <v>976090</v>
          </cell>
          <cell r="G2151">
            <v>27178</v>
          </cell>
          <cell r="H2151">
            <v>956577</v>
          </cell>
        </row>
        <row r="2152">
          <cell r="A2152">
            <v>240220</v>
          </cell>
          <cell r="B2152" t="str">
            <v>RN</v>
          </cell>
          <cell r="C2152" t="str">
            <v>CANGUARETAMA</v>
          </cell>
          <cell r="D2152" t="str">
            <v>240220</v>
          </cell>
          <cell r="E2152">
            <v>34705</v>
          </cell>
          <cell r="F2152">
            <v>3660212</v>
          </cell>
          <cell r="G2152">
            <v>37174</v>
          </cell>
          <cell r="H2152">
            <v>3036832</v>
          </cell>
        </row>
        <row r="2153">
          <cell r="A2153">
            <v>240230</v>
          </cell>
          <cell r="B2153" t="str">
            <v>RN</v>
          </cell>
          <cell r="C2153" t="str">
            <v>CARAÚBAS</v>
          </cell>
          <cell r="D2153" t="str">
            <v>240230</v>
          </cell>
          <cell r="E2153">
            <v>40086</v>
          </cell>
          <cell r="F2153">
            <v>5958563</v>
          </cell>
          <cell r="G2153">
            <v>45589</v>
          </cell>
          <cell r="H2153">
            <v>8068332</v>
          </cell>
        </row>
        <row r="2154">
          <cell r="A2154">
            <v>240240</v>
          </cell>
          <cell r="B2154" t="str">
            <v>RN</v>
          </cell>
          <cell r="C2154" t="str">
            <v>CARNAÚBA DOS DANTAS</v>
          </cell>
          <cell r="D2154" t="str">
            <v>240240</v>
          </cell>
          <cell r="F2154">
            <v>4812285</v>
          </cell>
          <cell r="G2154">
            <v>470</v>
          </cell>
          <cell r="H2154">
            <v>4896731</v>
          </cell>
        </row>
        <row r="2155">
          <cell r="A2155">
            <v>240260</v>
          </cell>
          <cell r="B2155" t="str">
            <v>RN</v>
          </cell>
          <cell r="C2155" t="str">
            <v>CEARÁ-MIRIM</v>
          </cell>
          <cell r="D2155" t="str">
            <v>240260</v>
          </cell>
          <cell r="E2155">
            <v>38883</v>
          </cell>
          <cell r="F2155">
            <v>63078439</v>
          </cell>
          <cell r="G2155">
            <v>43940</v>
          </cell>
          <cell r="H2155">
            <v>59723644</v>
          </cell>
        </row>
        <row r="2156">
          <cell r="A2156">
            <v>240270</v>
          </cell>
          <cell r="B2156" t="str">
            <v>RN</v>
          </cell>
          <cell r="C2156" t="str">
            <v>CERRO CORÁ</v>
          </cell>
          <cell r="D2156" t="str">
            <v>240270</v>
          </cell>
          <cell r="F2156">
            <v>4160813</v>
          </cell>
          <cell r="H2156">
            <v>3982910</v>
          </cell>
        </row>
        <row r="2157">
          <cell r="A2157">
            <v>240280</v>
          </cell>
          <cell r="B2157" t="str">
            <v>RN</v>
          </cell>
          <cell r="C2157" t="str">
            <v>CORONEL EZEQUIEL</v>
          </cell>
          <cell r="D2157" t="str">
            <v>240280</v>
          </cell>
          <cell r="E2157">
            <v>399</v>
          </cell>
          <cell r="F2157">
            <v>391278</v>
          </cell>
          <cell r="G2157">
            <v>41</v>
          </cell>
          <cell r="H2157">
            <v>372005</v>
          </cell>
        </row>
        <row r="2158">
          <cell r="A2158">
            <v>240290</v>
          </cell>
          <cell r="B2158" t="str">
            <v>RN</v>
          </cell>
          <cell r="C2158" t="str">
            <v>CORONEL JOÃO PESSOA</v>
          </cell>
          <cell r="D2158" t="str">
            <v>240290</v>
          </cell>
          <cell r="E2158">
            <v>711</v>
          </cell>
          <cell r="F2158">
            <v>497635</v>
          </cell>
          <cell r="G2158">
            <v>717</v>
          </cell>
          <cell r="H2158">
            <v>400873</v>
          </cell>
        </row>
        <row r="2159">
          <cell r="A2159">
            <v>240300</v>
          </cell>
          <cell r="B2159" t="str">
            <v>RN</v>
          </cell>
          <cell r="C2159" t="str">
            <v>CRUZETA</v>
          </cell>
          <cell r="D2159" t="str">
            <v>240300</v>
          </cell>
          <cell r="E2159">
            <v>25862</v>
          </cell>
          <cell r="F2159">
            <v>1392506</v>
          </cell>
          <cell r="G2159">
            <v>24687</v>
          </cell>
          <cell r="H2159">
            <v>1078337</v>
          </cell>
        </row>
        <row r="2160">
          <cell r="A2160">
            <v>240310</v>
          </cell>
          <cell r="B2160" t="str">
            <v>RN</v>
          </cell>
          <cell r="C2160" t="str">
            <v>CURRAIS NOVOS</v>
          </cell>
          <cell r="D2160" t="str">
            <v>240310</v>
          </cell>
          <cell r="E2160">
            <v>82702</v>
          </cell>
          <cell r="F2160">
            <v>64391506</v>
          </cell>
          <cell r="G2160">
            <v>27607</v>
          </cell>
          <cell r="H2160">
            <v>65811118</v>
          </cell>
        </row>
        <row r="2161">
          <cell r="A2161">
            <v>240320</v>
          </cell>
          <cell r="B2161" t="str">
            <v>RN</v>
          </cell>
          <cell r="C2161" t="str">
            <v>DOUTOR SEVERIANO</v>
          </cell>
          <cell r="D2161" t="str">
            <v>240320</v>
          </cell>
          <cell r="E2161">
            <v>5748</v>
          </cell>
          <cell r="F2161">
            <v>4121234</v>
          </cell>
          <cell r="G2161">
            <v>5219</v>
          </cell>
          <cell r="H2161">
            <v>4011605</v>
          </cell>
        </row>
        <row r="2162">
          <cell r="A2162">
            <v>240330</v>
          </cell>
          <cell r="B2162" t="str">
            <v>RN</v>
          </cell>
          <cell r="C2162" t="str">
            <v>ENCANTO</v>
          </cell>
          <cell r="D2162" t="str">
            <v>240330</v>
          </cell>
          <cell r="E2162">
            <v>34962</v>
          </cell>
          <cell r="F2162">
            <v>6358609</v>
          </cell>
          <cell r="G2162">
            <v>35769</v>
          </cell>
          <cell r="H2162">
            <v>6069513</v>
          </cell>
        </row>
        <row r="2163">
          <cell r="A2163">
            <v>240340</v>
          </cell>
          <cell r="B2163" t="str">
            <v>RN</v>
          </cell>
          <cell r="C2163" t="str">
            <v>EQUADOR</v>
          </cell>
          <cell r="D2163" t="str">
            <v>240340</v>
          </cell>
          <cell r="E2163">
            <v>20031</v>
          </cell>
          <cell r="F2163">
            <v>1350095</v>
          </cell>
          <cell r="G2163">
            <v>23715</v>
          </cell>
          <cell r="H2163">
            <v>2000897</v>
          </cell>
        </row>
        <row r="2164">
          <cell r="A2164">
            <v>240350</v>
          </cell>
          <cell r="B2164" t="str">
            <v>RN</v>
          </cell>
          <cell r="C2164" t="str">
            <v>ESPÍRITO SANTO</v>
          </cell>
          <cell r="D2164" t="str">
            <v>240350</v>
          </cell>
          <cell r="E2164">
            <v>3822</v>
          </cell>
          <cell r="F2164">
            <v>5122891</v>
          </cell>
          <cell r="G2164">
            <v>2285</v>
          </cell>
          <cell r="H2164">
            <v>5063579</v>
          </cell>
        </row>
        <row r="2165">
          <cell r="A2165">
            <v>240360</v>
          </cell>
          <cell r="B2165" t="str">
            <v>RN</v>
          </cell>
          <cell r="C2165" t="str">
            <v>EXTREMOZ</v>
          </cell>
          <cell r="D2165" t="str">
            <v>240360</v>
          </cell>
          <cell r="E2165">
            <v>52579</v>
          </cell>
          <cell r="F2165">
            <v>35400006</v>
          </cell>
          <cell r="G2165">
            <v>63981</v>
          </cell>
          <cell r="H2165">
            <v>50401465</v>
          </cell>
        </row>
        <row r="2166">
          <cell r="A2166">
            <v>240370</v>
          </cell>
          <cell r="B2166" t="str">
            <v>RN</v>
          </cell>
          <cell r="C2166" t="str">
            <v>FELIPE GUERRA</v>
          </cell>
          <cell r="D2166" t="str">
            <v>240370</v>
          </cell>
          <cell r="E2166">
            <v>25187</v>
          </cell>
          <cell r="F2166">
            <v>3980357</v>
          </cell>
          <cell r="G2166">
            <v>21223</v>
          </cell>
          <cell r="H2166">
            <v>3605994</v>
          </cell>
        </row>
        <row r="2167">
          <cell r="A2167">
            <v>240375</v>
          </cell>
          <cell r="B2167" t="str">
            <v>RN</v>
          </cell>
          <cell r="C2167" t="str">
            <v>FERNANDO PEDROZA</v>
          </cell>
          <cell r="D2167" t="str">
            <v>240375</v>
          </cell>
          <cell r="E2167">
            <v>32744</v>
          </cell>
          <cell r="F2167">
            <v>11932428</v>
          </cell>
          <cell r="G2167">
            <v>14616</v>
          </cell>
          <cell r="H2167">
            <v>11324960</v>
          </cell>
        </row>
        <row r="2168">
          <cell r="A2168">
            <v>240380</v>
          </cell>
          <cell r="B2168" t="str">
            <v>RN</v>
          </cell>
          <cell r="C2168" t="str">
            <v>FLORÂNIA</v>
          </cell>
          <cell r="D2168" t="str">
            <v>240380</v>
          </cell>
          <cell r="F2168">
            <v>1255500</v>
          </cell>
          <cell r="H2168">
            <v>1215000</v>
          </cell>
        </row>
        <row r="2169">
          <cell r="A2169">
            <v>240390</v>
          </cell>
          <cell r="B2169" t="str">
            <v>RN</v>
          </cell>
          <cell r="C2169" t="str">
            <v>FRANCISCO DANTAS</v>
          </cell>
          <cell r="D2169" t="str">
            <v>240390</v>
          </cell>
          <cell r="E2169">
            <v>31811</v>
          </cell>
          <cell r="F2169">
            <v>4368156</v>
          </cell>
          <cell r="G2169">
            <v>34204</v>
          </cell>
          <cell r="H2169">
            <v>4031993</v>
          </cell>
        </row>
        <row r="2170">
          <cell r="A2170">
            <v>240400</v>
          </cell>
          <cell r="B2170" t="str">
            <v>RN</v>
          </cell>
          <cell r="C2170" t="str">
            <v>FRUTUOSO GOMES</v>
          </cell>
          <cell r="D2170" t="str">
            <v>240400</v>
          </cell>
          <cell r="E2170">
            <v>1578</v>
          </cell>
          <cell r="F2170">
            <v>2625679</v>
          </cell>
          <cell r="G2170">
            <v>1766</v>
          </cell>
          <cell r="H2170">
            <v>2651145</v>
          </cell>
        </row>
        <row r="2171">
          <cell r="A2171">
            <v>240410</v>
          </cell>
          <cell r="B2171" t="str">
            <v>RN</v>
          </cell>
          <cell r="C2171" t="str">
            <v>GALINHOS</v>
          </cell>
          <cell r="D2171" t="str">
            <v>240410</v>
          </cell>
          <cell r="F2171">
            <v>3640981</v>
          </cell>
          <cell r="H2171">
            <v>3523530</v>
          </cell>
        </row>
        <row r="2172">
          <cell r="A2172">
            <v>240420</v>
          </cell>
          <cell r="B2172" t="str">
            <v>RN</v>
          </cell>
          <cell r="C2172" t="str">
            <v>GOIANINHA</v>
          </cell>
          <cell r="D2172" t="str">
            <v>240420</v>
          </cell>
          <cell r="E2172">
            <v>57003</v>
          </cell>
          <cell r="F2172">
            <v>6287267</v>
          </cell>
          <cell r="G2172">
            <v>67863</v>
          </cell>
          <cell r="H2172">
            <v>7479797</v>
          </cell>
        </row>
        <row r="2173">
          <cell r="A2173">
            <v>240430</v>
          </cell>
          <cell r="B2173" t="str">
            <v>RN</v>
          </cell>
          <cell r="C2173" t="str">
            <v>GOVERNADOR DIX-SEPT ROSADO</v>
          </cell>
          <cell r="D2173" t="str">
            <v>240430</v>
          </cell>
          <cell r="E2173">
            <v>3545</v>
          </cell>
          <cell r="F2173">
            <v>24701368</v>
          </cell>
          <cell r="G2173">
            <v>2472</v>
          </cell>
          <cell r="H2173">
            <v>23844624</v>
          </cell>
        </row>
        <row r="2174">
          <cell r="A2174">
            <v>240440</v>
          </cell>
          <cell r="B2174" t="str">
            <v>RN</v>
          </cell>
          <cell r="C2174" t="str">
            <v>GROSSOS</v>
          </cell>
          <cell r="D2174" t="str">
            <v>240440</v>
          </cell>
          <cell r="E2174">
            <v>4914</v>
          </cell>
          <cell r="F2174">
            <v>8473067</v>
          </cell>
          <cell r="G2174">
            <v>8007</v>
          </cell>
          <cell r="H2174">
            <v>7139661</v>
          </cell>
        </row>
        <row r="2175">
          <cell r="A2175">
            <v>240450</v>
          </cell>
          <cell r="B2175" t="str">
            <v>RN</v>
          </cell>
          <cell r="C2175" t="str">
            <v>GUAMARÉ</v>
          </cell>
          <cell r="D2175" t="str">
            <v>240450</v>
          </cell>
          <cell r="E2175">
            <v>86479</v>
          </cell>
          <cell r="F2175">
            <v>22818303</v>
          </cell>
          <cell r="G2175">
            <v>61614</v>
          </cell>
          <cell r="H2175">
            <v>18856845</v>
          </cell>
        </row>
        <row r="2176">
          <cell r="A2176">
            <v>240460</v>
          </cell>
          <cell r="B2176" t="str">
            <v>RN</v>
          </cell>
          <cell r="C2176" t="str">
            <v>IELMO MARINHO</v>
          </cell>
          <cell r="D2176" t="str">
            <v>240460</v>
          </cell>
          <cell r="F2176">
            <v>7433397</v>
          </cell>
          <cell r="H2176">
            <v>7193610</v>
          </cell>
        </row>
        <row r="2177">
          <cell r="A2177">
            <v>240470</v>
          </cell>
          <cell r="B2177" t="str">
            <v>RN</v>
          </cell>
          <cell r="C2177" t="str">
            <v>IPANGUAÇU</v>
          </cell>
          <cell r="D2177" t="str">
            <v>240470</v>
          </cell>
          <cell r="E2177">
            <v>80550</v>
          </cell>
          <cell r="F2177">
            <v>19729233</v>
          </cell>
          <cell r="G2177">
            <v>16908</v>
          </cell>
          <cell r="H2177">
            <v>17934716</v>
          </cell>
        </row>
        <row r="2178">
          <cell r="A2178">
            <v>240480</v>
          </cell>
          <cell r="B2178" t="str">
            <v>RN</v>
          </cell>
          <cell r="C2178" t="str">
            <v>IPUEIRA</v>
          </cell>
          <cell r="D2178" t="str">
            <v>240480</v>
          </cell>
          <cell r="E2178">
            <v>22603</v>
          </cell>
          <cell r="F2178">
            <v>3734400</v>
          </cell>
          <cell r="G2178">
            <v>22755</v>
          </cell>
          <cell r="H2178">
            <v>3485356</v>
          </cell>
        </row>
        <row r="2179">
          <cell r="A2179">
            <v>240485</v>
          </cell>
          <cell r="B2179" t="str">
            <v>RN</v>
          </cell>
          <cell r="C2179" t="str">
            <v>ITAJÁ</v>
          </cell>
          <cell r="D2179" t="str">
            <v>240485</v>
          </cell>
          <cell r="E2179">
            <v>602</v>
          </cell>
          <cell r="F2179">
            <v>4865740</v>
          </cell>
          <cell r="G2179">
            <v>2</v>
          </cell>
          <cell r="H2179">
            <v>4271724</v>
          </cell>
        </row>
        <row r="2180">
          <cell r="A2180">
            <v>240490</v>
          </cell>
          <cell r="B2180" t="str">
            <v>RN</v>
          </cell>
          <cell r="C2180" t="str">
            <v>ITAÚ</v>
          </cell>
          <cell r="D2180" t="str">
            <v>240490</v>
          </cell>
          <cell r="E2180">
            <v>23960</v>
          </cell>
          <cell r="F2180">
            <v>14830712</v>
          </cell>
          <cell r="G2180">
            <v>37403</v>
          </cell>
          <cell r="H2180">
            <v>15860149</v>
          </cell>
        </row>
        <row r="2181">
          <cell r="A2181">
            <v>240500</v>
          </cell>
          <cell r="B2181" t="str">
            <v>RN</v>
          </cell>
          <cell r="C2181" t="str">
            <v>JAÇANÃ</v>
          </cell>
          <cell r="D2181" t="str">
            <v>240500</v>
          </cell>
          <cell r="E2181">
            <v>5527</v>
          </cell>
          <cell r="F2181">
            <v>554336</v>
          </cell>
          <cell r="G2181">
            <v>4407</v>
          </cell>
          <cell r="H2181">
            <v>563788</v>
          </cell>
        </row>
        <row r="2182">
          <cell r="A2182">
            <v>240510</v>
          </cell>
          <cell r="B2182" t="str">
            <v>RN</v>
          </cell>
          <cell r="C2182" t="str">
            <v>JANDAÍRA</v>
          </cell>
          <cell r="D2182" t="str">
            <v>240510</v>
          </cell>
          <cell r="F2182">
            <v>87668</v>
          </cell>
          <cell r="H2182">
            <v>84840</v>
          </cell>
        </row>
        <row r="2183">
          <cell r="A2183">
            <v>240520</v>
          </cell>
          <cell r="B2183" t="str">
            <v>RN</v>
          </cell>
          <cell r="C2183" t="str">
            <v>JANDUÍS</v>
          </cell>
          <cell r="D2183" t="str">
            <v>240520</v>
          </cell>
          <cell r="E2183">
            <v>39726</v>
          </cell>
          <cell r="F2183">
            <v>8138214</v>
          </cell>
          <cell r="G2183">
            <v>32700</v>
          </cell>
          <cell r="H2183">
            <v>7678775</v>
          </cell>
        </row>
        <row r="2184">
          <cell r="A2184">
            <v>240530</v>
          </cell>
          <cell r="B2184" t="str">
            <v>RN</v>
          </cell>
          <cell r="C2184" t="str">
            <v>JANUÁRIO CICCO</v>
          </cell>
          <cell r="D2184" t="str">
            <v>240530</v>
          </cell>
          <cell r="E2184">
            <v>27652</v>
          </cell>
          <cell r="F2184">
            <v>1921576</v>
          </cell>
          <cell r="G2184">
            <v>29056</v>
          </cell>
          <cell r="H2184">
            <v>1955773</v>
          </cell>
        </row>
        <row r="2185">
          <cell r="A2185">
            <v>240540</v>
          </cell>
          <cell r="B2185" t="str">
            <v>RN</v>
          </cell>
          <cell r="C2185" t="str">
            <v>JAPI</v>
          </cell>
          <cell r="D2185" t="str">
            <v>240540</v>
          </cell>
          <cell r="E2185">
            <v>3498</v>
          </cell>
          <cell r="F2185">
            <v>268422</v>
          </cell>
          <cell r="G2185">
            <v>13815</v>
          </cell>
          <cell r="H2185">
            <v>401102</v>
          </cell>
        </row>
        <row r="2186">
          <cell r="A2186">
            <v>240550</v>
          </cell>
          <cell r="B2186" t="str">
            <v>RN</v>
          </cell>
          <cell r="C2186" t="str">
            <v>JARDIM DE ANGICOS</v>
          </cell>
          <cell r="D2186" t="str">
            <v>240550</v>
          </cell>
          <cell r="E2186">
            <v>315</v>
          </cell>
          <cell r="F2186">
            <v>47274</v>
          </cell>
          <cell r="G2186">
            <v>90</v>
          </cell>
          <cell r="H2186">
            <v>37639</v>
          </cell>
        </row>
        <row r="2187">
          <cell r="A2187">
            <v>240560</v>
          </cell>
          <cell r="B2187" t="str">
            <v>RN</v>
          </cell>
          <cell r="C2187" t="str">
            <v>JARDIM DE PIRANHAS</v>
          </cell>
          <cell r="D2187" t="str">
            <v>240560</v>
          </cell>
          <cell r="E2187">
            <v>48266</v>
          </cell>
          <cell r="F2187">
            <v>4142863</v>
          </cell>
          <cell r="G2187">
            <v>35528</v>
          </cell>
          <cell r="H2187">
            <v>3419805</v>
          </cell>
        </row>
        <row r="2188">
          <cell r="A2188">
            <v>240570</v>
          </cell>
          <cell r="B2188" t="str">
            <v>RN</v>
          </cell>
          <cell r="C2188" t="str">
            <v>JARDIM DO SERIDÓ</v>
          </cell>
          <cell r="D2188" t="str">
            <v>240570</v>
          </cell>
          <cell r="E2188">
            <v>19283</v>
          </cell>
          <cell r="F2188">
            <v>7879600</v>
          </cell>
          <cell r="G2188">
            <v>20164</v>
          </cell>
          <cell r="H2188">
            <v>8704418</v>
          </cell>
        </row>
        <row r="2189">
          <cell r="A2189">
            <v>240580</v>
          </cell>
          <cell r="B2189" t="str">
            <v>RN</v>
          </cell>
          <cell r="C2189" t="str">
            <v>JOÃO CÂMARA</v>
          </cell>
          <cell r="D2189" t="str">
            <v>240580</v>
          </cell>
          <cell r="E2189">
            <v>98226</v>
          </cell>
          <cell r="F2189">
            <v>17410847</v>
          </cell>
          <cell r="G2189">
            <v>83716</v>
          </cell>
          <cell r="H2189">
            <v>15117506</v>
          </cell>
        </row>
        <row r="2190">
          <cell r="A2190">
            <v>240590</v>
          </cell>
          <cell r="B2190" t="str">
            <v>RN</v>
          </cell>
          <cell r="C2190" t="str">
            <v>JOÃO DIAS</v>
          </cell>
          <cell r="D2190" t="str">
            <v>240590</v>
          </cell>
          <cell r="E2190">
            <v>5922</v>
          </cell>
          <cell r="F2190">
            <v>3391108</v>
          </cell>
          <cell r="G2190">
            <v>5123</v>
          </cell>
          <cell r="H2190">
            <v>3067257</v>
          </cell>
        </row>
        <row r="2191">
          <cell r="A2191">
            <v>240600</v>
          </cell>
          <cell r="B2191" t="str">
            <v>RN</v>
          </cell>
          <cell r="C2191" t="str">
            <v>JOSÉ DA PENHA</v>
          </cell>
          <cell r="D2191" t="str">
            <v>240600</v>
          </cell>
          <cell r="E2191">
            <v>18390</v>
          </cell>
          <cell r="F2191">
            <v>3588882</v>
          </cell>
          <cell r="G2191">
            <v>3788</v>
          </cell>
          <cell r="H2191">
            <v>3387507</v>
          </cell>
        </row>
        <row r="2192">
          <cell r="A2192">
            <v>240610</v>
          </cell>
          <cell r="B2192" t="str">
            <v>RN</v>
          </cell>
          <cell r="C2192" t="str">
            <v>JUCURUTU</v>
          </cell>
          <cell r="D2192" t="str">
            <v>240610</v>
          </cell>
          <cell r="E2192">
            <v>77927</v>
          </cell>
          <cell r="F2192">
            <v>14975118</v>
          </cell>
          <cell r="G2192">
            <v>80630</v>
          </cell>
          <cell r="H2192">
            <v>14986981</v>
          </cell>
        </row>
        <row r="2193">
          <cell r="A2193">
            <v>240615</v>
          </cell>
          <cell r="B2193" t="str">
            <v>RN</v>
          </cell>
          <cell r="C2193" t="str">
            <v>JUNDIÁ</v>
          </cell>
          <cell r="D2193" t="str">
            <v>240615</v>
          </cell>
          <cell r="E2193">
            <v>377</v>
          </cell>
          <cell r="F2193">
            <v>1378739</v>
          </cell>
          <cell r="G2193">
            <v>1092</v>
          </cell>
          <cell r="H2193">
            <v>1314401</v>
          </cell>
        </row>
        <row r="2194">
          <cell r="A2194">
            <v>240620</v>
          </cell>
          <cell r="B2194" t="str">
            <v>RN</v>
          </cell>
          <cell r="C2194" t="str">
            <v>LAGOA D'ANTA</v>
          </cell>
          <cell r="D2194" t="str">
            <v>240620</v>
          </cell>
          <cell r="E2194">
            <v>9288</v>
          </cell>
          <cell r="F2194">
            <v>1098925</v>
          </cell>
          <cell r="G2194">
            <v>4630</v>
          </cell>
          <cell r="H2194">
            <v>823117</v>
          </cell>
        </row>
        <row r="2195">
          <cell r="A2195">
            <v>240630</v>
          </cell>
          <cell r="B2195" t="str">
            <v>RN</v>
          </cell>
          <cell r="C2195" t="str">
            <v>LAGOA DE PEDRAS</v>
          </cell>
          <cell r="D2195" t="str">
            <v>240630</v>
          </cell>
          <cell r="E2195">
            <v>2046</v>
          </cell>
          <cell r="F2195">
            <v>18319839</v>
          </cell>
          <cell r="G2195">
            <v>1782</v>
          </cell>
          <cell r="H2195">
            <v>17689445</v>
          </cell>
        </row>
        <row r="2196">
          <cell r="A2196">
            <v>240640</v>
          </cell>
          <cell r="B2196" t="str">
            <v>RN</v>
          </cell>
          <cell r="C2196" t="str">
            <v>LAGOA DE VELHOS</v>
          </cell>
          <cell r="D2196" t="str">
            <v>240640</v>
          </cell>
          <cell r="F2196">
            <v>932945</v>
          </cell>
          <cell r="H2196">
            <v>902850</v>
          </cell>
        </row>
        <row r="2197">
          <cell r="A2197">
            <v>240650</v>
          </cell>
          <cell r="B2197" t="str">
            <v>RN</v>
          </cell>
          <cell r="C2197" t="str">
            <v>LAGOA NOVA</v>
          </cell>
          <cell r="D2197" t="str">
            <v>240650</v>
          </cell>
          <cell r="E2197">
            <v>3844</v>
          </cell>
          <cell r="F2197">
            <v>2602854</v>
          </cell>
          <cell r="G2197">
            <v>6999</v>
          </cell>
          <cell r="H2197">
            <v>2240355</v>
          </cell>
        </row>
        <row r="2198">
          <cell r="A2198">
            <v>240660</v>
          </cell>
          <cell r="B2198" t="str">
            <v>RN</v>
          </cell>
          <cell r="C2198" t="str">
            <v>LAGOA SALGADA</v>
          </cell>
          <cell r="D2198" t="str">
            <v>240660</v>
          </cell>
          <cell r="E2198">
            <v>1946</v>
          </cell>
          <cell r="F2198">
            <v>2225843</v>
          </cell>
          <cell r="G2198">
            <v>973</v>
          </cell>
          <cell r="H2198">
            <v>2130746</v>
          </cell>
        </row>
        <row r="2199">
          <cell r="A2199">
            <v>240670</v>
          </cell>
          <cell r="B2199" t="str">
            <v>RN</v>
          </cell>
          <cell r="C2199" t="str">
            <v>LAJES</v>
          </cell>
          <cell r="D2199" t="str">
            <v>240670</v>
          </cell>
          <cell r="E2199">
            <v>24478</v>
          </cell>
          <cell r="F2199">
            <v>39429431</v>
          </cell>
          <cell r="G2199">
            <v>26914</v>
          </cell>
          <cell r="H2199">
            <v>37440226</v>
          </cell>
        </row>
        <row r="2200">
          <cell r="A2200">
            <v>240680</v>
          </cell>
          <cell r="B2200" t="str">
            <v>RN</v>
          </cell>
          <cell r="C2200" t="str">
            <v>LAJES PINTADAS</v>
          </cell>
          <cell r="D2200" t="str">
            <v>240680</v>
          </cell>
          <cell r="E2200">
            <v>28822</v>
          </cell>
          <cell r="F2200">
            <v>2704218</v>
          </cell>
          <cell r="G2200">
            <v>28753</v>
          </cell>
          <cell r="H2200">
            <v>2728833</v>
          </cell>
        </row>
        <row r="2201">
          <cell r="A2201">
            <v>240690</v>
          </cell>
          <cell r="B2201" t="str">
            <v>RN</v>
          </cell>
          <cell r="C2201" t="str">
            <v>LUCRÉCIA</v>
          </cell>
          <cell r="D2201" t="str">
            <v>240690</v>
          </cell>
          <cell r="E2201">
            <v>25784</v>
          </cell>
          <cell r="F2201">
            <v>3108742</v>
          </cell>
          <cell r="G2201">
            <v>34283</v>
          </cell>
          <cell r="H2201">
            <v>3104416</v>
          </cell>
        </row>
        <row r="2202">
          <cell r="A2202">
            <v>240700</v>
          </cell>
          <cell r="B2202" t="str">
            <v>RN</v>
          </cell>
          <cell r="C2202" t="str">
            <v>LUÍS GOMES</v>
          </cell>
          <cell r="D2202" t="str">
            <v>240700</v>
          </cell>
          <cell r="E2202">
            <v>3170</v>
          </cell>
          <cell r="F2202">
            <v>3885123</v>
          </cell>
          <cell r="G2202">
            <v>960</v>
          </cell>
          <cell r="H2202">
            <v>3562710</v>
          </cell>
        </row>
        <row r="2203">
          <cell r="A2203">
            <v>240710</v>
          </cell>
          <cell r="B2203" t="str">
            <v>RN</v>
          </cell>
          <cell r="C2203" t="str">
            <v>MACAÍBA</v>
          </cell>
          <cell r="D2203" t="str">
            <v>240710</v>
          </cell>
          <cell r="E2203">
            <v>3277</v>
          </cell>
          <cell r="F2203">
            <v>566100</v>
          </cell>
          <cell r="G2203">
            <v>557</v>
          </cell>
          <cell r="H2203">
            <v>687832</v>
          </cell>
        </row>
        <row r="2204">
          <cell r="A2204">
            <v>240720</v>
          </cell>
          <cell r="B2204" t="str">
            <v>RN</v>
          </cell>
          <cell r="C2204" t="str">
            <v>MACAU</v>
          </cell>
          <cell r="D2204" t="str">
            <v>240720</v>
          </cell>
          <cell r="E2204">
            <v>9105</v>
          </cell>
          <cell r="F2204">
            <v>1655957</v>
          </cell>
          <cell r="G2204">
            <v>14411</v>
          </cell>
          <cell r="H2204">
            <v>2226136</v>
          </cell>
        </row>
        <row r="2205">
          <cell r="A2205">
            <v>240725</v>
          </cell>
          <cell r="B2205" t="str">
            <v>RN</v>
          </cell>
          <cell r="C2205" t="str">
            <v>MAJOR SALES</v>
          </cell>
          <cell r="D2205" t="str">
            <v>240725</v>
          </cell>
          <cell r="E2205">
            <v>24027</v>
          </cell>
          <cell r="F2205">
            <v>2916570</v>
          </cell>
          <cell r="G2205">
            <v>51984</v>
          </cell>
          <cell r="H2205">
            <v>4895019</v>
          </cell>
        </row>
        <row r="2206">
          <cell r="A2206">
            <v>240730</v>
          </cell>
          <cell r="B2206" t="str">
            <v>RN</v>
          </cell>
          <cell r="C2206" t="str">
            <v>MARCELINO VIEIRA</v>
          </cell>
          <cell r="D2206" t="str">
            <v>240730</v>
          </cell>
          <cell r="E2206">
            <v>22935</v>
          </cell>
          <cell r="F2206">
            <v>13253096</v>
          </cell>
          <cell r="G2206">
            <v>12740</v>
          </cell>
          <cell r="H2206">
            <v>12341737</v>
          </cell>
        </row>
        <row r="2207">
          <cell r="A2207">
            <v>240740</v>
          </cell>
          <cell r="B2207" t="str">
            <v>RN</v>
          </cell>
          <cell r="C2207" t="str">
            <v>MARTINS</v>
          </cell>
          <cell r="D2207" t="str">
            <v>240740</v>
          </cell>
          <cell r="E2207">
            <v>40759</v>
          </cell>
          <cell r="F2207">
            <v>5801937</v>
          </cell>
          <cell r="G2207">
            <v>37344</v>
          </cell>
          <cell r="H2207">
            <v>7358621</v>
          </cell>
        </row>
        <row r="2208">
          <cell r="A2208">
            <v>240760</v>
          </cell>
          <cell r="B2208" t="str">
            <v>RN</v>
          </cell>
          <cell r="C2208" t="str">
            <v>MESSIAS TARGINO</v>
          </cell>
          <cell r="D2208" t="str">
            <v>240760</v>
          </cell>
          <cell r="F2208">
            <v>935952</v>
          </cell>
          <cell r="H2208">
            <v>1083800</v>
          </cell>
        </row>
        <row r="2209">
          <cell r="A2209">
            <v>240770</v>
          </cell>
          <cell r="B2209" t="str">
            <v>RN</v>
          </cell>
          <cell r="C2209" t="str">
            <v>MONTANHAS</v>
          </cell>
          <cell r="D2209" t="str">
            <v>240770</v>
          </cell>
          <cell r="E2209">
            <v>77361</v>
          </cell>
          <cell r="F2209">
            <v>9242929</v>
          </cell>
          <cell r="G2209">
            <v>38086</v>
          </cell>
          <cell r="H2209">
            <v>4982193</v>
          </cell>
        </row>
        <row r="2210">
          <cell r="A2210">
            <v>240780</v>
          </cell>
          <cell r="B2210" t="str">
            <v>RN</v>
          </cell>
          <cell r="C2210" t="str">
            <v>MONTE ALEGRE</v>
          </cell>
          <cell r="D2210" t="str">
            <v>240780</v>
          </cell>
          <cell r="E2210">
            <v>6888</v>
          </cell>
          <cell r="F2210">
            <v>110477863</v>
          </cell>
          <cell r="G2210">
            <v>6453</v>
          </cell>
          <cell r="H2210">
            <v>109178524</v>
          </cell>
        </row>
        <row r="2211">
          <cell r="A2211">
            <v>240790</v>
          </cell>
          <cell r="B2211" t="str">
            <v>RN</v>
          </cell>
          <cell r="C2211" t="str">
            <v>MONTE DAS GAMELEIRAS</v>
          </cell>
          <cell r="D2211" t="str">
            <v>240790</v>
          </cell>
          <cell r="E2211">
            <v>6536</v>
          </cell>
          <cell r="F2211">
            <v>8961503</v>
          </cell>
          <cell r="G2211">
            <v>16148</v>
          </cell>
          <cell r="H2211">
            <v>8168123</v>
          </cell>
        </row>
        <row r="2212">
          <cell r="A2212">
            <v>240800</v>
          </cell>
          <cell r="B2212" t="str">
            <v>RN</v>
          </cell>
          <cell r="C2212" t="str">
            <v>MOSSORÓ</v>
          </cell>
          <cell r="D2212" t="str">
            <v>240800</v>
          </cell>
          <cell r="E2212">
            <v>914149</v>
          </cell>
          <cell r="F2212">
            <v>203041408</v>
          </cell>
          <cell r="G2212">
            <v>1128749</v>
          </cell>
          <cell r="H2212">
            <v>226170070</v>
          </cell>
        </row>
        <row r="2213">
          <cell r="A2213">
            <v>240810</v>
          </cell>
          <cell r="B2213" t="str">
            <v>RN</v>
          </cell>
          <cell r="C2213" t="str">
            <v>NATAL</v>
          </cell>
          <cell r="D2213" t="str">
            <v>240810</v>
          </cell>
          <cell r="E2213">
            <v>519671</v>
          </cell>
          <cell r="F2213">
            <v>622429281</v>
          </cell>
          <cell r="G2213">
            <v>595770</v>
          </cell>
          <cell r="H2213">
            <v>605435693</v>
          </cell>
        </row>
        <row r="2214">
          <cell r="A2214">
            <v>240820</v>
          </cell>
          <cell r="B2214" t="str">
            <v>RN</v>
          </cell>
          <cell r="C2214" t="str">
            <v>NÍSIA FLORESTA</v>
          </cell>
          <cell r="D2214" t="str">
            <v>240820</v>
          </cell>
          <cell r="F2214">
            <v>65150003</v>
          </cell>
          <cell r="H2214">
            <v>63048390</v>
          </cell>
        </row>
        <row r="2215">
          <cell r="A2215">
            <v>240830</v>
          </cell>
          <cell r="B2215" t="str">
            <v>RN</v>
          </cell>
          <cell r="C2215" t="str">
            <v>NOVA CRUZ</v>
          </cell>
          <cell r="D2215" t="str">
            <v>240830</v>
          </cell>
          <cell r="E2215">
            <v>83085</v>
          </cell>
          <cell r="F2215">
            <v>10852701</v>
          </cell>
          <cell r="G2215">
            <v>103406</v>
          </cell>
          <cell r="H2215">
            <v>11698090</v>
          </cell>
        </row>
        <row r="2216">
          <cell r="A2216">
            <v>240840</v>
          </cell>
          <cell r="B2216" t="str">
            <v>RN</v>
          </cell>
          <cell r="C2216" t="str">
            <v>OLHO-D'ÁGUA DO BORGES</v>
          </cell>
          <cell r="D2216" t="str">
            <v>240840</v>
          </cell>
          <cell r="E2216">
            <v>32865</v>
          </cell>
          <cell r="F2216">
            <v>9965879</v>
          </cell>
          <cell r="G2216">
            <v>46473</v>
          </cell>
          <cell r="H2216">
            <v>8080434</v>
          </cell>
        </row>
        <row r="2217">
          <cell r="A2217">
            <v>240850</v>
          </cell>
          <cell r="B2217" t="str">
            <v>RN</v>
          </cell>
          <cell r="C2217" t="str">
            <v>OURO BRANCO</v>
          </cell>
          <cell r="D2217" t="str">
            <v>240850</v>
          </cell>
          <cell r="E2217">
            <v>149</v>
          </cell>
          <cell r="F2217">
            <v>70243710</v>
          </cell>
          <cell r="G2217">
            <v>25</v>
          </cell>
          <cell r="H2217">
            <v>86727141</v>
          </cell>
        </row>
        <row r="2218">
          <cell r="A2218">
            <v>240860</v>
          </cell>
          <cell r="B2218" t="str">
            <v>RN</v>
          </cell>
          <cell r="C2218" t="str">
            <v>PARANÁ</v>
          </cell>
          <cell r="D2218" t="str">
            <v>240860</v>
          </cell>
          <cell r="F2218">
            <v>8262585</v>
          </cell>
          <cell r="H2218">
            <v>7996050</v>
          </cell>
        </row>
        <row r="2219">
          <cell r="A2219">
            <v>240870</v>
          </cell>
          <cell r="B2219" t="str">
            <v>RN</v>
          </cell>
          <cell r="C2219" t="str">
            <v>PARAÚ</v>
          </cell>
          <cell r="D2219" t="str">
            <v>240870</v>
          </cell>
          <cell r="F2219">
            <v>740373</v>
          </cell>
          <cell r="H2219">
            <v>716490</v>
          </cell>
        </row>
        <row r="2220">
          <cell r="A2220">
            <v>240880</v>
          </cell>
          <cell r="B2220" t="str">
            <v>RN</v>
          </cell>
          <cell r="C2220" t="str">
            <v>PARAZINHO</v>
          </cell>
          <cell r="D2220" t="str">
            <v>240880</v>
          </cell>
          <cell r="E2220">
            <v>10513</v>
          </cell>
          <cell r="F2220">
            <v>2772664</v>
          </cell>
          <cell r="G2220">
            <v>9534</v>
          </cell>
          <cell r="H2220">
            <v>2877160</v>
          </cell>
        </row>
        <row r="2221">
          <cell r="A2221">
            <v>240890</v>
          </cell>
          <cell r="B2221" t="str">
            <v>RN</v>
          </cell>
          <cell r="C2221" t="str">
            <v>PARELHAS</v>
          </cell>
          <cell r="D2221" t="str">
            <v>240890</v>
          </cell>
          <cell r="E2221">
            <v>76899</v>
          </cell>
          <cell r="F2221">
            <v>10227195</v>
          </cell>
          <cell r="G2221">
            <v>86809</v>
          </cell>
          <cell r="H2221">
            <v>9605774</v>
          </cell>
        </row>
        <row r="2222">
          <cell r="A2222">
            <v>240325</v>
          </cell>
          <cell r="B2222" t="str">
            <v>RN</v>
          </cell>
          <cell r="C2222" t="str">
            <v>PARNAMIRIM</v>
          </cell>
          <cell r="D2222" t="str">
            <v>240325</v>
          </cell>
          <cell r="F2222">
            <v>71888597</v>
          </cell>
          <cell r="H2222">
            <v>69569610</v>
          </cell>
        </row>
        <row r="2223">
          <cell r="A2223">
            <v>240910</v>
          </cell>
          <cell r="B2223" t="str">
            <v>RN</v>
          </cell>
          <cell r="C2223" t="str">
            <v>PASSA E FICA</v>
          </cell>
          <cell r="D2223" t="str">
            <v>240910</v>
          </cell>
          <cell r="F2223">
            <v>20813276</v>
          </cell>
          <cell r="H2223">
            <v>20141880</v>
          </cell>
        </row>
        <row r="2224">
          <cell r="A2224">
            <v>240920</v>
          </cell>
          <cell r="B2224" t="str">
            <v>RN</v>
          </cell>
          <cell r="C2224" t="str">
            <v>PASSAGEM</v>
          </cell>
          <cell r="D2224" t="str">
            <v>240920</v>
          </cell>
          <cell r="E2224">
            <v>52</v>
          </cell>
          <cell r="F2224">
            <v>1318787</v>
          </cell>
          <cell r="H2224">
            <v>1276098</v>
          </cell>
        </row>
        <row r="2225">
          <cell r="A2225">
            <v>240930</v>
          </cell>
          <cell r="B2225" t="str">
            <v>RN</v>
          </cell>
          <cell r="C2225" t="str">
            <v>PATU</v>
          </cell>
          <cell r="D2225" t="str">
            <v>240930</v>
          </cell>
          <cell r="F2225">
            <v>419523</v>
          </cell>
          <cell r="H2225">
            <v>405990</v>
          </cell>
        </row>
        <row r="2226">
          <cell r="A2226">
            <v>240940</v>
          </cell>
          <cell r="B2226" t="str">
            <v>RN</v>
          </cell>
          <cell r="C2226" t="str">
            <v>PAU DOS FERROS</v>
          </cell>
          <cell r="D2226" t="str">
            <v>240940</v>
          </cell>
          <cell r="E2226">
            <v>2969</v>
          </cell>
          <cell r="F2226">
            <v>13499199</v>
          </cell>
          <cell r="G2226">
            <v>5760</v>
          </cell>
          <cell r="H2226">
            <v>13134668</v>
          </cell>
        </row>
        <row r="2227">
          <cell r="A2227">
            <v>240950</v>
          </cell>
          <cell r="B2227" t="str">
            <v>RN</v>
          </cell>
          <cell r="C2227" t="str">
            <v>PEDRA GRANDE</v>
          </cell>
          <cell r="D2227" t="str">
            <v>240950</v>
          </cell>
          <cell r="F2227">
            <v>6243803</v>
          </cell>
          <cell r="H2227">
            <v>6042390</v>
          </cell>
        </row>
        <row r="2228">
          <cell r="A2228">
            <v>240960</v>
          </cell>
          <cell r="B2228" t="str">
            <v>RN</v>
          </cell>
          <cell r="C2228" t="str">
            <v>PEDRA PRETA</v>
          </cell>
          <cell r="D2228" t="str">
            <v>240960</v>
          </cell>
          <cell r="E2228">
            <v>6608</v>
          </cell>
          <cell r="F2228">
            <v>1199222</v>
          </cell>
          <cell r="G2228">
            <v>1820</v>
          </cell>
          <cell r="H2228">
            <v>1006300</v>
          </cell>
        </row>
        <row r="2229">
          <cell r="A2229">
            <v>240970</v>
          </cell>
          <cell r="B2229" t="str">
            <v>RN</v>
          </cell>
          <cell r="C2229" t="str">
            <v>PEDRO AVELINO</v>
          </cell>
          <cell r="D2229" t="str">
            <v>240970</v>
          </cell>
          <cell r="E2229">
            <v>24307</v>
          </cell>
          <cell r="F2229">
            <v>14178538</v>
          </cell>
          <cell r="G2229">
            <v>16117</v>
          </cell>
          <cell r="H2229">
            <v>14027876</v>
          </cell>
        </row>
        <row r="2230">
          <cell r="A2230">
            <v>240980</v>
          </cell>
          <cell r="B2230" t="str">
            <v>RN</v>
          </cell>
          <cell r="C2230" t="str">
            <v>PEDRO VELHO</v>
          </cell>
          <cell r="D2230" t="str">
            <v>240980</v>
          </cell>
          <cell r="E2230">
            <v>5429</v>
          </cell>
          <cell r="F2230">
            <v>6912868</v>
          </cell>
          <cell r="H2230">
            <v>6559380</v>
          </cell>
        </row>
        <row r="2231">
          <cell r="A2231">
            <v>240990</v>
          </cell>
          <cell r="B2231" t="str">
            <v>RN</v>
          </cell>
          <cell r="C2231" t="str">
            <v>PENDÊNCIAS</v>
          </cell>
          <cell r="D2231" t="str">
            <v>240990</v>
          </cell>
          <cell r="E2231">
            <v>7865</v>
          </cell>
          <cell r="F2231">
            <v>2381039</v>
          </cell>
          <cell r="G2231">
            <v>5329</v>
          </cell>
          <cell r="H2231">
            <v>2433720</v>
          </cell>
        </row>
        <row r="2232">
          <cell r="A2232">
            <v>241000</v>
          </cell>
          <cell r="B2232" t="str">
            <v>RN</v>
          </cell>
          <cell r="C2232" t="str">
            <v>PILÕES</v>
          </cell>
          <cell r="D2232" t="str">
            <v>241000</v>
          </cell>
          <cell r="E2232">
            <v>1314</v>
          </cell>
          <cell r="F2232">
            <v>362356</v>
          </cell>
          <cell r="G2232">
            <v>879</v>
          </cell>
          <cell r="H2232">
            <v>259371</v>
          </cell>
        </row>
        <row r="2233">
          <cell r="A2233">
            <v>241010</v>
          </cell>
          <cell r="B2233" t="str">
            <v>RN</v>
          </cell>
          <cell r="C2233" t="str">
            <v>POÇO BRANCO</v>
          </cell>
          <cell r="D2233" t="str">
            <v>241010</v>
          </cell>
          <cell r="E2233">
            <v>6286</v>
          </cell>
          <cell r="F2233">
            <v>1422780</v>
          </cell>
          <cell r="G2233">
            <v>30344</v>
          </cell>
          <cell r="H2233">
            <v>1575275</v>
          </cell>
        </row>
        <row r="2234">
          <cell r="A2234">
            <v>241020</v>
          </cell>
          <cell r="B2234" t="str">
            <v>RN</v>
          </cell>
          <cell r="C2234" t="str">
            <v>PORTALEGRE</v>
          </cell>
          <cell r="D2234" t="str">
            <v>241020</v>
          </cell>
          <cell r="E2234">
            <v>4176</v>
          </cell>
          <cell r="F2234">
            <v>8232673</v>
          </cell>
          <cell r="G2234">
            <v>8</v>
          </cell>
          <cell r="H2234">
            <v>7980468</v>
          </cell>
        </row>
        <row r="2235">
          <cell r="A2235">
            <v>241025</v>
          </cell>
          <cell r="B2235" t="str">
            <v>RN</v>
          </cell>
          <cell r="C2235" t="str">
            <v>PORTO DO MANGUE</v>
          </cell>
          <cell r="D2235" t="str">
            <v>241025</v>
          </cell>
          <cell r="E2235">
            <v>3150</v>
          </cell>
          <cell r="F2235">
            <v>3821526</v>
          </cell>
          <cell r="G2235">
            <v>148</v>
          </cell>
          <cell r="H2235">
            <v>3629786</v>
          </cell>
        </row>
        <row r="2236">
          <cell r="A2236">
            <v>241040</v>
          </cell>
          <cell r="B2236" t="str">
            <v>RN</v>
          </cell>
          <cell r="C2236" t="str">
            <v>PUREZA</v>
          </cell>
          <cell r="D2236" t="str">
            <v>241040</v>
          </cell>
          <cell r="F2236">
            <v>2219520</v>
          </cell>
          <cell r="H2236">
            <v>2314374</v>
          </cell>
        </row>
        <row r="2237">
          <cell r="A2237">
            <v>241050</v>
          </cell>
          <cell r="B2237" t="str">
            <v>RN</v>
          </cell>
          <cell r="C2237" t="str">
            <v>RAFAEL FERNANDES</v>
          </cell>
          <cell r="D2237" t="str">
            <v>241050</v>
          </cell>
          <cell r="E2237">
            <v>11083</v>
          </cell>
          <cell r="F2237">
            <v>11529310</v>
          </cell>
          <cell r="G2237">
            <v>21644</v>
          </cell>
          <cell r="H2237">
            <v>12032524</v>
          </cell>
        </row>
        <row r="2238">
          <cell r="A2238">
            <v>241060</v>
          </cell>
          <cell r="B2238" t="str">
            <v>RN</v>
          </cell>
          <cell r="C2238" t="str">
            <v>RAFAEL GODEIRO</v>
          </cell>
          <cell r="D2238" t="str">
            <v>241060</v>
          </cell>
          <cell r="E2238">
            <v>1227</v>
          </cell>
          <cell r="F2238">
            <v>2382173</v>
          </cell>
          <cell r="G2238">
            <v>984</v>
          </cell>
          <cell r="H2238">
            <v>2269866</v>
          </cell>
        </row>
        <row r="2239">
          <cell r="A2239">
            <v>241070</v>
          </cell>
          <cell r="B2239" t="str">
            <v>RN</v>
          </cell>
          <cell r="C2239" t="str">
            <v>RIACHO DA CRUZ</v>
          </cell>
          <cell r="D2239" t="str">
            <v>241070</v>
          </cell>
          <cell r="E2239">
            <v>33449</v>
          </cell>
          <cell r="F2239">
            <v>16310865</v>
          </cell>
          <cell r="G2239">
            <v>21258</v>
          </cell>
          <cell r="H2239">
            <v>15715169</v>
          </cell>
        </row>
        <row r="2240">
          <cell r="A2240">
            <v>241080</v>
          </cell>
          <cell r="B2240" t="str">
            <v>RN</v>
          </cell>
          <cell r="C2240" t="str">
            <v>RIACHO DE SANTANA</v>
          </cell>
          <cell r="D2240" t="str">
            <v>241080</v>
          </cell>
          <cell r="E2240">
            <v>366</v>
          </cell>
          <cell r="F2240">
            <v>1204330</v>
          </cell>
          <cell r="G2240">
            <v>258</v>
          </cell>
          <cell r="H2240">
            <v>1008174</v>
          </cell>
        </row>
        <row r="2241">
          <cell r="A2241">
            <v>241090</v>
          </cell>
          <cell r="B2241" t="str">
            <v>RN</v>
          </cell>
          <cell r="C2241" t="str">
            <v>RIACHUELO</v>
          </cell>
          <cell r="D2241" t="str">
            <v>241090</v>
          </cell>
          <cell r="E2241">
            <v>4029</v>
          </cell>
          <cell r="F2241">
            <v>1310944</v>
          </cell>
          <cell r="G2241">
            <v>8825</v>
          </cell>
          <cell r="H2241">
            <v>1365600</v>
          </cell>
        </row>
        <row r="2242">
          <cell r="A2242">
            <v>240895</v>
          </cell>
          <cell r="B2242" t="str">
            <v>RN</v>
          </cell>
          <cell r="C2242" t="str">
            <v>RIO DO FOGO</v>
          </cell>
          <cell r="D2242" t="str">
            <v>240895</v>
          </cell>
          <cell r="E2242">
            <v>1630</v>
          </cell>
          <cell r="F2242">
            <v>4440295</v>
          </cell>
          <cell r="G2242">
            <v>1810</v>
          </cell>
          <cell r="H2242">
            <v>4530422</v>
          </cell>
        </row>
        <row r="2243">
          <cell r="A2243">
            <v>241100</v>
          </cell>
          <cell r="B2243" t="str">
            <v>RN</v>
          </cell>
          <cell r="C2243" t="str">
            <v>RODOLFO FERNANDES</v>
          </cell>
          <cell r="D2243" t="str">
            <v>241100</v>
          </cell>
          <cell r="F2243">
            <v>7999674</v>
          </cell>
          <cell r="H2243">
            <v>7741620</v>
          </cell>
        </row>
        <row r="2244">
          <cell r="A2244">
            <v>241110</v>
          </cell>
          <cell r="B2244" t="str">
            <v>RN</v>
          </cell>
          <cell r="C2244" t="str">
            <v>RUY BARBOSA</v>
          </cell>
          <cell r="D2244" t="str">
            <v>241110</v>
          </cell>
          <cell r="E2244">
            <v>14146</v>
          </cell>
          <cell r="F2244">
            <v>1858337</v>
          </cell>
          <cell r="G2244">
            <v>11102</v>
          </cell>
          <cell r="H2244">
            <v>1463880</v>
          </cell>
        </row>
        <row r="2245">
          <cell r="A2245">
            <v>241120</v>
          </cell>
          <cell r="B2245" t="str">
            <v>RN</v>
          </cell>
          <cell r="C2245" t="str">
            <v>SANTA CRUZ</v>
          </cell>
          <cell r="D2245" t="str">
            <v>241120</v>
          </cell>
          <cell r="E2245">
            <v>9695</v>
          </cell>
          <cell r="F2245">
            <v>4014162</v>
          </cell>
          <cell r="G2245">
            <v>2409</v>
          </cell>
          <cell r="H2245">
            <v>4175678</v>
          </cell>
        </row>
        <row r="2246">
          <cell r="A2246">
            <v>240933</v>
          </cell>
          <cell r="B2246" t="str">
            <v>RN</v>
          </cell>
          <cell r="C2246" t="str">
            <v>SANTA MARIA</v>
          </cell>
          <cell r="D2246" t="str">
            <v>240933</v>
          </cell>
          <cell r="F2246">
            <v>1333434</v>
          </cell>
          <cell r="H2246">
            <v>1290420</v>
          </cell>
        </row>
        <row r="2247">
          <cell r="A2247">
            <v>241140</v>
          </cell>
          <cell r="B2247" t="str">
            <v>RN</v>
          </cell>
          <cell r="C2247" t="str">
            <v>SANTANA DO MATOS</v>
          </cell>
          <cell r="D2247" t="str">
            <v>241140</v>
          </cell>
          <cell r="F2247">
            <v>7842597</v>
          </cell>
          <cell r="H2247">
            <v>7589610</v>
          </cell>
        </row>
        <row r="2248">
          <cell r="A2248">
            <v>241142</v>
          </cell>
          <cell r="B2248" t="str">
            <v>RN</v>
          </cell>
          <cell r="C2248" t="str">
            <v>SANTANA DO SERIDÓ</v>
          </cell>
          <cell r="D2248" t="str">
            <v>241142</v>
          </cell>
          <cell r="E2248">
            <v>22372</v>
          </cell>
          <cell r="F2248">
            <v>8292575</v>
          </cell>
          <cell r="G2248">
            <v>16617</v>
          </cell>
          <cell r="H2248">
            <v>7891144</v>
          </cell>
        </row>
        <row r="2249">
          <cell r="A2249">
            <v>241150</v>
          </cell>
          <cell r="B2249" t="str">
            <v>RN</v>
          </cell>
          <cell r="C2249" t="str">
            <v>SANTO ANTÔNIO</v>
          </cell>
          <cell r="D2249" t="str">
            <v>241150</v>
          </cell>
          <cell r="E2249">
            <v>1920</v>
          </cell>
          <cell r="F2249">
            <v>18276969</v>
          </cell>
          <cell r="H2249">
            <v>17648370</v>
          </cell>
        </row>
        <row r="2250">
          <cell r="A2250">
            <v>241160</v>
          </cell>
          <cell r="B2250" t="str">
            <v>RN</v>
          </cell>
          <cell r="C2250" t="str">
            <v>SÃO BENTO DO NORTE</v>
          </cell>
          <cell r="D2250" t="str">
            <v>241160</v>
          </cell>
          <cell r="F2250">
            <v>1112280</v>
          </cell>
          <cell r="H2250">
            <v>1076400</v>
          </cell>
        </row>
        <row r="2251">
          <cell r="A2251">
            <v>241170</v>
          </cell>
          <cell r="B2251" t="str">
            <v>RN</v>
          </cell>
          <cell r="C2251" t="str">
            <v>SÃO BENTO DO TRAIRÍ</v>
          </cell>
          <cell r="D2251" t="str">
            <v>241170</v>
          </cell>
          <cell r="E2251">
            <v>3210</v>
          </cell>
          <cell r="F2251">
            <v>254956</v>
          </cell>
          <cell r="G2251">
            <v>7589</v>
          </cell>
          <cell r="H2251">
            <v>330361</v>
          </cell>
        </row>
        <row r="2252">
          <cell r="A2252">
            <v>241180</v>
          </cell>
          <cell r="B2252" t="str">
            <v>RN</v>
          </cell>
          <cell r="C2252" t="str">
            <v>SÃO FERNANDO</v>
          </cell>
          <cell r="D2252" t="str">
            <v>241180</v>
          </cell>
          <cell r="E2252">
            <v>415</v>
          </cell>
          <cell r="F2252">
            <v>26219099</v>
          </cell>
          <cell r="G2252">
            <v>610</v>
          </cell>
          <cell r="H2252">
            <v>27233850</v>
          </cell>
        </row>
        <row r="2253">
          <cell r="A2253">
            <v>241190</v>
          </cell>
          <cell r="B2253" t="str">
            <v>RN</v>
          </cell>
          <cell r="C2253" t="str">
            <v>SÃO FRANCISCO DO OESTE</v>
          </cell>
          <cell r="D2253" t="str">
            <v>241190</v>
          </cell>
          <cell r="E2253">
            <v>35960</v>
          </cell>
          <cell r="F2253">
            <v>2701361</v>
          </cell>
          <cell r="G2253">
            <v>36961</v>
          </cell>
          <cell r="H2253">
            <v>2492554</v>
          </cell>
        </row>
        <row r="2254">
          <cell r="A2254">
            <v>241200</v>
          </cell>
          <cell r="B2254" t="str">
            <v>RN</v>
          </cell>
          <cell r="C2254" t="str">
            <v>SÃO GONÇALO DO AMARANTE</v>
          </cell>
          <cell r="D2254" t="str">
            <v>241200</v>
          </cell>
          <cell r="E2254">
            <v>350120</v>
          </cell>
          <cell r="F2254">
            <v>1391629768</v>
          </cell>
          <cell r="G2254">
            <v>278762</v>
          </cell>
          <cell r="H2254">
            <v>1326136810</v>
          </cell>
        </row>
        <row r="2255">
          <cell r="A2255">
            <v>241210</v>
          </cell>
          <cell r="B2255" t="str">
            <v>RN</v>
          </cell>
          <cell r="C2255" t="str">
            <v>SÃO JOÃO DO SABUGI</v>
          </cell>
          <cell r="D2255" t="str">
            <v>241210</v>
          </cell>
          <cell r="E2255">
            <v>3486</v>
          </cell>
          <cell r="F2255">
            <v>518930</v>
          </cell>
          <cell r="G2255">
            <v>4119</v>
          </cell>
          <cell r="H2255">
            <v>525216</v>
          </cell>
        </row>
        <row r="2256">
          <cell r="A2256">
            <v>241220</v>
          </cell>
          <cell r="B2256" t="str">
            <v>RN</v>
          </cell>
          <cell r="C2256" t="str">
            <v>SÃO JOSÉ DE MIPIBU</v>
          </cell>
          <cell r="D2256" t="str">
            <v>241220</v>
          </cell>
          <cell r="E2256">
            <v>123490</v>
          </cell>
          <cell r="F2256">
            <v>22478284</v>
          </cell>
          <cell r="G2256">
            <v>81587</v>
          </cell>
          <cell r="H2256">
            <v>21599716</v>
          </cell>
        </row>
        <row r="2257">
          <cell r="A2257">
            <v>241230</v>
          </cell>
          <cell r="B2257" t="str">
            <v>RN</v>
          </cell>
          <cell r="C2257" t="str">
            <v>SÃO JOSÉ DO CAMPESTRE</v>
          </cell>
          <cell r="D2257" t="str">
            <v>241230</v>
          </cell>
          <cell r="F2257">
            <v>2751405</v>
          </cell>
          <cell r="H2257">
            <v>2662650</v>
          </cell>
        </row>
        <row r="2258">
          <cell r="A2258">
            <v>241240</v>
          </cell>
          <cell r="B2258" t="str">
            <v>RN</v>
          </cell>
          <cell r="C2258" t="str">
            <v>SÃO JOSÉ DO SERIDÓ</v>
          </cell>
          <cell r="D2258" t="str">
            <v>241240</v>
          </cell>
          <cell r="E2258">
            <v>9715</v>
          </cell>
          <cell r="F2258">
            <v>1756530</v>
          </cell>
          <cell r="G2258">
            <v>10696</v>
          </cell>
          <cell r="H2258">
            <v>1946623</v>
          </cell>
        </row>
        <row r="2259">
          <cell r="A2259">
            <v>241250</v>
          </cell>
          <cell r="B2259" t="str">
            <v>RN</v>
          </cell>
          <cell r="C2259" t="str">
            <v>SÃO MIGUEL</v>
          </cell>
          <cell r="D2259" t="str">
            <v>241250</v>
          </cell>
          <cell r="E2259">
            <v>8734</v>
          </cell>
          <cell r="F2259">
            <v>23375473</v>
          </cell>
          <cell r="G2259">
            <v>4738</v>
          </cell>
          <cell r="H2259">
            <v>22448578</v>
          </cell>
        </row>
        <row r="2260">
          <cell r="A2260">
            <v>241255</v>
          </cell>
          <cell r="B2260" t="str">
            <v>RN</v>
          </cell>
          <cell r="C2260" t="str">
            <v>SÃO MIGUEL DO GOSTOSO</v>
          </cell>
          <cell r="D2260" t="str">
            <v>241255</v>
          </cell>
          <cell r="E2260">
            <v>2617</v>
          </cell>
          <cell r="F2260">
            <v>22180577</v>
          </cell>
          <cell r="G2260">
            <v>5306</v>
          </cell>
          <cell r="H2260">
            <v>21470155</v>
          </cell>
        </row>
        <row r="2261">
          <cell r="A2261">
            <v>241260</v>
          </cell>
          <cell r="B2261" t="str">
            <v>RN</v>
          </cell>
          <cell r="C2261" t="str">
            <v>SÃO PAULO DO POTENGI</v>
          </cell>
          <cell r="D2261" t="str">
            <v>241260</v>
          </cell>
          <cell r="E2261">
            <v>93992</v>
          </cell>
          <cell r="F2261">
            <v>12072946</v>
          </cell>
          <cell r="G2261">
            <v>84137</v>
          </cell>
          <cell r="H2261">
            <v>12317101</v>
          </cell>
        </row>
        <row r="2262">
          <cell r="A2262">
            <v>241270</v>
          </cell>
          <cell r="B2262" t="str">
            <v>RN</v>
          </cell>
          <cell r="C2262" t="str">
            <v>SÃO PEDRO</v>
          </cell>
          <cell r="D2262" t="str">
            <v>241270</v>
          </cell>
          <cell r="E2262">
            <v>1534</v>
          </cell>
          <cell r="F2262">
            <v>325300</v>
          </cell>
          <cell r="G2262">
            <v>1501</v>
          </cell>
          <cell r="H2262">
            <v>260665</v>
          </cell>
        </row>
        <row r="2263">
          <cell r="A2263">
            <v>241280</v>
          </cell>
          <cell r="B2263" t="str">
            <v>RN</v>
          </cell>
          <cell r="C2263" t="str">
            <v>SÃO RAFAEL</v>
          </cell>
          <cell r="D2263" t="str">
            <v>241280</v>
          </cell>
          <cell r="F2263">
            <v>6441304</v>
          </cell>
          <cell r="H2263">
            <v>6233520</v>
          </cell>
        </row>
        <row r="2264">
          <cell r="A2264">
            <v>241290</v>
          </cell>
          <cell r="B2264" t="str">
            <v>RN</v>
          </cell>
          <cell r="C2264" t="str">
            <v>SÃO TOMÉ</v>
          </cell>
          <cell r="D2264" t="str">
            <v>241290</v>
          </cell>
          <cell r="E2264">
            <v>16875</v>
          </cell>
          <cell r="F2264">
            <v>4244704</v>
          </cell>
          <cell r="G2264">
            <v>5196</v>
          </cell>
          <cell r="H2264">
            <v>5474993</v>
          </cell>
        </row>
        <row r="2265">
          <cell r="A2265">
            <v>241300</v>
          </cell>
          <cell r="B2265" t="str">
            <v>RN</v>
          </cell>
          <cell r="C2265" t="str">
            <v>SÃO VICENTE</v>
          </cell>
          <cell r="D2265" t="str">
            <v>241300</v>
          </cell>
          <cell r="E2265">
            <v>1596</v>
          </cell>
          <cell r="F2265">
            <v>6168250</v>
          </cell>
          <cell r="G2265">
            <v>1102</v>
          </cell>
          <cell r="H2265">
            <v>5931624</v>
          </cell>
        </row>
        <row r="2266">
          <cell r="A2266">
            <v>241310</v>
          </cell>
          <cell r="B2266" t="str">
            <v>RN</v>
          </cell>
          <cell r="C2266" t="str">
            <v>SENADOR ELÓI DE SOUZA</v>
          </cell>
          <cell r="D2266" t="str">
            <v>241310</v>
          </cell>
          <cell r="F2266">
            <v>7190295</v>
          </cell>
          <cell r="H2266">
            <v>6958350</v>
          </cell>
        </row>
        <row r="2267">
          <cell r="A2267">
            <v>241320</v>
          </cell>
          <cell r="B2267" t="str">
            <v>RN</v>
          </cell>
          <cell r="C2267" t="str">
            <v>SENADOR GEORGINO AVELINO</v>
          </cell>
          <cell r="D2267" t="str">
            <v>241320</v>
          </cell>
          <cell r="E2267">
            <v>7315</v>
          </cell>
          <cell r="F2267">
            <v>7557378</v>
          </cell>
          <cell r="G2267">
            <v>5496</v>
          </cell>
          <cell r="H2267">
            <v>6479437</v>
          </cell>
        </row>
        <row r="2268">
          <cell r="A2268">
            <v>241030</v>
          </cell>
          <cell r="B2268" t="str">
            <v>RN</v>
          </cell>
          <cell r="C2268" t="str">
            <v>SERRA CAIADA</v>
          </cell>
          <cell r="D2268" t="str">
            <v>241030</v>
          </cell>
          <cell r="E2268">
            <v>8768</v>
          </cell>
          <cell r="F2268">
            <v>19666669</v>
          </cell>
          <cell r="G2268">
            <v>6288</v>
          </cell>
          <cell r="H2268">
            <v>18928296</v>
          </cell>
        </row>
        <row r="2269">
          <cell r="A2269">
            <v>241330</v>
          </cell>
          <cell r="B2269" t="str">
            <v>RN</v>
          </cell>
          <cell r="C2269" t="str">
            <v>SERRA DE SÃO BENTO</v>
          </cell>
          <cell r="D2269" t="str">
            <v>241330</v>
          </cell>
          <cell r="E2269">
            <v>13478</v>
          </cell>
          <cell r="F2269">
            <v>2078136</v>
          </cell>
          <cell r="G2269">
            <v>10142</v>
          </cell>
          <cell r="H2269">
            <v>2221122</v>
          </cell>
        </row>
        <row r="2270">
          <cell r="A2270">
            <v>241335</v>
          </cell>
          <cell r="B2270" t="str">
            <v>RN</v>
          </cell>
          <cell r="C2270" t="str">
            <v>SERRA DO MEL</v>
          </cell>
          <cell r="D2270" t="str">
            <v>241335</v>
          </cell>
          <cell r="F2270">
            <v>12893117</v>
          </cell>
          <cell r="H2270">
            <v>12477210</v>
          </cell>
        </row>
        <row r="2271">
          <cell r="A2271">
            <v>241340</v>
          </cell>
          <cell r="B2271" t="str">
            <v>RN</v>
          </cell>
          <cell r="C2271" t="str">
            <v>SERRA NEGRA DO NORTE</v>
          </cell>
          <cell r="D2271" t="str">
            <v>241340</v>
          </cell>
          <cell r="E2271">
            <v>80688</v>
          </cell>
          <cell r="F2271">
            <v>27861660</v>
          </cell>
          <cell r="G2271">
            <v>92006</v>
          </cell>
          <cell r="H2271">
            <v>28945960</v>
          </cell>
        </row>
        <row r="2272">
          <cell r="A2272">
            <v>241350</v>
          </cell>
          <cell r="B2272" t="str">
            <v>RN</v>
          </cell>
          <cell r="C2272" t="str">
            <v>SERRINHA</v>
          </cell>
          <cell r="D2272" t="str">
            <v>241350</v>
          </cell>
          <cell r="E2272">
            <v>27165</v>
          </cell>
          <cell r="F2272">
            <v>13618532</v>
          </cell>
          <cell r="G2272">
            <v>23418</v>
          </cell>
          <cell r="H2272">
            <v>12966897</v>
          </cell>
        </row>
        <row r="2273">
          <cell r="A2273">
            <v>241355</v>
          </cell>
          <cell r="B2273" t="str">
            <v>RN</v>
          </cell>
          <cell r="C2273" t="str">
            <v>SERRINHA DOS PINTOS</v>
          </cell>
          <cell r="D2273" t="str">
            <v>241355</v>
          </cell>
          <cell r="E2273">
            <v>343</v>
          </cell>
          <cell r="F2273">
            <v>1649981</v>
          </cell>
          <cell r="G2273">
            <v>1026</v>
          </cell>
          <cell r="H2273">
            <v>1613788</v>
          </cell>
        </row>
        <row r="2274">
          <cell r="A2274">
            <v>241360</v>
          </cell>
          <cell r="B2274" t="str">
            <v>RN</v>
          </cell>
          <cell r="C2274" t="str">
            <v>SEVERIANO MELO</v>
          </cell>
          <cell r="D2274" t="str">
            <v>241360</v>
          </cell>
          <cell r="E2274">
            <v>13495</v>
          </cell>
          <cell r="F2274">
            <v>26052968</v>
          </cell>
          <cell r="G2274">
            <v>15384</v>
          </cell>
          <cell r="H2274">
            <v>24873170</v>
          </cell>
        </row>
        <row r="2275">
          <cell r="A2275">
            <v>241370</v>
          </cell>
          <cell r="B2275" t="str">
            <v>RN</v>
          </cell>
          <cell r="C2275" t="str">
            <v>SÍTIO NOVO</v>
          </cell>
          <cell r="D2275" t="str">
            <v>241370</v>
          </cell>
          <cell r="F2275">
            <v>3670307</v>
          </cell>
          <cell r="H2275">
            <v>3551910</v>
          </cell>
        </row>
        <row r="2276">
          <cell r="A2276">
            <v>241380</v>
          </cell>
          <cell r="B2276" t="str">
            <v>RN</v>
          </cell>
          <cell r="C2276" t="str">
            <v>TABOLEIRO GRANDE</v>
          </cell>
          <cell r="D2276" t="str">
            <v>241380</v>
          </cell>
          <cell r="E2276">
            <v>25180</v>
          </cell>
          <cell r="F2276">
            <v>5946823</v>
          </cell>
          <cell r="G2276">
            <v>24926</v>
          </cell>
          <cell r="H2276">
            <v>5815539</v>
          </cell>
        </row>
        <row r="2277">
          <cell r="A2277">
            <v>241390</v>
          </cell>
          <cell r="B2277" t="str">
            <v>RN</v>
          </cell>
          <cell r="C2277" t="str">
            <v>TAIPU</v>
          </cell>
          <cell r="D2277" t="str">
            <v>241390</v>
          </cell>
          <cell r="E2277">
            <v>46939</v>
          </cell>
          <cell r="F2277">
            <v>11294423</v>
          </cell>
          <cell r="G2277">
            <v>45780</v>
          </cell>
          <cell r="H2277">
            <v>11091424</v>
          </cell>
        </row>
        <row r="2278">
          <cell r="A2278">
            <v>241400</v>
          </cell>
          <cell r="B2278" t="str">
            <v>RN</v>
          </cell>
          <cell r="C2278" t="str">
            <v>TANGARÁ</v>
          </cell>
          <cell r="D2278" t="str">
            <v>241400</v>
          </cell>
          <cell r="E2278">
            <v>1180</v>
          </cell>
          <cell r="F2278">
            <v>1605736</v>
          </cell>
          <cell r="G2278">
            <v>5044</v>
          </cell>
          <cell r="H2278">
            <v>2066560</v>
          </cell>
        </row>
        <row r="2279">
          <cell r="A2279">
            <v>241410</v>
          </cell>
          <cell r="B2279" t="str">
            <v>RN</v>
          </cell>
          <cell r="C2279" t="str">
            <v>TENENTE ANANIAS</v>
          </cell>
          <cell r="D2279" t="str">
            <v>241410</v>
          </cell>
          <cell r="E2279">
            <v>20674</v>
          </cell>
          <cell r="F2279">
            <v>4062390</v>
          </cell>
          <cell r="G2279">
            <v>12620</v>
          </cell>
          <cell r="H2279">
            <v>3409375</v>
          </cell>
        </row>
        <row r="2280">
          <cell r="A2280">
            <v>241415</v>
          </cell>
          <cell r="B2280" t="str">
            <v>RN</v>
          </cell>
          <cell r="C2280" t="str">
            <v>TENENTE LAURENTINO CRUZ</v>
          </cell>
          <cell r="D2280" t="str">
            <v>241415</v>
          </cell>
          <cell r="F2280">
            <v>308047</v>
          </cell>
          <cell r="H2280">
            <v>298110</v>
          </cell>
        </row>
        <row r="2281">
          <cell r="A2281">
            <v>241105</v>
          </cell>
          <cell r="B2281" t="str">
            <v>RN</v>
          </cell>
          <cell r="C2281" t="str">
            <v>TIBAU</v>
          </cell>
          <cell r="D2281" t="str">
            <v>241105</v>
          </cell>
          <cell r="E2281">
            <v>74658</v>
          </cell>
          <cell r="F2281">
            <v>45726635</v>
          </cell>
          <cell r="G2281">
            <v>54792</v>
          </cell>
          <cell r="H2281">
            <v>34009539</v>
          </cell>
        </row>
        <row r="2282">
          <cell r="A2282">
            <v>241420</v>
          </cell>
          <cell r="B2282" t="str">
            <v>RN</v>
          </cell>
          <cell r="C2282" t="str">
            <v>TIBAU DO SUL</v>
          </cell>
          <cell r="D2282" t="str">
            <v>241420</v>
          </cell>
          <cell r="E2282">
            <v>23654</v>
          </cell>
          <cell r="F2282">
            <v>3355568</v>
          </cell>
          <cell r="G2282">
            <v>26528</v>
          </cell>
          <cell r="H2282">
            <v>4628590</v>
          </cell>
        </row>
        <row r="2283">
          <cell r="A2283">
            <v>241430</v>
          </cell>
          <cell r="B2283" t="str">
            <v>RN</v>
          </cell>
          <cell r="C2283" t="str">
            <v>TIMBAÚBA DOS BATISTAS</v>
          </cell>
          <cell r="D2283" t="str">
            <v>241430</v>
          </cell>
          <cell r="E2283">
            <v>32419</v>
          </cell>
          <cell r="F2283">
            <v>29581075</v>
          </cell>
          <cell r="G2283">
            <v>32228</v>
          </cell>
          <cell r="H2283">
            <v>29052186</v>
          </cell>
        </row>
        <row r="2284">
          <cell r="A2284">
            <v>241440</v>
          </cell>
          <cell r="B2284" t="str">
            <v>RN</v>
          </cell>
          <cell r="C2284" t="str">
            <v>TOUROS</v>
          </cell>
          <cell r="D2284" t="str">
            <v>241440</v>
          </cell>
          <cell r="E2284">
            <v>29190</v>
          </cell>
          <cell r="F2284">
            <v>23071592</v>
          </cell>
          <cell r="G2284">
            <v>32398</v>
          </cell>
          <cell r="H2284">
            <v>22095720</v>
          </cell>
        </row>
        <row r="2285">
          <cell r="A2285">
            <v>241445</v>
          </cell>
          <cell r="B2285" t="str">
            <v>RN</v>
          </cell>
          <cell r="C2285" t="str">
            <v>TRIUNFO POTIGUAR</v>
          </cell>
          <cell r="D2285" t="str">
            <v>241445</v>
          </cell>
          <cell r="E2285">
            <v>11147</v>
          </cell>
          <cell r="F2285">
            <v>6351659</v>
          </cell>
          <cell r="G2285">
            <v>16120</v>
          </cell>
          <cell r="H2285">
            <v>8448704</v>
          </cell>
        </row>
        <row r="2286">
          <cell r="A2286">
            <v>241450</v>
          </cell>
          <cell r="B2286" t="str">
            <v>RN</v>
          </cell>
          <cell r="C2286" t="str">
            <v>UMARIZAL</v>
          </cell>
          <cell r="D2286" t="str">
            <v>241450</v>
          </cell>
          <cell r="E2286">
            <v>17387</v>
          </cell>
          <cell r="F2286">
            <v>9124333</v>
          </cell>
          <cell r="G2286">
            <v>16005</v>
          </cell>
          <cell r="H2286">
            <v>10035349</v>
          </cell>
        </row>
        <row r="2287">
          <cell r="A2287">
            <v>241470</v>
          </cell>
          <cell r="B2287" t="str">
            <v>RN</v>
          </cell>
          <cell r="C2287" t="str">
            <v>VÁRZEA</v>
          </cell>
          <cell r="D2287" t="str">
            <v>241470</v>
          </cell>
          <cell r="E2287">
            <v>28</v>
          </cell>
          <cell r="F2287">
            <v>881076040</v>
          </cell>
          <cell r="H2287">
            <v>852654120</v>
          </cell>
        </row>
        <row r="2288">
          <cell r="A2288">
            <v>241475</v>
          </cell>
          <cell r="B2288" t="str">
            <v>RN</v>
          </cell>
          <cell r="C2288" t="str">
            <v>VENHA-VER</v>
          </cell>
          <cell r="D2288" t="str">
            <v>241475</v>
          </cell>
          <cell r="E2288">
            <v>180</v>
          </cell>
          <cell r="F2288">
            <v>16284</v>
          </cell>
          <cell r="G2288">
            <v>192</v>
          </cell>
          <cell r="H2288">
            <v>10282</v>
          </cell>
        </row>
        <row r="2289">
          <cell r="A2289">
            <v>241480</v>
          </cell>
          <cell r="B2289" t="str">
            <v>RN</v>
          </cell>
          <cell r="C2289" t="str">
            <v>VERA CRUZ</v>
          </cell>
          <cell r="D2289" t="str">
            <v>241480</v>
          </cell>
          <cell r="E2289">
            <v>42548</v>
          </cell>
          <cell r="F2289">
            <v>12142822</v>
          </cell>
          <cell r="G2289">
            <v>47437</v>
          </cell>
          <cell r="H2289">
            <v>11652210</v>
          </cell>
        </row>
        <row r="2290">
          <cell r="A2290">
            <v>241490</v>
          </cell>
          <cell r="B2290" t="str">
            <v>RN</v>
          </cell>
          <cell r="C2290" t="str">
            <v>VIÇOSA</v>
          </cell>
          <cell r="D2290" t="str">
            <v>241490</v>
          </cell>
          <cell r="F2290">
            <v>1313532</v>
          </cell>
          <cell r="H2290">
            <v>1271160</v>
          </cell>
        </row>
        <row r="2291">
          <cell r="A2291">
            <v>241500</v>
          </cell>
          <cell r="B2291" t="str">
            <v>RN</v>
          </cell>
          <cell r="C2291" t="str">
            <v>VILA FLOR</v>
          </cell>
          <cell r="D2291" t="str">
            <v>241500</v>
          </cell>
          <cell r="E2291">
            <v>13706</v>
          </cell>
          <cell r="F2291">
            <v>2702467</v>
          </cell>
          <cell r="G2291">
            <v>8925</v>
          </cell>
          <cell r="H2291">
            <v>3158498</v>
          </cell>
        </row>
        <row r="2292">
          <cell r="A2292">
            <v>430003</v>
          </cell>
          <cell r="B2292" t="str">
            <v>RS</v>
          </cell>
          <cell r="C2292" t="str">
            <v>ACEGUÁ</v>
          </cell>
          <cell r="D2292" t="str">
            <v>430003</v>
          </cell>
          <cell r="E2292">
            <v>1199</v>
          </cell>
          <cell r="F2292">
            <v>25018630</v>
          </cell>
          <cell r="G2292">
            <v>843</v>
          </cell>
          <cell r="H2292">
            <v>24232572</v>
          </cell>
        </row>
        <row r="2293">
          <cell r="A2293">
            <v>430010</v>
          </cell>
          <cell r="B2293" t="str">
            <v>RS</v>
          </cell>
          <cell r="C2293" t="str">
            <v>AGUDO</v>
          </cell>
          <cell r="D2293" t="str">
            <v>430010</v>
          </cell>
          <cell r="F2293">
            <v>15389051</v>
          </cell>
          <cell r="H2293">
            <v>14892630</v>
          </cell>
        </row>
        <row r="2294">
          <cell r="A2294">
            <v>430020</v>
          </cell>
          <cell r="B2294" t="str">
            <v>RS</v>
          </cell>
          <cell r="C2294" t="str">
            <v>AJURICABA</v>
          </cell>
          <cell r="D2294" t="str">
            <v>430020</v>
          </cell>
          <cell r="E2294">
            <v>204237</v>
          </cell>
          <cell r="F2294">
            <v>21644586</v>
          </cell>
          <cell r="G2294">
            <v>208994</v>
          </cell>
          <cell r="H2294">
            <v>25507735</v>
          </cell>
        </row>
        <row r="2295">
          <cell r="A2295">
            <v>430063</v>
          </cell>
          <cell r="B2295" t="str">
            <v>RS</v>
          </cell>
          <cell r="C2295" t="str">
            <v>AMARAL FERRADOR</v>
          </cell>
          <cell r="D2295" t="str">
            <v>430063</v>
          </cell>
          <cell r="F2295">
            <v>5820622</v>
          </cell>
          <cell r="H2295">
            <v>5632860</v>
          </cell>
        </row>
        <row r="2296">
          <cell r="A2296">
            <v>430120</v>
          </cell>
          <cell r="B2296" t="str">
            <v>RS</v>
          </cell>
          <cell r="C2296" t="str">
            <v>ARROIO DO TIGRE</v>
          </cell>
          <cell r="D2296" t="str">
            <v>430120</v>
          </cell>
          <cell r="F2296">
            <v>12916925</v>
          </cell>
          <cell r="H2296">
            <v>12500250</v>
          </cell>
        </row>
        <row r="2297">
          <cell r="A2297">
            <v>430192</v>
          </cell>
          <cell r="B2297" t="str">
            <v>RS</v>
          </cell>
          <cell r="C2297" t="str">
            <v>BARRA DO RIO AZUL</v>
          </cell>
          <cell r="D2297" t="str">
            <v>430192</v>
          </cell>
          <cell r="F2297">
            <v>12584481</v>
          </cell>
          <cell r="H2297">
            <v>12178530</v>
          </cell>
        </row>
        <row r="2298">
          <cell r="A2298">
            <v>430205</v>
          </cell>
          <cell r="B2298" t="str">
            <v>RS</v>
          </cell>
          <cell r="C2298" t="str">
            <v>BENJAMIN CONSTANT DO SUL</v>
          </cell>
          <cell r="D2298" t="str">
            <v>430205</v>
          </cell>
          <cell r="F2298">
            <v>2436476</v>
          </cell>
          <cell r="H2298">
            <v>2357880</v>
          </cell>
        </row>
        <row r="2299">
          <cell r="A2299">
            <v>430210</v>
          </cell>
          <cell r="B2299" t="str">
            <v>RS</v>
          </cell>
          <cell r="C2299" t="str">
            <v>BENTO GONÇALVES</v>
          </cell>
          <cell r="D2299" t="str">
            <v>430210</v>
          </cell>
          <cell r="F2299">
            <v>0</v>
          </cell>
          <cell r="H2299">
            <v>0</v>
          </cell>
        </row>
        <row r="2300">
          <cell r="A2300">
            <v>430230</v>
          </cell>
          <cell r="B2300" t="str">
            <v>RS</v>
          </cell>
          <cell r="C2300" t="str">
            <v>BOM JESUS</v>
          </cell>
          <cell r="D2300" t="str">
            <v>430230</v>
          </cell>
          <cell r="E2300">
            <v>106906</v>
          </cell>
          <cell r="F2300">
            <v>12059912</v>
          </cell>
          <cell r="G2300">
            <v>132688</v>
          </cell>
          <cell r="H2300">
            <v>13904325</v>
          </cell>
        </row>
        <row r="2301">
          <cell r="A2301">
            <v>430270</v>
          </cell>
          <cell r="B2301" t="str">
            <v>RS</v>
          </cell>
          <cell r="C2301" t="str">
            <v>BUTIÁ</v>
          </cell>
          <cell r="D2301" t="str">
            <v>430270</v>
          </cell>
          <cell r="E2301">
            <v>180669</v>
          </cell>
          <cell r="F2301">
            <v>35845299</v>
          </cell>
          <cell r="G2301">
            <v>132786</v>
          </cell>
          <cell r="H2301">
            <v>30426084</v>
          </cell>
        </row>
        <row r="2302">
          <cell r="A2302">
            <v>430310</v>
          </cell>
          <cell r="B2302" t="str">
            <v>RS</v>
          </cell>
          <cell r="C2302" t="str">
            <v>CACHOEIRINHA</v>
          </cell>
          <cell r="D2302" t="str">
            <v>430310</v>
          </cell>
          <cell r="F2302">
            <v>72865469</v>
          </cell>
          <cell r="H2302">
            <v>70514970</v>
          </cell>
        </row>
        <row r="2303">
          <cell r="A2303">
            <v>430360</v>
          </cell>
          <cell r="B2303" t="str">
            <v>RS</v>
          </cell>
          <cell r="C2303" t="str">
            <v>CAMBARÁ DO SUL</v>
          </cell>
          <cell r="D2303" t="str">
            <v>430360</v>
          </cell>
          <cell r="F2303">
            <v>1542994</v>
          </cell>
          <cell r="H2303">
            <v>1312068</v>
          </cell>
        </row>
        <row r="2304">
          <cell r="A2304">
            <v>430367</v>
          </cell>
          <cell r="B2304" t="str">
            <v>RS</v>
          </cell>
          <cell r="C2304" t="str">
            <v>CAMPESTRE DA SERRA</v>
          </cell>
          <cell r="D2304" t="str">
            <v>430367</v>
          </cell>
          <cell r="F2304">
            <v>4249976</v>
          </cell>
          <cell r="H2304">
            <v>4112880</v>
          </cell>
        </row>
        <row r="2305">
          <cell r="A2305">
            <v>430400</v>
          </cell>
          <cell r="B2305" t="str">
            <v>RS</v>
          </cell>
          <cell r="C2305" t="str">
            <v>CAMPO NOVO</v>
          </cell>
          <cell r="D2305" t="str">
            <v>430400</v>
          </cell>
          <cell r="H2305">
            <v>9540</v>
          </cell>
        </row>
        <row r="2306">
          <cell r="A2306">
            <v>430435</v>
          </cell>
          <cell r="B2306" t="str">
            <v>RS</v>
          </cell>
          <cell r="C2306" t="str">
            <v>CANDIOTA</v>
          </cell>
          <cell r="D2306" t="str">
            <v>430435</v>
          </cell>
          <cell r="F2306">
            <v>33940536</v>
          </cell>
          <cell r="H2306">
            <v>32845680</v>
          </cell>
        </row>
        <row r="2307">
          <cell r="A2307">
            <v>430450</v>
          </cell>
          <cell r="B2307" t="str">
            <v>RS</v>
          </cell>
          <cell r="C2307" t="str">
            <v>CANGUÇU</v>
          </cell>
          <cell r="D2307" t="str">
            <v>430450</v>
          </cell>
          <cell r="F2307">
            <v>73440333</v>
          </cell>
          <cell r="H2307">
            <v>71071290</v>
          </cell>
        </row>
        <row r="2308">
          <cell r="A2308">
            <v>430461</v>
          </cell>
          <cell r="B2308" t="str">
            <v>RS</v>
          </cell>
          <cell r="C2308" t="str">
            <v>CANUDOS DO VALE</v>
          </cell>
          <cell r="D2308" t="str">
            <v>430461</v>
          </cell>
          <cell r="E2308">
            <v>79121</v>
          </cell>
          <cell r="F2308">
            <v>10316210</v>
          </cell>
          <cell r="G2308">
            <v>80094</v>
          </cell>
          <cell r="H2308">
            <v>8929509</v>
          </cell>
        </row>
        <row r="2309">
          <cell r="A2309">
            <v>430471</v>
          </cell>
          <cell r="B2309" t="str">
            <v>RS</v>
          </cell>
          <cell r="C2309" t="str">
            <v>CARAÁ</v>
          </cell>
          <cell r="D2309" t="str">
            <v>430471</v>
          </cell>
          <cell r="E2309">
            <v>105147</v>
          </cell>
          <cell r="F2309">
            <v>11805463</v>
          </cell>
          <cell r="G2309">
            <v>84425</v>
          </cell>
          <cell r="H2309">
            <v>11452767</v>
          </cell>
        </row>
        <row r="2310">
          <cell r="A2310">
            <v>430500</v>
          </cell>
          <cell r="B2310" t="str">
            <v>RS</v>
          </cell>
          <cell r="C2310" t="str">
            <v>CATUÍPE</v>
          </cell>
          <cell r="D2310" t="str">
            <v>430500</v>
          </cell>
          <cell r="E2310">
            <v>210212</v>
          </cell>
          <cell r="F2310">
            <v>18352825</v>
          </cell>
          <cell r="G2310">
            <v>160456</v>
          </cell>
          <cell r="H2310">
            <v>21586104</v>
          </cell>
        </row>
        <row r="2311">
          <cell r="A2311">
            <v>430510</v>
          </cell>
          <cell r="B2311" t="str">
            <v>RS</v>
          </cell>
          <cell r="C2311" t="str">
            <v>CAXIAS DO SUL</v>
          </cell>
          <cell r="D2311" t="str">
            <v>430510</v>
          </cell>
          <cell r="F2311">
            <v>6510</v>
          </cell>
          <cell r="H2311">
            <v>6300</v>
          </cell>
        </row>
        <row r="2312">
          <cell r="A2312">
            <v>430517</v>
          </cell>
          <cell r="B2312" t="str">
            <v>RS</v>
          </cell>
          <cell r="C2312" t="str">
            <v>CERRO GRANDE DO SUL</v>
          </cell>
          <cell r="D2312" t="str">
            <v>430517</v>
          </cell>
          <cell r="F2312">
            <v>3512641</v>
          </cell>
          <cell r="H2312">
            <v>3399330</v>
          </cell>
        </row>
        <row r="2313">
          <cell r="A2313">
            <v>430610</v>
          </cell>
          <cell r="B2313" t="str">
            <v>RS</v>
          </cell>
          <cell r="C2313" t="str">
            <v>CRUZ ALTA</v>
          </cell>
          <cell r="D2313" t="str">
            <v>430610</v>
          </cell>
          <cell r="F2313">
            <v>298688503</v>
          </cell>
          <cell r="H2313">
            <v>289053390</v>
          </cell>
        </row>
        <row r="2314">
          <cell r="A2314">
            <v>430637</v>
          </cell>
          <cell r="B2314" t="str">
            <v>RS</v>
          </cell>
          <cell r="C2314" t="str">
            <v>DILERMANDO DE AGUIAR</v>
          </cell>
          <cell r="D2314" t="str">
            <v>430637</v>
          </cell>
          <cell r="E2314">
            <v>56680</v>
          </cell>
          <cell r="F2314">
            <v>10202243</v>
          </cell>
          <cell r="G2314">
            <v>52470</v>
          </cell>
          <cell r="H2314">
            <v>11954886</v>
          </cell>
        </row>
        <row r="2315">
          <cell r="A2315">
            <v>430645</v>
          </cell>
          <cell r="B2315" t="str">
            <v>RS</v>
          </cell>
          <cell r="C2315" t="str">
            <v>DOIS LAJEADOS</v>
          </cell>
          <cell r="D2315" t="str">
            <v>430645</v>
          </cell>
          <cell r="E2315">
            <v>131</v>
          </cell>
          <cell r="F2315">
            <v>10354127</v>
          </cell>
          <cell r="G2315">
            <v>945</v>
          </cell>
          <cell r="H2315">
            <v>10221615</v>
          </cell>
        </row>
        <row r="2316">
          <cell r="A2316">
            <v>430650</v>
          </cell>
          <cell r="B2316" t="str">
            <v>RS</v>
          </cell>
          <cell r="C2316" t="str">
            <v>DOM FELICIANO</v>
          </cell>
          <cell r="D2316" t="str">
            <v>430650</v>
          </cell>
          <cell r="F2316">
            <v>10946286</v>
          </cell>
          <cell r="H2316">
            <v>10593180</v>
          </cell>
        </row>
        <row r="2317">
          <cell r="A2317">
            <v>430655</v>
          </cell>
          <cell r="B2317" t="str">
            <v>RS</v>
          </cell>
          <cell r="C2317" t="str">
            <v>DOM PEDRO DE ALCÂNTARA</v>
          </cell>
          <cell r="D2317" t="str">
            <v>430655</v>
          </cell>
          <cell r="E2317">
            <v>15743</v>
          </cell>
          <cell r="F2317">
            <v>7537899</v>
          </cell>
          <cell r="G2317">
            <v>21330</v>
          </cell>
          <cell r="H2317">
            <v>7379176</v>
          </cell>
        </row>
        <row r="2318">
          <cell r="A2318">
            <v>430675</v>
          </cell>
          <cell r="B2318" t="str">
            <v>RS</v>
          </cell>
          <cell r="C2318" t="str">
            <v>DOUTOR RICARDO</v>
          </cell>
          <cell r="D2318" t="str">
            <v>430675</v>
          </cell>
          <cell r="E2318">
            <v>73730</v>
          </cell>
          <cell r="F2318">
            <v>10171093</v>
          </cell>
          <cell r="G2318">
            <v>74328</v>
          </cell>
          <cell r="H2318">
            <v>8575218</v>
          </cell>
        </row>
        <row r="2319">
          <cell r="A2319">
            <v>430690</v>
          </cell>
          <cell r="B2319" t="str">
            <v>RS</v>
          </cell>
          <cell r="C2319" t="str">
            <v>ENCRUZILHADA DO SUL</v>
          </cell>
          <cell r="D2319" t="str">
            <v>430690</v>
          </cell>
          <cell r="E2319">
            <v>222228</v>
          </cell>
          <cell r="F2319">
            <v>13238715</v>
          </cell>
          <cell r="G2319">
            <v>231118</v>
          </cell>
          <cell r="H2319">
            <v>16756860</v>
          </cell>
        </row>
        <row r="2320">
          <cell r="A2320">
            <v>430693</v>
          </cell>
          <cell r="B2320" t="str">
            <v>RS</v>
          </cell>
          <cell r="C2320" t="str">
            <v>ENTRE-IJUÍS</v>
          </cell>
          <cell r="D2320" t="str">
            <v>430693</v>
          </cell>
          <cell r="F2320">
            <v>5890</v>
          </cell>
          <cell r="H2320">
            <v>5700</v>
          </cell>
        </row>
        <row r="2321">
          <cell r="A2321">
            <v>430820</v>
          </cell>
          <cell r="B2321" t="str">
            <v>RS</v>
          </cell>
          <cell r="C2321" t="str">
            <v>FLORES DA CUNHA</v>
          </cell>
          <cell r="D2321" t="str">
            <v>430820</v>
          </cell>
          <cell r="F2321">
            <v>0</v>
          </cell>
          <cell r="H2321">
            <v>0</v>
          </cell>
        </row>
        <row r="2322">
          <cell r="A2322">
            <v>430840</v>
          </cell>
          <cell r="B2322" t="str">
            <v>RS</v>
          </cell>
          <cell r="C2322" t="str">
            <v>FORMIGUEIRO</v>
          </cell>
          <cell r="D2322" t="str">
            <v>430840</v>
          </cell>
          <cell r="F2322">
            <v>4269165</v>
          </cell>
          <cell r="H2322">
            <v>4131450</v>
          </cell>
        </row>
        <row r="2323">
          <cell r="A2323">
            <v>430845</v>
          </cell>
          <cell r="B2323" t="str">
            <v>RS</v>
          </cell>
          <cell r="C2323" t="str">
            <v>FORTALEZA DOS VALOS</v>
          </cell>
          <cell r="D2323" t="str">
            <v>430845</v>
          </cell>
          <cell r="F2323">
            <v>16027</v>
          </cell>
          <cell r="H2323">
            <v>15510</v>
          </cell>
        </row>
        <row r="2324">
          <cell r="A2324">
            <v>430915</v>
          </cell>
          <cell r="B2324" t="str">
            <v>RS</v>
          </cell>
          <cell r="C2324" t="str">
            <v>GRAMADO XAVIER</v>
          </cell>
          <cell r="D2324" t="str">
            <v>430915</v>
          </cell>
          <cell r="E2324">
            <v>94183</v>
          </cell>
          <cell r="F2324">
            <v>21398263</v>
          </cell>
          <cell r="G2324">
            <v>97741</v>
          </cell>
          <cell r="H2324">
            <v>19638432</v>
          </cell>
        </row>
        <row r="2325">
          <cell r="A2325">
            <v>430930</v>
          </cell>
          <cell r="B2325" t="str">
            <v>RS</v>
          </cell>
          <cell r="C2325" t="str">
            <v>GUAÍBA</v>
          </cell>
          <cell r="D2325" t="str">
            <v>430930</v>
          </cell>
          <cell r="F2325">
            <v>53344087</v>
          </cell>
          <cell r="H2325">
            <v>51623310</v>
          </cell>
        </row>
        <row r="2326">
          <cell r="A2326">
            <v>430957</v>
          </cell>
          <cell r="B2326" t="str">
            <v>RS</v>
          </cell>
          <cell r="C2326" t="str">
            <v>HERVEIRAS</v>
          </cell>
          <cell r="D2326" t="str">
            <v>430957</v>
          </cell>
          <cell r="F2326">
            <v>0</v>
          </cell>
          <cell r="H2326">
            <v>0</v>
          </cell>
        </row>
        <row r="2327">
          <cell r="A2327">
            <v>430965</v>
          </cell>
          <cell r="B2327" t="str">
            <v>RS</v>
          </cell>
          <cell r="C2327" t="str">
            <v>HULHA NEGRA</v>
          </cell>
          <cell r="D2327" t="str">
            <v>430965</v>
          </cell>
          <cell r="F2327">
            <v>1461681</v>
          </cell>
          <cell r="H2327">
            <v>1414530</v>
          </cell>
        </row>
        <row r="2328">
          <cell r="A2328">
            <v>430975</v>
          </cell>
          <cell r="B2328" t="str">
            <v>RS</v>
          </cell>
          <cell r="C2328" t="str">
            <v>IBARAMA</v>
          </cell>
          <cell r="D2328" t="str">
            <v>430975</v>
          </cell>
          <cell r="E2328">
            <v>93879</v>
          </cell>
          <cell r="F2328">
            <v>9418835</v>
          </cell>
          <cell r="G2328">
            <v>128121</v>
          </cell>
          <cell r="H2328">
            <v>9824486</v>
          </cell>
        </row>
        <row r="2329">
          <cell r="A2329">
            <v>430995</v>
          </cell>
          <cell r="B2329" t="str">
            <v>RS</v>
          </cell>
          <cell r="C2329" t="str">
            <v>IBIRAPUITÃ</v>
          </cell>
          <cell r="D2329" t="str">
            <v>430995</v>
          </cell>
          <cell r="E2329">
            <v>96060</v>
          </cell>
          <cell r="F2329">
            <v>26793598</v>
          </cell>
          <cell r="G2329">
            <v>94574</v>
          </cell>
          <cell r="H2329">
            <v>27008147</v>
          </cell>
        </row>
        <row r="2330">
          <cell r="A2330">
            <v>431043</v>
          </cell>
          <cell r="B2330" t="str">
            <v>RS</v>
          </cell>
          <cell r="C2330" t="str">
            <v>IPÊ</v>
          </cell>
          <cell r="D2330" t="str">
            <v>431043</v>
          </cell>
          <cell r="E2330">
            <v>112065</v>
          </cell>
          <cell r="F2330">
            <v>22577444</v>
          </cell>
          <cell r="G2330">
            <v>139866</v>
          </cell>
          <cell r="H2330">
            <v>23297486</v>
          </cell>
        </row>
        <row r="2331">
          <cell r="A2331">
            <v>431053</v>
          </cell>
          <cell r="B2331" t="str">
            <v>RS</v>
          </cell>
          <cell r="C2331" t="str">
            <v>ITAARA</v>
          </cell>
          <cell r="D2331" t="str">
            <v>431053</v>
          </cell>
          <cell r="E2331">
            <v>115453</v>
          </cell>
          <cell r="F2331">
            <v>15557884</v>
          </cell>
          <cell r="G2331">
            <v>116912</v>
          </cell>
          <cell r="H2331">
            <v>16046068</v>
          </cell>
        </row>
        <row r="2332">
          <cell r="A2332">
            <v>431055</v>
          </cell>
          <cell r="B2332" t="str">
            <v>RS</v>
          </cell>
          <cell r="C2332" t="str">
            <v>ITACURUBI</v>
          </cell>
          <cell r="D2332" t="str">
            <v>431055</v>
          </cell>
          <cell r="F2332">
            <v>5297962</v>
          </cell>
          <cell r="H2332">
            <v>5127060</v>
          </cell>
        </row>
        <row r="2333">
          <cell r="A2333">
            <v>431075</v>
          </cell>
          <cell r="B2333" t="str">
            <v>RS</v>
          </cell>
          <cell r="C2333" t="str">
            <v>IVORÁ</v>
          </cell>
          <cell r="D2333" t="str">
            <v>431075</v>
          </cell>
          <cell r="F2333">
            <v>24524813</v>
          </cell>
          <cell r="H2333">
            <v>23733690</v>
          </cell>
        </row>
        <row r="2334">
          <cell r="A2334">
            <v>431087</v>
          </cell>
          <cell r="B2334" t="str">
            <v>RS</v>
          </cell>
          <cell r="C2334" t="str">
            <v>JACUIZINHO</v>
          </cell>
          <cell r="D2334" t="str">
            <v>431087</v>
          </cell>
          <cell r="F2334">
            <v>14233340</v>
          </cell>
          <cell r="H2334">
            <v>13774200</v>
          </cell>
        </row>
        <row r="2335">
          <cell r="A2335">
            <v>431113</v>
          </cell>
          <cell r="B2335" t="str">
            <v>RS</v>
          </cell>
          <cell r="C2335" t="str">
            <v>JARI</v>
          </cell>
          <cell r="D2335" t="str">
            <v>431113</v>
          </cell>
          <cell r="F2335">
            <v>45527127</v>
          </cell>
          <cell r="H2335">
            <v>44058510</v>
          </cell>
        </row>
        <row r="2336">
          <cell r="A2336">
            <v>431123</v>
          </cell>
          <cell r="B2336" t="str">
            <v>RS</v>
          </cell>
          <cell r="C2336" t="str">
            <v>LAGOA BONITA DO SUL</v>
          </cell>
          <cell r="D2336" t="str">
            <v>431123</v>
          </cell>
          <cell r="E2336">
            <v>86843</v>
          </cell>
          <cell r="F2336">
            <v>14691378</v>
          </cell>
          <cell r="G2336">
            <v>67788</v>
          </cell>
          <cell r="H2336">
            <v>12659468</v>
          </cell>
        </row>
        <row r="2337">
          <cell r="A2337">
            <v>431125</v>
          </cell>
          <cell r="B2337" t="str">
            <v>RS</v>
          </cell>
          <cell r="C2337" t="str">
            <v>LAGOÃO</v>
          </cell>
          <cell r="D2337" t="str">
            <v>431125</v>
          </cell>
          <cell r="E2337">
            <v>76830</v>
          </cell>
          <cell r="F2337">
            <v>10943052</v>
          </cell>
          <cell r="G2337">
            <v>52958</v>
          </cell>
          <cell r="H2337">
            <v>15511655</v>
          </cell>
        </row>
        <row r="2338">
          <cell r="A2338">
            <v>431164</v>
          </cell>
          <cell r="B2338" t="str">
            <v>RS</v>
          </cell>
          <cell r="C2338" t="str">
            <v>LINHA NOVA</v>
          </cell>
          <cell r="D2338" t="str">
            <v>431164</v>
          </cell>
          <cell r="E2338">
            <v>58419</v>
          </cell>
          <cell r="F2338">
            <v>14738246</v>
          </cell>
          <cell r="G2338">
            <v>67795</v>
          </cell>
          <cell r="H2338">
            <v>14637364</v>
          </cell>
        </row>
        <row r="2339">
          <cell r="A2339">
            <v>431177</v>
          </cell>
          <cell r="B2339" t="str">
            <v>RS</v>
          </cell>
          <cell r="C2339" t="str">
            <v>MAQUINÉ</v>
          </cell>
          <cell r="D2339" t="str">
            <v>431177</v>
          </cell>
          <cell r="E2339">
            <v>46464</v>
          </cell>
          <cell r="F2339">
            <v>6842550</v>
          </cell>
          <cell r="G2339">
            <v>51424</v>
          </cell>
          <cell r="H2339">
            <v>5780246</v>
          </cell>
        </row>
        <row r="2340">
          <cell r="A2340">
            <v>431179</v>
          </cell>
          <cell r="B2340" t="str">
            <v>RS</v>
          </cell>
          <cell r="C2340" t="str">
            <v>MARATÁ</v>
          </cell>
          <cell r="D2340" t="str">
            <v>431179</v>
          </cell>
          <cell r="F2340">
            <v>19436132</v>
          </cell>
          <cell r="H2340">
            <v>18809160</v>
          </cell>
        </row>
        <row r="2341">
          <cell r="A2341">
            <v>431210</v>
          </cell>
          <cell r="B2341" t="str">
            <v>RS</v>
          </cell>
          <cell r="C2341" t="str">
            <v>MATA</v>
          </cell>
          <cell r="D2341" t="str">
            <v>431210</v>
          </cell>
          <cell r="F2341">
            <v>9114961</v>
          </cell>
          <cell r="H2341">
            <v>8820930</v>
          </cell>
        </row>
        <row r="2342">
          <cell r="A2342">
            <v>431215</v>
          </cell>
          <cell r="B2342" t="str">
            <v>RS</v>
          </cell>
          <cell r="C2342" t="str">
            <v>MATO LEITÃO</v>
          </cell>
          <cell r="D2342" t="str">
            <v>431215</v>
          </cell>
          <cell r="F2342">
            <v>18910</v>
          </cell>
          <cell r="H2342">
            <v>18300</v>
          </cell>
        </row>
        <row r="2343">
          <cell r="A2343">
            <v>431220</v>
          </cell>
          <cell r="B2343" t="str">
            <v>RS</v>
          </cell>
          <cell r="C2343" t="str">
            <v>MAXIMILIANO DE ALMEIDA</v>
          </cell>
          <cell r="D2343" t="str">
            <v>431220</v>
          </cell>
          <cell r="E2343">
            <v>86931</v>
          </cell>
          <cell r="F2343">
            <v>10720128</v>
          </cell>
          <cell r="G2343">
            <v>108705</v>
          </cell>
          <cell r="H2343">
            <v>12818238</v>
          </cell>
        </row>
        <row r="2344">
          <cell r="A2344">
            <v>431238</v>
          </cell>
          <cell r="B2344" t="str">
            <v>RS</v>
          </cell>
          <cell r="C2344" t="str">
            <v>MONTE BELO DO SUL</v>
          </cell>
          <cell r="D2344" t="str">
            <v>431238</v>
          </cell>
          <cell r="F2344">
            <v>224657</v>
          </cell>
          <cell r="H2344">
            <v>217410</v>
          </cell>
        </row>
        <row r="2345">
          <cell r="A2345">
            <v>431250</v>
          </cell>
          <cell r="B2345" t="str">
            <v>RS</v>
          </cell>
          <cell r="C2345" t="str">
            <v>MOSTARDAS</v>
          </cell>
          <cell r="D2345" t="str">
            <v>431250</v>
          </cell>
          <cell r="F2345">
            <v>55674016</v>
          </cell>
          <cell r="H2345">
            <v>53878080</v>
          </cell>
        </row>
        <row r="2346">
          <cell r="A2346">
            <v>431260</v>
          </cell>
          <cell r="B2346" t="str">
            <v>RS</v>
          </cell>
          <cell r="C2346" t="str">
            <v>MUÇUM</v>
          </cell>
          <cell r="D2346" t="str">
            <v>431260</v>
          </cell>
          <cell r="E2346">
            <v>828</v>
          </cell>
          <cell r="F2346">
            <v>9974985</v>
          </cell>
          <cell r="G2346">
            <v>42306</v>
          </cell>
          <cell r="H2346">
            <v>10005632</v>
          </cell>
        </row>
        <row r="2347">
          <cell r="A2347">
            <v>431265</v>
          </cell>
          <cell r="B2347" t="str">
            <v>RS</v>
          </cell>
          <cell r="C2347" t="str">
            <v>NÃO-ME-TOQUE</v>
          </cell>
          <cell r="D2347" t="str">
            <v>431265</v>
          </cell>
          <cell r="E2347">
            <v>331689</v>
          </cell>
          <cell r="F2347">
            <v>83991033</v>
          </cell>
          <cell r="G2347">
            <v>324256</v>
          </cell>
          <cell r="H2347">
            <v>83675690</v>
          </cell>
        </row>
        <row r="2348">
          <cell r="A2348">
            <v>431280</v>
          </cell>
          <cell r="B2348" t="str">
            <v>RS</v>
          </cell>
          <cell r="C2348" t="str">
            <v>NOVA ARAÇÁ</v>
          </cell>
          <cell r="D2348" t="str">
            <v>431280</v>
          </cell>
          <cell r="F2348">
            <v>0</v>
          </cell>
          <cell r="H2348">
            <v>0</v>
          </cell>
        </row>
        <row r="2349">
          <cell r="A2349">
            <v>431333</v>
          </cell>
          <cell r="B2349" t="str">
            <v>RS</v>
          </cell>
          <cell r="C2349" t="str">
            <v>NOVA RAMADA</v>
          </cell>
          <cell r="D2349" t="str">
            <v>431333</v>
          </cell>
          <cell r="E2349">
            <v>105650</v>
          </cell>
          <cell r="F2349">
            <v>9277112</v>
          </cell>
          <cell r="G2349">
            <v>104887</v>
          </cell>
          <cell r="H2349">
            <v>11369580</v>
          </cell>
        </row>
        <row r="2350">
          <cell r="A2350">
            <v>431339</v>
          </cell>
          <cell r="B2350" t="str">
            <v>RS</v>
          </cell>
          <cell r="C2350" t="str">
            <v>NOVO CABRAIS</v>
          </cell>
          <cell r="D2350" t="str">
            <v>431339</v>
          </cell>
          <cell r="F2350">
            <v>12422878</v>
          </cell>
          <cell r="G2350">
            <v>63443</v>
          </cell>
          <cell r="H2350">
            <v>23869692</v>
          </cell>
        </row>
        <row r="2351">
          <cell r="A2351">
            <v>431344</v>
          </cell>
          <cell r="B2351" t="str">
            <v>RS</v>
          </cell>
          <cell r="C2351" t="str">
            <v>NOVO TIRADENTES</v>
          </cell>
          <cell r="D2351" t="str">
            <v>431344</v>
          </cell>
          <cell r="E2351">
            <v>52706</v>
          </cell>
          <cell r="F2351">
            <v>6438020</v>
          </cell>
          <cell r="G2351">
            <v>54804</v>
          </cell>
          <cell r="H2351">
            <v>7523901</v>
          </cell>
        </row>
        <row r="2352">
          <cell r="A2352">
            <v>431402</v>
          </cell>
          <cell r="B2352" t="str">
            <v>RS</v>
          </cell>
          <cell r="C2352" t="str">
            <v>PARAÍSO DO SUL</v>
          </cell>
          <cell r="D2352" t="str">
            <v>431402</v>
          </cell>
          <cell r="E2352">
            <v>59539</v>
          </cell>
          <cell r="F2352">
            <v>7201435</v>
          </cell>
          <cell r="G2352">
            <v>60244</v>
          </cell>
          <cell r="H2352">
            <v>6829420</v>
          </cell>
        </row>
        <row r="2353">
          <cell r="A2353">
            <v>431406</v>
          </cell>
          <cell r="B2353" t="str">
            <v>RS</v>
          </cell>
          <cell r="C2353" t="str">
            <v>PASSA SETE</v>
          </cell>
          <cell r="D2353" t="str">
            <v>431406</v>
          </cell>
          <cell r="E2353">
            <v>56921</v>
          </cell>
          <cell r="F2353">
            <v>16734187</v>
          </cell>
          <cell r="G2353">
            <v>58430</v>
          </cell>
          <cell r="H2353">
            <v>17588986</v>
          </cell>
        </row>
        <row r="2354">
          <cell r="A2354">
            <v>431407</v>
          </cell>
          <cell r="B2354" t="str">
            <v>RS</v>
          </cell>
          <cell r="C2354" t="str">
            <v>PASSO DO SOBRADO</v>
          </cell>
          <cell r="D2354" t="str">
            <v>431407</v>
          </cell>
          <cell r="F2354">
            <v>7339250</v>
          </cell>
          <cell r="H2354">
            <v>7102500</v>
          </cell>
        </row>
        <row r="2355">
          <cell r="A2355">
            <v>431430</v>
          </cell>
          <cell r="B2355" t="str">
            <v>RS</v>
          </cell>
          <cell r="C2355" t="str">
            <v>PEJUÇARA</v>
          </cell>
          <cell r="D2355" t="str">
            <v>431430</v>
          </cell>
          <cell r="F2355">
            <v>2467042</v>
          </cell>
          <cell r="H2355">
            <v>2387460</v>
          </cell>
        </row>
        <row r="2356">
          <cell r="A2356">
            <v>431440</v>
          </cell>
          <cell r="B2356" t="str">
            <v>RS</v>
          </cell>
          <cell r="C2356" t="str">
            <v>PELOTAS</v>
          </cell>
          <cell r="D2356" t="str">
            <v>431440</v>
          </cell>
          <cell r="E2356">
            <v>1214462</v>
          </cell>
          <cell r="F2356">
            <v>296616842</v>
          </cell>
          <cell r="G2356">
            <v>1287753</v>
          </cell>
          <cell r="H2356">
            <v>269593452</v>
          </cell>
        </row>
        <row r="2357">
          <cell r="A2357">
            <v>431450</v>
          </cell>
          <cell r="B2357" t="str">
            <v>RS</v>
          </cell>
          <cell r="C2357" t="str">
            <v>PINHEIRO MACHADO</v>
          </cell>
          <cell r="D2357" t="str">
            <v>431450</v>
          </cell>
          <cell r="F2357">
            <v>216555150</v>
          </cell>
          <cell r="H2357">
            <v>209569500</v>
          </cell>
        </row>
        <row r="2358">
          <cell r="A2358">
            <v>431454</v>
          </cell>
          <cell r="B2358" t="str">
            <v>RS</v>
          </cell>
          <cell r="C2358" t="str">
            <v>PINTO BANDEIRA</v>
          </cell>
          <cell r="D2358" t="str">
            <v>431454</v>
          </cell>
          <cell r="F2358">
            <v>13485031</v>
          </cell>
          <cell r="H2358">
            <v>13050030</v>
          </cell>
        </row>
        <row r="2359">
          <cell r="A2359">
            <v>431460</v>
          </cell>
          <cell r="B2359" t="str">
            <v>RS</v>
          </cell>
          <cell r="C2359" t="str">
            <v>PIRATINI</v>
          </cell>
          <cell r="D2359" t="str">
            <v>431460</v>
          </cell>
          <cell r="F2359">
            <v>20876423</v>
          </cell>
          <cell r="H2359">
            <v>20202990</v>
          </cell>
        </row>
        <row r="2360">
          <cell r="A2360">
            <v>431470</v>
          </cell>
          <cell r="B2360" t="str">
            <v>RS</v>
          </cell>
          <cell r="C2360" t="str">
            <v>PLANALTO</v>
          </cell>
          <cell r="D2360" t="str">
            <v>431470</v>
          </cell>
          <cell r="F2360">
            <v>20929247</v>
          </cell>
          <cell r="H2360">
            <v>20254110</v>
          </cell>
        </row>
        <row r="2361">
          <cell r="A2361">
            <v>431480</v>
          </cell>
          <cell r="B2361" t="str">
            <v>RS</v>
          </cell>
          <cell r="C2361" t="str">
            <v>PORTÃO</v>
          </cell>
          <cell r="D2361" t="str">
            <v>431480</v>
          </cell>
          <cell r="F2361">
            <v>184351048</v>
          </cell>
          <cell r="H2361">
            <v>178404240</v>
          </cell>
        </row>
        <row r="2362">
          <cell r="A2362">
            <v>431490</v>
          </cell>
          <cell r="B2362" t="str">
            <v>RS</v>
          </cell>
          <cell r="C2362" t="str">
            <v>PORTO ALEGRE</v>
          </cell>
          <cell r="D2362" t="str">
            <v>431490</v>
          </cell>
          <cell r="F2362">
            <v>22805894</v>
          </cell>
          <cell r="H2362">
            <v>22070220</v>
          </cell>
        </row>
        <row r="2363">
          <cell r="A2363">
            <v>431500</v>
          </cell>
          <cell r="B2363" t="str">
            <v>RS</v>
          </cell>
          <cell r="C2363" t="str">
            <v>PORTO LUCENA</v>
          </cell>
          <cell r="D2363" t="str">
            <v>431500</v>
          </cell>
          <cell r="F2363">
            <v>8137097</v>
          </cell>
          <cell r="H2363">
            <v>7874610</v>
          </cell>
        </row>
        <row r="2364">
          <cell r="A2364">
            <v>431532</v>
          </cell>
          <cell r="B2364" t="str">
            <v>RS</v>
          </cell>
          <cell r="C2364" t="str">
            <v>QUEVEDOS</v>
          </cell>
          <cell r="D2364" t="str">
            <v>431532</v>
          </cell>
          <cell r="F2364">
            <v>5680874</v>
          </cell>
          <cell r="H2364">
            <v>5497620</v>
          </cell>
        </row>
        <row r="2365">
          <cell r="A2365">
            <v>431545</v>
          </cell>
          <cell r="B2365" t="str">
            <v>RS</v>
          </cell>
          <cell r="C2365" t="str">
            <v>RELVADO</v>
          </cell>
          <cell r="D2365" t="str">
            <v>431545</v>
          </cell>
          <cell r="E2365">
            <v>3260</v>
          </cell>
          <cell r="F2365">
            <v>10716600</v>
          </cell>
          <cell r="G2365">
            <v>69841</v>
          </cell>
          <cell r="H2365">
            <v>13689859</v>
          </cell>
        </row>
        <row r="2366">
          <cell r="A2366">
            <v>431570</v>
          </cell>
          <cell r="B2366" t="str">
            <v>RS</v>
          </cell>
          <cell r="C2366" t="str">
            <v>RIO PARDO</v>
          </cell>
          <cell r="D2366" t="str">
            <v>431570</v>
          </cell>
          <cell r="F2366">
            <v>47491411</v>
          </cell>
          <cell r="H2366">
            <v>45959430</v>
          </cell>
        </row>
        <row r="2367">
          <cell r="A2367">
            <v>431640</v>
          </cell>
          <cell r="B2367" t="str">
            <v>RS</v>
          </cell>
          <cell r="C2367" t="str">
            <v>ROSÁRIO DO SUL</v>
          </cell>
          <cell r="D2367" t="str">
            <v>431640</v>
          </cell>
          <cell r="F2367">
            <v>141492277</v>
          </cell>
          <cell r="H2367">
            <v>136928010</v>
          </cell>
        </row>
        <row r="2368">
          <cell r="A2368">
            <v>431710</v>
          </cell>
          <cell r="B2368" t="str">
            <v>RS</v>
          </cell>
          <cell r="C2368" t="str">
            <v>SANT'ANA DO LIVRAMENTO</v>
          </cell>
          <cell r="D2368" t="str">
            <v>431710</v>
          </cell>
          <cell r="E2368">
            <v>308309</v>
          </cell>
          <cell r="F2368">
            <v>80481140</v>
          </cell>
          <cell r="G2368">
            <v>338702</v>
          </cell>
          <cell r="H2368">
            <v>79959595</v>
          </cell>
        </row>
        <row r="2369">
          <cell r="A2369">
            <v>431690</v>
          </cell>
          <cell r="B2369" t="str">
            <v>RS</v>
          </cell>
          <cell r="C2369" t="str">
            <v>SANTA MARIA</v>
          </cell>
          <cell r="D2369" t="str">
            <v>431690</v>
          </cell>
          <cell r="F2369">
            <v>99303695</v>
          </cell>
          <cell r="H2369">
            <v>96100350</v>
          </cell>
        </row>
        <row r="2370">
          <cell r="A2370">
            <v>431720</v>
          </cell>
          <cell r="B2370" t="str">
            <v>RS</v>
          </cell>
          <cell r="C2370" t="str">
            <v>SANTA ROSA</v>
          </cell>
          <cell r="D2370" t="str">
            <v>431720</v>
          </cell>
          <cell r="F2370">
            <v>1611752</v>
          </cell>
          <cell r="H2370">
            <v>1559760</v>
          </cell>
        </row>
        <row r="2371">
          <cell r="A2371">
            <v>431725</v>
          </cell>
          <cell r="B2371" t="str">
            <v>RS</v>
          </cell>
          <cell r="C2371" t="str">
            <v>SANTA TEREZA</v>
          </cell>
          <cell r="D2371" t="str">
            <v>431725</v>
          </cell>
          <cell r="F2371">
            <v>20561515</v>
          </cell>
          <cell r="H2371">
            <v>19116682</v>
          </cell>
        </row>
        <row r="2372">
          <cell r="A2372">
            <v>431800</v>
          </cell>
          <cell r="B2372" t="str">
            <v>RS</v>
          </cell>
          <cell r="C2372" t="str">
            <v>SÃO BORJA</v>
          </cell>
          <cell r="D2372" t="str">
            <v>431800</v>
          </cell>
          <cell r="E2372">
            <v>545849</v>
          </cell>
          <cell r="F2372">
            <v>89807673</v>
          </cell>
          <cell r="G2372">
            <v>615737</v>
          </cell>
          <cell r="H2372">
            <v>82068850</v>
          </cell>
        </row>
        <row r="2373">
          <cell r="A2373">
            <v>431810</v>
          </cell>
          <cell r="B2373" t="str">
            <v>RS</v>
          </cell>
          <cell r="C2373" t="str">
            <v>SÃO FRANCISCO DE ASSIS</v>
          </cell>
          <cell r="D2373" t="str">
            <v>431810</v>
          </cell>
          <cell r="E2373">
            <v>1998</v>
          </cell>
          <cell r="F2373">
            <v>28612868</v>
          </cell>
          <cell r="G2373">
            <v>15870</v>
          </cell>
          <cell r="H2373">
            <v>28276400</v>
          </cell>
        </row>
        <row r="2374">
          <cell r="A2374">
            <v>431820</v>
          </cell>
          <cell r="B2374" t="str">
            <v>RS</v>
          </cell>
          <cell r="C2374" t="str">
            <v>SÃO FRANCISCO DE PAULA</v>
          </cell>
          <cell r="D2374" t="str">
            <v>431820</v>
          </cell>
          <cell r="F2374">
            <v>40003702</v>
          </cell>
          <cell r="H2374">
            <v>38713260</v>
          </cell>
        </row>
        <row r="2375">
          <cell r="A2375">
            <v>431830</v>
          </cell>
          <cell r="B2375" t="str">
            <v>RS</v>
          </cell>
          <cell r="C2375" t="str">
            <v>SÃO GABRIEL</v>
          </cell>
          <cell r="D2375" t="str">
            <v>431830</v>
          </cell>
          <cell r="F2375">
            <v>124098146</v>
          </cell>
          <cell r="H2375">
            <v>120094980</v>
          </cell>
        </row>
        <row r="2376">
          <cell r="A2376">
            <v>431842</v>
          </cell>
          <cell r="B2376" t="str">
            <v>RS</v>
          </cell>
          <cell r="C2376" t="str">
            <v>SÃO JOÃO DA URTIGA</v>
          </cell>
          <cell r="D2376" t="str">
            <v>431842</v>
          </cell>
          <cell r="F2376">
            <v>10331401</v>
          </cell>
          <cell r="H2376">
            <v>9998130</v>
          </cell>
        </row>
        <row r="2377">
          <cell r="A2377">
            <v>431846</v>
          </cell>
          <cell r="B2377" t="str">
            <v>RS</v>
          </cell>
          <cell r="C2377" t="str">
            <v>SÃO JOSÉ DO HERVAL</v>
          </cell>
          <cell r="D2377" t="str">
            <v>431846</v>
          </cell>
          <cell r="E2377">
            <v>8615</v>
          </cell>
          <cell r="F2377">
            <v>19480610</v>
          </cell>
          <cell r="H2377">
            <v>20867494</v>
          </cell>
        </row>
        <row r="2378">
          <cell r="A2378">
            <v>431849</v>
          </cell>
          <cell r="B2378" t="str">
            <v>RS</v>
          </cell>
          <cell r="C2378" t="str">
            <v>SÃO JOSÉ DO INHACORÁ</v>
          </cell>
          <cell r="D2378" t="str">
            <v>431849</v>
          </cell>
          <cell r="F2378">
            <v>10265712</v>
          </cell>
          <cell r="H2378">
            <v>9934560</v>
          </cell>
        </row>
        <row r="2379">
          <cell r="A2379">
            <v>431862</v>
          </cell>
          <cell r="B2379" t="str">
            <v>RS</v>
          </cell>
          <cell r="C2379" t="str">
            <v>SÃO JOSÉ DOS AUSENTES</v>
          </cell>
          <cell r="D2379" t="str">
            <v>431862</v>
          </cell>
          <cell r="F2379">
            <v>1244464</v>
          </cell>
          <cell r="H2379">
            <v>1204320</v>
          </cell>
        </row>
        <row r="2380">
          <cell r="A2380">
            <v>431870</v>
          </cell>
          <cell r="B2380" t="str">
            <v>RS</v>
          </cell>
          <cell r="C2380" t="str">
            <v>SÃO LEOPOLDO</v>
          </cell>
          <cell r="D2380" t="str">
            <v>431870</v>
          </cell>
          <cell r="F2380">
            <v>65234013</v>
          </cell>
          <cell r="H2380">
            <v>63129690</v>
          </cell>
        </row>
        <row r="2381">
          <cell r="A2381">
            <v>431890</v>
          </cell>
          <cell r="B2381" t="str">
            <v>RS</v>
          </cell>
          <cell r="C2381" t="str">
            <v>SÃO LUIZ GONZAGA</v>
          </cell>
          <cell r="D2381" t="str">
            <v>431890</v>
          </cell>
          <cell r="F2381">
            <v>57710685</v>
          </cell>
          <cell r="H2381">
            <v>55849050</v>
          </cell>
        </row>
        <row r="2382">
          <cell r="A2382">
            <v>431900</v>
          </cell>
          <cell r="B2382" t="str">
            <v>RS</v>
          </cell>
          <cell r="C2382" t="str">
            <v>SÃO MARCOS</v>
          </cell>
          <cell r="D2382" t="str">
            <v>431900</v>
          </cell>
          <cell r="F2382">
            <v>47339294</v>
          </cell>
          <cell r="H2382">
            <v>45812220</v>
          </cell>
        </row>
        <row r="2383">
          <cell r="A2383">
            <v>431912</v>
          </cell>
          <cell r="B2383" t="str">
            <v>RS</v>
          </cell>
          <cell r="C2383" t="str">
            <v>SÃO MARTINHO DA SERRA</v>
          </cell>
          <cell r="D2383" t="str">
            <v>431912</v>
          </cell>
          <cell r="F2383">
            <v>8008788</v>
          </cell>
          <cell r="H2383">
            <v>7750440</v>
          </cell>
        </row>
        <row r="2384">
          <cell r="A2384">
            <v>431940</v>
          </cell>
          <cell r="B2384" t="str">
            <v>RS</v>
          </cell>
          <cell r="C2384" t="str">
            <v>SÃO PEDRO DO SUL</v>
          </cell>
          <cell r="D2384" t="str">
            <v>431940</v>
          </cell>
          <cell r="F2384">
            <v>5387955</v>
          </cell>
          <cell r="H2384">
            <v>5214150</v>
          </cell>
        </row>
        <row r="2385">
          <cell r="A2385">
            <v>431960</v>
          </cell>
          <cell r="B2385" t="str">
            <v>RS</v>
          </cell>
          <cell r="C2385" t="str">
            <v>SÃO SEPÉ</v>
          </cell>
          <cell r="D2385" t="str">
            <v>431960</v>
          </cell>
          <cell r="F2385">
            <v>47650720</v>
          </cell>
          <cell r="H2385">
            <v>46113600</v>
          </cell>
        </row>
        <row r="2386">
          <cell r="A2386">
            <v>431975</v>
          </cell>
          <cell r="B2386" t="str">
            <v>RS</v>
          </cell>
          <cell r="C2386" t="str">
            <v>SÃO VENDELINO</v>
          </cell>
          <cell r="D2386" t="str">
            <v>431975</v>
          </cell>
          <cell r="E2386">
            <v>91319</v>
          </cell>
          <cell r="F2386">
            <v>9813169</v>
          </cell>
          <cell r="G2386">
            <v>75198</v>
          </cell>
          <cell r="H2386">
            <v>10224859</v>
          </cell>
        </row>
        <row r="2387">
          <cell r="A2387">
            <v>432030</v>
          </cell>
          <cell r="B2387" t="str">
            <v>RS</v>
          </cell>
          <cell r="C2387" t="str">
            <v>SELBACH</v>
          </cell>
          <cell r="D2387" t="str">
            <v>432030</v>
          </cell>
          <cell r="F2387">
            <v>47482359</v>
          </cell>
          <cell r="H2387">
            <v>45950670</v>
          </cell>
        </row>
        <row r="2388">
          <cell r="A2388">
            <v>432045</v>
          </cell>
          <cell r="B2388" t="str">
            <v>RS</v>
          </cell>
          <cell r="C2388" t="str">
            <v>SÉRIO</v>
          </cell>
          <cell r="D2388" t="str">
            <v>432045</v>
          </cell>
          <cell r="F2388">
            <v>9346500</v>
          </cell>
          <cell r="H2388">
            <v>9045000</v>
          </cell>
        </row>
        <row r="2389">
          <cell r="A2389">
            <v>432067</v>
          </cell>
          <cell r="B2389" t="str">
            <v>RS</v>
          </cell>
          <cell r="C2389" t="str">
            <v>SINIMBU</v>
          </cell>
          <cell r="D2389" t="str">
            <v>432067</v>
          </cell>
          <cell r="F2389">
            <v>17933097</v>
          </cell>
          <cell r="H2389">
            <v>17354610</v>
          </cell>
        </row>
        <row r="2390">
          <cell r="A2390">
            <v>432130</v>
          </cell>
          <cell r="B2390" t="str">
            <v>RS</v>
          </cell>
          <cell r="C2390" t="str">
            <v>TAQUARI</v>
          </cell>
          <cell r="D2390" t="str">
            <v>432130</v>
          </cell>
          <cell r="F2390">
            <v>43760220</v>
          </cell>
          <cell r="H2390">
            <v>42348600</v>
          </cell>
        </row>
        <row r="2391">
          <cell r="A2391">
            <v>432180</v>
          </cell>
          <cell r="B2391" t="str">
            <v>RS</v>
          </cell>
          <cell r="C2391" t="str">
            <v>TRÊS DE MAIO</v>
          </cell>
          <cell r="D2391" t="str">
            <v>432180</v>
          </cell>
          <cell r="F2391">
            <v>651000</v>
          </cell>
          <cell r="H2391">
            <v>630000</v>
          </cell>
        </row>
        <row r="2392">
          <cell r="A2392">
            <v>432215</v>
          </cell>
          <cell r="B2392" t="str">
            <v>RS</v>
          </cell>
          <cell r="C2392" t="str">
            <v>TUNAS</v>
          </cell>
          <cell r="D2392" t="str">
            <v>432215</v>
          </cell>
          <cell r="E2392">
            <v>82893</v>
          </cell>
          <cell r="F2392">
            <v>717083649</v>
          </cell>
          <cell r="G2392">
            <v>91411</v>
          </cell>
          <cell r="H2392">
            <v>697343670</v>
          </cell>
        </row>
        <row r="2393">
          <cell r="A2393">
            <v>432234</v>
          </cell>
          <cell r="B2393" t="str">
            <v>RS</v>
          </cell>
          <cell r="C2393" t="str">
            <v>UBIRETAMA</v>
          </cell>
          <cell r="D2393" t="str">
            <v>432234</v>
          </cell>
          <cell r="F2393">
            <v>32938275</v>
          </cell>
          <cell r="H2393">
            <v>31875750</v>
          </cell>
        </row>
        <row r="2394">
          <cell r="A2394">
            <v>432253</v>
          </cell>
          <cell r="B2394" t="str">
            <v>RS</v>
          </cell>
          <cell r="C2394" t="str">
            <v>VALE DO SOL</v>
          </cell>
          <cell r="D2394" t="str">
            <v>432253</v>
          </cell>
          <cell r="E2394">
            <v>97612</v>
          </cell>
          <cell r="F2394">
            <v>50258808</v>
          </cell>
          <cell r="G2394">
            <v>102906</v>
          </cell>
          <cell r="H2394">
            <v>46488395</v>
          </cell>
        </row>
        <row r="2395">
          <cell r="A2395">
            <v>432270</v>
          </cell>
          <cell r="B2395" t="str">
            <v>RS</v>
          </cell>
          <cell r="C2395" t="str">
            <v>VERA CRUZ</v>
          </cell>
          <cell r="D2395" t="str">
            <v>432270</v>
          </cell>
          <cell r="E2395">
            <v>339601</v>
          </cell>
          <cell r="F2395">
            <v>54449253</v>
          </cell>
          <cell r="G2395">
            <v>345605</v>
          </cell>
          <cell r="H2395">
            <v>50915185</v>
          </cell>
        </row>
        <row r="2396">
          <cell r="A2396">
            <v>432310</v>
          </cell>
          <cell r="B2396" t="str">
            <v>RS</v>
          </cell>
          <cell r="C2396" t="str">
            <v>VICENTE DUTRA</v>
          </cell>
          <cell r="D2396" t="str">
            <v>432310</v>
          </cell>
          <cell r="F2396">
            <v>0</v>
          </cell>
          <cell r="H2396">
            <v>0</v>
          </cell>
        </row>
        <row r="2397">
          <cell r="A2397">
            <v>432330</v>
          </cell>
          <cell r="B2397" t="str">
            <v>RS</v>
          </cell>
          <cell r="C2397" t="str">
            <v>VILA FLORES</v>
          </cell>
          <cell r="D2397" t="str">
            <v>432330</v>
          </cell>
          <cell r="F2397">
            <v>2056974</v>
          </cell>
          <cell r="H2397">
            <v>1990620</v>
          </cell>
        </row>
        <row r="2398">
          <cell r="A2398">
            <v>432345</v>
          </cell>
          <cell r="B2398" t="str">
            <v>RS</v>
          </cell>
          <cell r="C2398" t="str">
            <v>VILA NOVA DO SUL</v>
          </cell>
          <cell r="D2398" t="str">
            <v>432345</v>
          </cell>
          <cell r="E2398">
            <v>56271</v>
          </cell>
          <cell r="F2398">
            <v>11119386</v>
          </cell>
          <cell r="G2398">
            <v>56684</v>
          </cell>
          <cell r="H2398">
            <v>10173874</v>
          </cell>
        </row>
        <row r="2399">
          <cell r="A2399">
            <v>432375</v>
          </cell>
          <cell r="B2399" t="str">
            <v>RS</v>
          </cell>
          <cell r="C2399" t="str">
            <v>VITÓRIA DAS MISSÕES</v>
          </cell>
          <cell r="D2399" t="str">
            <v>432375</v>
          </cell>
          <cell r="E2399">
            <v>96944</v>
          </cell>
          <cell r="F2399">
            <v>16946502</v>
          </cell>
          <cell r="G2399">
            <v>106456</v>
          </cell>
          <cell r="H2399">
            <v>20403240</v>
          </cell>
        </row>
        <row r="2400">
          <cell r="A2400">
            <v>432377</v>
          </cell>
          <cell r="B2400" t="str">
            <v>RS</v>
          </cell>
          <cell r="C2400" t="str">
            <v>WESTFALIA</v>
          </cell>
          <cell r="D2400" t="str">
            <v>432377</v>
          </cell>
          <cell r="E2400">
            <v>159532</v>
          </cell>
          <cell r="F2400">
            <v>8247884</v>
          </cell>
          <cell r="G2400">
            <v>135556</v>
          </cell>
          <cell r="H2400">
            <v>16617397</v>
          </cell>
        </row>
        <row r="2401">
          <cell r="A2401">
            <v>110001</v>
          </cell>
          <cell r="B2401" t="str">
            <v>RO</v>
          </cell>
          <cell r="C2401" t="str">
            <v>ALTA FLORESTA D'OESTE</v>
          </cell>
          <cell r="D2401" t="str">
            <v>110001</v>
          </cell>
          <cell r="E2401">
            <v>81375</v>
          </cell>
          <cell r="F2401">
            <v>18047554</v>
          </cell>
          <cell r="G2401">
            <v>66998</v>
          </cell>
          <cell r="H2401">
            <v>20397592</v>
          </cell>
        </row>
        <row r="2402">
          <cell r="A2402">
            <v>110037</v>
          </cell>
          <cell r="B2402" t="str">
            <v>RO</v>
          </cell>
          <cell r="C2402" t="str">
            <v>ALTO ALEGRE DOS PARECIS</v>
          </cell>
          <cell r="D2402" t="str">
            <v>110037</v>
          </cell>
          <cell r="F2402">
            <v>12372255</v>
          </cell>
          <cell r="H2402">
            <v>11973150</v>
          </cell>
        </row>
        <row r="2403">
          <cell r="A2403">
            <v>110040</v>
          </cell>
          <cell r="B2403" t="str">
            <v>RO</v>
          </cell>
          <cell r="C2403" t="str">
            <v>ALTO PARAÍSO</v>
          </cell>
          <cell r="D2403" t="str">
            <v>110040</v>
          </cell>
          <cell r="E2403">
            <v>87908</v>
          </cell>
          <cell r="F2403">
            <v>33325278</v>
          </cell>
          <cell r="G2403">
            <v>7968</v>
          </cell>
          <cell r="H2403">
            <v>30905278</v>
          </cell>
        </row>
        <row r="2404">
          <cell r="A2404">
            <v>110034</v>
          </cell>
          <cell r="B2404" t="str">
            <v>RO</v>
          </cell>
          <cell r="C2404" t="str">
            <v>ALVORADA D'OESTE</v>
          </cell>
          <cell r="D2404" t="str">
            <v>110034</v>
          </cell>
          <cell r="E2404">
            <v>60</v>
          </cell>
          <cell r="F2404">
            <v>2526818</v>
          </cell>
          <cell r="G2404">
            <v>105</v>
          </cell>
          <cell r="H2404">
            <v>2447390</v>
          </cell>
        </row>
        <row r="2405">
          <cell r="A2405">
            <v>110002</v>
          </cell>
          <cell r="B2405" t="str">
            <v>RO</v>
          </cell>
          <cell r="C2405" t="str">
            <v>ARIQUEMES</v>
          </cell>
          <cell r="D2405" t="str">
            <v>110002</v>
          </cell>
          <cell r="E2405">
            <v>716</v>
          </cell>
          <cell r="F2405">
            <v>128375466</v>
          </cell>
          <cell r="G2405">
            <v>1345</v>
          </cell>
          <cell r="H2405">
            <v>124116902</v>
          </cell>
        </row>
        <row r="2406">
          <cell r="A2406">
            <v>110045</v>
          </cell>
          <cell r="B2406" t="str">
            <v>RO</v>
          </cell>
          <cell r="C2406" t="str">
            <v>BURITIS</v>
          </cell>
          <cell r="D2406" t="str">
            <v>110045</v>
          </cell>
          <cell r="F2406">
            <v>34100</v>
          </cell>
          <cell r="H2406">
            <v>33000</v>
          </cell>
        </row>
        <row r="2407">
          <cell r="A2407">
            <v>110003</v>
          </cell>
          <cell r="B2407" t="str">
            <v>RO</v>
          </cell>
          <cell r="C2407" t="str">
            <v>CABIXI</v>
          </cell>
          <cell r="D2407" t="str">
            <v>110003</v>
          </cell>
          <cell r="F2407">
            <v>459172</v>
          </cell>
          <cell r="H2407">
            <v>444360</v>
          </cell>
        </row>
        <row r="2408">
          <cell r="A2408">
            <v>110060</v>
          </cell>
          <cell r="B2408" t="str">
            <v>RO</v>
          </cell>
          <cell r="C2408" t="str">
            <v>CACAULÂNDIA</v>
          </cell>
          <cell r="D2408" t="str">
            <v>110060</v>
          </cell>
          <cell r="E2408">
            <v>35926</v>
          </cell>
          <cell r="F2408">
            <v>10967657</v>
          </cell>
          <cell r="G2408">
            <v>37034</v>
          </cell>
          <cell r="H2408">
            <v>9571635</v>
          </cell>
        </row>
        <row r="2409">
          <cell r="A2409">
            <v>110004</v>
          </cell>
          <cell r="B2409" t="str">
            <v>RO</v>
          </cell>
          <cell r="C2409" t="str">
            <v>CACOAL</v>
          </cell>
          <cell r="D2409" t="str">
            <v>110004</v>
          </cell>
          <cell r="F2409">
            <v>46237647</v>
          </cell>
          <cell r="H2409">
            <v>44746110</v>
          </cell>
        </row>
        <row r="2410">
          <cell r="A2410">
            <v>110070</v>
          </cell>
          <cell r="B2410" t="str">
            <v>RO</v>
          </cell>
          <cell r="C2410" t="str">
            <v>CAMPO NOVO DE RONDÔNIA</v>
          </cell>
          <cell r="D2410" t="str">
            <v>110070</v>
          </cell>
          <cell r="F2410">
            <v>4945616</v>
          </cell>
          <cell r="H2410">
            <v>4788379</v>
          </cell>
        </row>
        <row r="2411">
          <cell r="A2411">
            <v>110005</v>
          </cell>
          <cell r="B2411" t="str">
            <v>RO</v>
          </cell>
          <cell r="C2411" t="str">
            <v>CEREJEIRAS</v>
          </cell>
          <cell r="D2411" t="str">
            <v>110005</v>
          </cell>
          <cell r="F2411">
            <v>7335399</v>
          </cell>
          <cell r="H2411">
            <v>7107484</v>
          </cell>
        </row>
        <row r="2412">
          <cell r="A2412">
            <v>110092</v>
          </cell>
          <cell r="B2412" t="str">
            <v>RO</v>
          </cell>
          <cell r="C2412" t="str">
            <v>CHUPINGUAIA</v>
          </cell>
          <cell r="D2412" t="str">
            <v>110092</v>
          </cell>
          <cell r="E2412">
            <v>38660</v>
          </cell>
          <cell r="F2412">
            <v>11592189</v>
          </cell>
          <cell r="G2412">
            <v>45868</v>
          </cell>
          <cell r="H2412">
            <v>14296013</v>
          </cell>
        </row>
        <row r="2413">
          <cell r="A2413">
            <v>110006</v>
          </cell>
          <cell r="B2413" t="str">
            <v>RO</v>
          </cell>
          <cell r="C2413" t="str">
            <v>COLORADO DO OESTE</v>
          </cell>
          <cell r="D2413" t="str">
            <v>110006</v>
          </cell>
          <cell r="F2413">
            <v>12237281</v>
          </cell>
          <cell r="H2413">
            <v>11842530</v>
          </cell>
        </row>
        <row r="2414">
          <cell r="A2414">
            <v>110008</v>
          </cell>
          <cell r="B2414" t="str">
            <v>RO</v>
          </cell>
          <cell r="C2414" t="str">
            <v>COSTA MARQUES</v>
          </cell>
          <cell r="D2414" t="str">
            <v>110008</v>
          </cell>
          <cell r="E2414">
            <v>751</v>
          </cell>
          <cell r="F2414">
            <v>4071923</v>
          </cell>
          <cell r="G2414">
            <v>1149</v>
          </cell>
          <cell r="H2414">
            <v>3942364</v>
          </cell>
        </row>
        <row r="2415">
          <cell r="A2415">
            <v>110094</v>
          </cell>
          <cell r="B2415" t="str">
            <v>RO</v>
          </cell>
          <cell r="C2415" t="str">
            <v>CUJUBIM</v>
          </cell>
          <cell r="D2415" t="str">
            <v>110094</v>
          </cell>
          <cell r="E2415">
            <v>98411</v>
          </cell>
          <cell r="F2415">
            <v>40502817</v>
          </cell>
          <cell r="G2415">
            <v>85699</v>
          </cell>
          <cell r="H2415">
            <v>37050316</v>
          </cell>
        </row>
        <row r="2416">
          <cell r="A2416">
            <v>110009</v>
          </cell>
          <cell r="B2416" t="str">
            <v>RO</v>
          </cell>
          <cell r="C2416" t="str">
            <v>ESPIGÃO D'OESTE</v>
          </cell>
          <cell r="D2416" t="str">
            <v>110009</v>
          </cell>
          <cell r="E2416">
            <v>117035</v>
          </cell>
          <cell r="F2416">
            <v>3960545</v>
          </cell>
          <cell r="G2416">
            <v>104820</v>
          </cell>
          <cell r="H2416">
            <v>4300144</v>
          </cell>
        </row>
        <row r="2417">
          <cell r="A2417">
            <v>110100</v>
          </cell>
          <cell r="B2417" t="str">
            <v>RO</v>
          </cell>
          <cell r="C2417" t="str">
            <v>GOVERNADOR JORGE TEIXEIRA</v>
          </cell>
          <cell r="D2417" t="str">
            <v>110100</v>
          </cell>
          <cell r="E2417">
            <v>13938</v>
          </cell>
          <cell r="F2417">
            <v>14033382</v>
          </cell>
          <cell r="G2417">
            <v>25608</v>
          </cell>
          <cell r="H2417">
            <v>10075148</v>
          </cell>
        </row>
        <row r="2418">
          <cell r="A2418">
            <v>110110</v>
          </cell>
          <cell r="B2418" t="str">
            <v>RO</v>
          </cell>
          <cell r="C2418" t="str">
            <v>ITAPUÃ DO OESTE</v>
          </cell>
          <cell r="D2418" t="str">
            <v>110110</v>
          </cell>
          <cell r="F2418">
            <v>6602969</v>
          </cell>
          <cell r="H2418">
            <v>6389970</v>
          </cell>
        </row>
        <row r="2419">
          <cell r="A2419">
            <v>110011</v>
          </cell>
          <cell r="B2419" t="str">
            <v>RO</v>
          </cell>
          <cell r="C2419" t="str">
            <v>JARU</v>
          </cell>
          <cell r="D2419" t="str">
            <v>110011</v>
          </cell>
          <cell r="E2419">
            <v>136662</v>
          </cell>
          <cell r="F2419">
            <v>16671135</v>
          </cell>
          <cell r="G2419">
            <v>144827</v>
          </cell>
          <cell r="H2419">
            <v>20791947</v>
          </cell>
        </row>
        <row r="2420">
          <cell r="A2420">
            <v>110012</v>
          </cell>
          <cell r="B2420" t="str">
            <v>RO</v>
          </cell>
          <cell r="C2420" t="str">
            <v>JI-PARANÁ</v>
          </cell>
          <cell r="D2420" t="str">
            <v>110012</v>
          </cell>
          <cell r="E2420">
            <v>2474</v>
          </cell>
          <cell r="F2420">
            <v>126880524</v>
          </cell>
          <cell r="G2420">
            <v>1649</v>
          </cell>
          <cell r="H2420">
            <v>122803455</v>
          </cell>
        </row>
        <row r="2421">
          <cell r="A2421">
            <v>110013</v>
          </cell>
          <cell r="B2421" t="str">
            <v>RO</v>
          </cell>
          <cell r="C2421" t="str">
            <v>MACHADINHO D'OESTE</v>
          </cell>
          <cell r="D2421" t="str">
            <v>110013</v>
          </cell>
          <cell r="E2421">
            <v>153890</v>
          </cell>
          <cell r="F2421">
            <v>43979207</v>
          </cell>
          <cell r="G2421">
            <v>122680</v>
          </cell>
          <cell r="H2421">
            <v>39364987</v>
          </cell>
        </row>
        <row r="2422">
          <cell r="A2422">
            <v>110120</v>
          </cell>
          <cell r="B2422" t="str">
            <v>RO</v>
          </cell>
          <cell r="C2422" t="str">
            <v>MINISTRO ANDREAZZA</v>
          </cell>
          <cell r="D2422" t="str">
            <v>110120</v>
          </cell>
          <cell r="E2422">
            <v>17194</v>
          </cell>
          <cell r="F2422">
            <v>9391431</v>
          </cell>
          <cell r="G2422">
            <v>26412</v>
          </cell>
          <cell r="H2422">
            <v>18189626</v>
          </cell>
        </row>
        <row r="2423">
          <cell r="A2423">
            <v>110130</v>
          </cell>
          <cell r="B2423" t="str">
            <v>RO</v>
          </cell>
          <cell r="C2423" t="str">
            <v>MIRANTE DA SERRA</v>
          </cell>
          <cell r="D2423" t="str">
            <v>110130</v>
          </cell>
          <cell r="E2423">
            <v>53382</v>
          </cell>
          <cell r="F2423">
            <v>30414898</v>
          </cell>
          <cell r="G2423">
            <v>44981</v>
          </cell>
          <cell r="H2423">
            <v>27943882</v>
          </cell>
        </row>
        <row r="2424">
          <cell r="A2424">
            <v>110140</v>
          </cell>
          <cell r="B2424" t="str">
            <v>RO</v>
          </cell>
          <cell r="C2424" t="str">
            <v>MONTE NEGRO</v>
          </cell>
          <cell r="D2424" t="str">
            <v>110140</v>
          </cell>
          <cell r="F2424">
            <v>11442534</v>
          </cell>
          <cell r="H2424">
            <v>11073420</v>
          </cell>
        </row>
        <row r="2425">
          <cell r="A2425">
            <v>110014</v>
          </cell>
          <cell r="B2425" t="str">
            <v>RO</v>
          </cell>
          <cell r="C2425" t="str">
            <v>NOVA BRASILÂNDIA D'OESTE</v>
          </cell>
          <cell r="D2425" t="str">
            <v>110014</v>
          </cell>
          <cell r="F2425">
            <v>34001916</v>
          </cell>
          <cell r="H2425">
            <v>32905080</v>
          </cell>
        </row>
        <row r="2426">
          <cell r="A2426">
            <v>110143</v>
          </cell>
          <cell r="B2426" t="str">
            <v>RO</v>
          </cell>
          <cell r="C2426" t="str">
            <v>NOVA UNIÃO</v>
          </cell>
          <cell r="D2426" t="str">
            <v>110143</v>
          </cell>
          <cell r="E2426">
            <v>17075</v>
          </cell>
          <cell r="F2426">
            <v>3553469</v>
          </cell>
          <cell r="G2426">
            <v>20205</v>
          </cell>
          <cell r="H2426">
            <v>3179626</v>
          </cell>
        </row>
        <row r="2427">
          <cell r="A2427">
            <v>110050</v>
          </cell>
          <cell r="B2427" t="str">
            <v>RO</v>
          </cell>
          <cell r="C2427" t="str">
            <v>NOVO HORIZONTE DO OESTE</v>
          </cell>
          <cell r="D2427" t="str">
            <v>110050</v>
          </cell>
          <cell r="E2427">
            <v>30811</v>
          </cell>
          <cell r="F2427">
            <v>6641377</v>
          </cell>
          <cell r="G2427">
            <v>25691</v>
          </cell>
          <cell r="H2427">
            <v>4971276</v>
          </cell>
        </row>
        <row r="2428">
          <cell r="A2428">
            <v>110015</v>
          </cell>
          <cell r="B2428" t="str">
            <v>RO</v>
          </cell>
          <cell r="C2428" t="str">
            <v>OURO PRETO DO OESTE</v>
          </cell>
          <cell r="D2428" t="str">
            <v>110015</v>
          </cell>
          <cell r="E2428">
            <v>179963</v>
          </cell>
          <cell r="F2428">
            <v>45734427</v>
          </cell>
          <cell r="G2428">
            <v>189269</v>
          </cell>
          <cell r="H2428">
            <v>48870110</v>
          </cell>
        </row>
        <row r="2429">
          <cell r="A2429">
            <v>110145</v>
          </cell>
          <cell r="B2429" t="str">
            <v>RO</v>
          </cell>
          <cell r="C2429" t="str">
            <v>PARECIS</v>
          </cell>
          <cell r="D2429" t="str">
            <v>110145</v>
          </cell>
          <cell r="F2429">
            <v>3824594</v>
          </cell>
          <cell r="H2429">
            <v>3701220</v>
          </cell>
        </row>
        <row r="2430">
          <cell r="A2430">
            <v>110018</v>
          </cell>
          <cell r="B2430" t="str">
            <v>RO</v>
          </cell>
          <cell r="C2430" t="str">
            <v>PIMENTA BUENO</v>
          </cell>
          <cell r="D2430" t="str">
            <v>110018</v>
          </cell>
          <cell r="E2430">
            <v>147833</v>
          </cell>
          <cell r="F2430">
            <v>44035445</v>
          </cell>
          <cell r="G2430">
            <v>150162</v>
          </cell>
          <cell r="H2430">
            <v>39394349</v>
          </cell>
        </row>
        <row r="2431">
          <cell r="A2431">
            <v>110146</v>
          </cell>
          <cell r="B2431" t="str">
            <v>RO</v>
          </cell>
          <cell r="C2431" t="str">
            <v>PIMENTEIRAS DO OESTE</v>
          </cell>
          <cell r="D2431" t="str">
            <v>110146</v>
          </cell>
          <cell r="F2431">
            <v>1283641</v>
          </cell>
          <cell r="H2431">
            <v>1225147</v>
          </cell>
        </row>
        <row r="2432">
          <cell r="A2432">
            <v>110020</v>
          </cell>
          <cell r="B2432" t="str">
            <v>RO</v>
          </cell>
          <cell r="C2432" t="str">
            <v>PORTO VELHO</v>
          </cell>
          <cell r="D2432" t="str">
            <v>110020</v>
          </cell>
          <cell r="F2432">
            <v>305657896</v>
          </cell>
          <cell r="H2432">
            <v>231993784</v>
          </cell>
        </row>
        <row r="2433">
          <cell r="A2433">
            <v>110147</v>
          </cell>
          <cell r="B2433" t="str">
            <v>RO</v>
          </cell>
          <cell r="C2433" t="str">
            <v>PRIMAVERA DE RONDÔNIA</v>
          </cell>
          <cell r="D2433" t="str">
            <v>110147</v>
          </cell>
          <cell r="E2433">
            <v>13508</v>
          </cell>
          <cell r="F2433">
            <v>6314976</v>
          </cell>
          <cell r="G2433">
            <v>11926</v>
          </cell>
          <cell r="H2433">
            <v>5434192</v>
          </cell>
        </row>
        <row r="2434">
          <cell r="A2434">
            <v>110028</v>
          </cell>
          <cell r="B2434" t="str">
            <v>RO</v>
          </cell>
          <cell r="C2434" t="str">
            <v>ROLIM DE MOURA</v>
          </cell>
          <cell r="D2434" t="str">
            <v>110028</v>
          </cell>
          <cell r="F2434">
            <v>53702850</v>
          </cell>
          <cell r="H2434">
            <v>51970500</v>
          </cell>
        </row>
        <row r="2435">
          <cell r="A2435">
            <v>110029</v>
          </cell>
          <cell r="B2435" t="str">
            <v>RO</v>
          </cell>
          <cell r="C2435" t="str">
            <v>SANTA LUZIA D'OESTE</v>
          </cell>
          <cell r="D2435" t="str">
            <v>110029</v>
          </cell>
          <cell r="F2435">
            <v>10306384</v>
          </cell>
          <cell r="H2435">
            <v>9973920</v>
          </cell>
        </row>
        <row r="2436">
          <cell r="A2436">
            <v>110149</v>
          </cell>
          <cell r="B2436" t="str">
            <v>RO</v>
          </cell>
          <cell r="C2436" t="str">
            <v>SÃO FRANCISCO DO GUAPORÉ</v>
          </cell>
          <cell r="D2436" t="str">
            <v>110149</v>
          </cell>
          <cell r="E2436">
            <v>33276</v>
          </cell>
          <cell r="F2436">
            <v>10292712</v>
          </cell>
          <cell r="G2436">
            <v>30191</v>
          </cell>
          <cell r="H2436">
            <v>8841233</v>
          </cell>
        </row>
        <row r="2437">
          <cell r="A2437">
            <v>110032</v>
          </cell>
          <cell r="B2437" t="str">
            <v>RO</v>
          </cell>
          <cell r="C2437" t="str">
            <v>SÃO MIGUEL DO GUAPORÉ</v>
          </cell>
          <cell r="D2437" t="str">
            <v>110032</v>
          </cell>
          <cell r="E2437">
            <v>81</v>
          </cell>
          <cell r="F2437">
            <v>123303404</v>
          </cell>
          <cell r="G2437">
            <v>30</v>
          </cell>
          <cell r="H2437">
            <v>119327425</v>
          </cell>
        </row>
        <row r="2438">
          <cell r="A2438">
            <v>110150</v>
          </cell>
          <cell r="B2438" t="str">
            <v>RO</v>
          </cell>
          <cell r="C2438" t="str">
            <v>SERINGUEIRAS</v>
          </cell>
          <cell r="D2438" t="str">
            <v>110150</v>
          </cell>
          <cell r="F2438">
            <v>1547799</v>
          </cell>
          <cell r="H2438">
            <v>1497870</v>
          </cell>
        </row>
        <row r="2439">
          <cell r="A2439">
            <v>110155</v>
          </cell>
          <cell r="B2439" t="str">
            <v>RO</v>
          </cell>
          <cell r="C2439" t="str">
            <v>TEIXEIRÓPOLIS</v>
          </cell>
          <cell r="D2439" t="str">
            <v>110155</v>
          </cell>
          <cell r="F2439">
            <v>14352542</v>
          </cell>
          <cell r="H2439">
            <v>16769736</v>
          </cell>
        </row>
        <row r="2440">
          <cell r="A2440">
            <v>110160</v>
          </cell>
          <cell r="B2440" t="str">
            <v>RO</v>
          </cell>
          <cell r="C2440" t="str">
            <v>THEOBROMA</v>
          </cell>
          <cell r="D2440" t="str">
            <v>110160</v>
          </cell>
          <cell r="E2440">
            <v>41808</v>
          </cell>
          <cell r="F2440">
            <v>20344349</v>
          </cell>
          <cell r="G2440">
            <v>34904</v>
          </cell>
          <cell r="H2440">
            <v>18612986</v>
          </cell>
        </row>
        <row r="2441">
          <cell r="A2441">
            <v>110170</v>
          </cell>
          <cell r="B2441" t="str">
            <v>RO</v>
          </cell>
          <cell r="C2441" t="str">
            <v>URUPÁ</v>
          </cell>
          <cell r="D2441" t="str">
            <v>110170</v>
          </cell>
          <cell r="E2441">
            <v>39279</v>
          </cell>
          <cell r="F2441">
            <v>9206908</v>
          </cell>
          <cell r="G2441">
            <v>47999</v>
          </cell>
          <cell r="H2441">
            <v>9951176</v>
          </cell>
        </row>
        <row r="2442">
          <cell r="A2442">
            <v>110180</v>
          </cell>
          <cell r="B2442" t="str">
            <v>RO</v>
          </cell>
          <cell r="C2442" t="str">
            <v>VALE DO PARAÍSO</v>
          </cell>
          <cell r="D2442" t="str">
            <v>110180</v>
          </cell>
          <cell r="E2442">
            <v>823</v>
          </cell>
          <cell r="F2442">
            <v>7540095</v>
          </cell>
          <cell r="G2442">
            <v>350</v>
          </cell>
          <cell r="H2442">
            <v>7203898</v>
          </cell>
        </row>
        <row r="2443">
          <cell r="A2443">
            <v>110030</v>
          </cell>
          <cell r="B2443" t="str">
            <v>RO</v>
          </cell>
          <cell r="C2443" t="str">
            <v>VILHENA</v>
          </cell>
          <cell r="D2443" t="str">
            <v>110030</v>
          </cell>
          <cell r="E2443">
            <v>223663</v>
          </cell>
          <cell r="F2443">
            <v>111798178</v>
          </cell>
          <cell r="G2443">
            <v>303809</v>
          </cell>
          <cell r="H2443">
            <v>136445359</v>
          </cell>
        </row>
        <row r="2444">
          <cell r="A2444">
            <v>140005</v>
          </cell>
          <cell r="B2444" t="str">
            <v>RR</v>
          </cell>
          <cell r="C2444" t="str">
            <v>ALTO ALEGRE</v>
          </cell>
          <cell r="D2444" t="str">
            <v>140005</v>
          </cell>
          <cell r="F2444">
            <v>5081551</v>
          </cell>
          <cell r="H2444">
            <v>4917630</v>
          </cell>
        </row>
        <row r="2445">
          <cell r="A2445">
            <v>140015</v>
          </cell>
          <cell r="B2445" t="str">
            <v>RR</v>
          </cell>
          <cell r="C2445" t="str">
            <v>BONFIM</v>
          </cell>
          <cell r="D2445" t="str">
            <v>140015</v>
          </cell>
          <cell r="E2445">
            <v>13688</v>
          </cell>
          <cell r="F2445">
            <v>28944530</v>
          </cell>
          <cell r="G2445">
            <v>11334</v>
          </cell>
          <cell r="H2445">
            <v>26614380</v>
          </cell>
        </row>
        <row r="2446">
          <cell r="A2446">
            <v>140030</v>
          </cell>
          <cell r="B2446" t="str">
            <v>RR</v>
          </cell>
          <cell r="C2446" t="str">
            <v>MUCAJAÍ</v>
          </cell>
          <cell r="D2446" t="str">
            <v>140030</v>
          </cell>
          <cell r="E2446">
            <v>2342</v>
          </cell>
          <cell r="F2446">
            <v>6748728</v>
          </cell>
          <cell r="G2446">
            <v>3304</v>
          </cell>
          <cell r="H2446">
            <v>6456994</v>
          </cell>
        </row>
        <row r="2447">
          <cell r="A2447">
            <v>140040</v>
          </cell>
          <cell r="B2447" t="str">
            <v>RR</v>
          </cell>
          <cell r="C2447" t="str">
            <v>NORMANDIA</v>
          </cell>
          <cell r="D2447" t="str">
            <v>140040</v>
          </cell>
          <cell r="G2447">
            <v>10</v>
          </cell>
          <cell r="H2447">
            <v>240</v>
          </cell>
        </row>
        <row r="2448">
          <cell r="A2448">
            <v>140045</v>
          </cell>
          <cell r="B2448" t="str">
            <v>RR</v>
          </cell>
          <cell r="C2448" t="str">
            <v>PACARAIMA</v>
          </cell>
          <cell r="D2448" t="str">
            <v>140045</v>
          </cell>
          <cell r="F2448">
            <v>1377950</v>
          </cell>
          <cell r="H2448">
            <v>1333500</v>
          </cell>
        </row>
        <row r="2449">
          <cell r="A2449">
            <v>140070</v>
          </cell>
          <cell r="B2449" t="str">
            <v>RR</v>
          </cell>
          <cell r="C2449" t="str">
            <v>UIRAMUTÃ</v>
          </cell>
          <cell r="D2449" t="str">
            <v>140070</v>
          </cell>
          <cell r="E2449">
            <v>13668</v>
          </cell>
          <cell r="F2449">
            <v>3940439</v>
          </cell>
          <cell r="G2449">
            <v>12326</v>
          </cell>
          <cell r="H2449">
            <v>4063967</v>
          </cell>
        </row>
        <row r="2450">
          <cell r="A2450">
            <v>420060</v>
          </cell>
          <cell r="B2450" t="str">
            <v>SC</v>
          </cell>
          <cell r="C2450" t="str">
            <v>ÁGUAS MORNAS</v>
          </cell>
          <cell r="D2450" t="str">
            <v>420060</v>
          </cell>
          <cell r="F2450">
            <v>22953578</v>
          </cell>
          <cell r="H2450">
            <v>22213140</v>
          </cell>
        </row>
        <row r="2451">
          <cell r="A2451">
            <v>420075</v>
          </cell>
          <cell r="B2451" t="str">
            <v>SC</v>
          </cell>
          <cell r="C2451" t="str">
            <v>ALTO BELA VISTA</v>
          </cell>
          <cell r="D2451" t="str">
            <v>420075</v>
          </cell>
          <cell r="E2451">
            <v>65145</v>
          </cell>
          <cell r="F2451">
            <v>7407166</v>
          </cell>
          <cell r="G2451">
            <v>65780</v>
          </cell>
          <cell r="H2451">
            <v>7045863</v>
          </cell>
        </row>
        <row r="2452">
          <cell r="A2452">
            <v>420190</v>
          </cell>
          <cell r="B2452" t="str">
            <v>SC</v>
          </cell>
          <cell r="C2452" t="str">
            <v>AURORA</v>
          </cell>
          <cell r="D2452" t="str">
            <v>420190</v>
          </cell>
          <cell r="F2452">
            <v>23698725</v>
          </cell>
          <cell r="H2452">
            <v>22934250</v>
          </cell>
        </row>
        <row r="2453">
          <cell r="A2453">
            <v>420213</v>
          </cell>
          <cell r="B2453" t="str">
            <v>SC</v>
          </cell>
          <cell r="C2453" t="str">
            <v>BELA VISTA DO TOLDO</v>
          </cell>
          <cell r="D2453" t="str">
            <v>420213</v>
          </cell>
          <cell r="E2453">
            <v>55023</v>
          </cell>
          <cell r="F2453">
            <v>15499248</v>
          </cell>
          <cell r="G2453">
            <v>56551</v>
          </cell>
          <cell r="H2453">
            <v>15007132</v>
          </cell>
        </row>
        <row r="2454">
          <cell r="A2454">
            <v>420230</v>
          </cell>
          <cell r="B2454" t="str">
            <v>SC</v>
          </cell>
          <cell r="C2454" t="str">
            <v>BIGUAÇU</v>
          </cell>
          <cell r="D2454" t="str">
            <v>420230</v>
          </cell>
          <cell r="F2454">
            <v>0</v>
          </cell>
          <cell r="H2454">
            <v>0</v>
          </cell>
        </row>
        <row r="2455">
          <cell r="A2455">
            <v>420243</v>
          </cell>
          <cell r="B2455" t="str">
            <v>SC</v>
          </cell>
          <cell r="C2455" t="str">
            <v>BOCAINA DO SUL</v>
          </cell>
          <cell r="D2455" t="str">
            <v>420243</v>
          </cell>
          <cell r="F2455">
            <v>35964650</v>
          </cell>
          <cell r="H2455">
            <v>34804500</v>
          </cell>
        </row>
        <row r="2456">
          <cell r="A2456">
            <v>420253</v>
          </cell>
          <cell r="B2456" t="str">
            <v>SC</v>
          </cell>
          <cell r="C2456" t="str">
            <v>BOM JESUS</v>
          </cell>
          <cell r="D2456" t="str">
            <v>420253</v>
          </cell>
          <cell r="F2456">
            <v>14258450</v>
          </cell>
          <cell r="H2456">
            <v>13798500</v>
          </cell>
        </row>
        <row r="2457">
          <cell r="A2457">
            <v>420245</v>
          </cell>
          <cell r="B2457" t="str">
            <v>SC</v>
          </cell>
          <cell r="C2457" t="str">
            <v>BOMBINHAS</v>
          </cell>
          <cell r="D2457" t="str">
            <v>420245</v>
          </cell>
          <cell r="F2457">
            <v>17899586</v>
          </cell>
          <cell r="H2457">
            <v>17322180</v>
          </cell>
        </row>
        <row r="2458">
          <cell r="A2458">
            <v>420270</v>
          </cell>
          <cell r="B2458" t="str">
            <v>SC</v>
          </cell>
          <cell r="C2458" t="str">
            <v>BOTUVERÁ</v>
          </cell>
          <cell r="D2458" t="str">
            <v>420270</v>
          </cell>
          <cell r="F2458">
            <v>24385561</v>
          </cell>
          <cell r="H2458">
            <v>23598930</v>
          </cell>
        </row>
        <row r="2459">
          <cell r="A2459">
            <v>420290</v>
          </cell>
          <cell r="B2459" t="str">
            <v>SC</v>
          </cell>
          <cell r="C2459" t="str">
            <v>BRUSQUE</v>
          </cell>
          <cell r="D2459" t="str">
            <v>420290</v>
          </cell>
          <cell r="F2459">
            <v>83596336</v>
          </cell>
          <cell r="H2459">
            <v>80899680</v>
          </cell>
        </row>
        <row r="2460">
          <cell r="A2460">
            <v>420315</v>
          </cell>
          <cell r="B2460" t="str">
            <v>SC</v>
          </cell>
          <cell r="C2460" t="str">
            <v>CALMON</v>
          </cell>
          <cell r="D2460" t="str">
            <v>420315</v>
          </cell>
          <cell r="F2460">
            <v>6750808</v>
          </cell>
          <cell r="H2460">
            <v>6533040</v>
          </cell>
        </row>
        <row r="2461">
          <cell r="A2461">
            <v>420370</v>
          </cell>
          <cell r="B2461" t="str">
            <v>SC</v>
          </cell>
          <cell r="C2461" t="str">
            <v>CANELINHA</v>
          </cell>
          <cell r="D2461" t="str">
            <v>420370</v>
          </cell>
          <cell r="F2461">
            <v>31535432</v>
          </cell>
          <cell r="H2461">
            <v>30518160</v>
          </cell>
        </row>
        <row r="2462">
          <cell r="A2462">
            <v>420455</v>
          </cell>
          <cell r="B2462" t="str">
            <v>SC</v>
          </cell>
          <cell r="C2462" t="str">
            <v>CORREIA PINTO</v>
          </cell>
          <cell r="D2462" t="str">
            <v>420455</v>
          </cell>
          <cell r="E2462">
            <v>66641</v>
          </cell>
          <cell r="F2462">
            <v>5422312</v>
          </cell>
          <cell r="G2462">
            <v>75842</v>
          </cell>
          <cell r="H2462">
            <v>8151822</v>
          </cell>
        </row>
        <row r="2463">
          <cell r="A2463">
            <v>420515</v>
          </cell>
          <cell r="B2463" t="str">
            <v>SC</v>
          </cell>
          <cell r="C2463" t="str">
            <v>DOUTOR PEDRINHO</v>
          </cell>
          <cell r="D2463" t="str">
            <v>420515</v>
          </cell>
          <cell r="F2463">
            <v>9937949</v>
          </cell>
          <cell r="H2463">
            <v>9617370</v>
          </cell>
        </row>
        <row r="2464">
          <cell r="A2464">
            <v>420517</v>
          </cell>
          <cell r="B2464" t="str">
            <v>SC</v>
          </cell>
          <cell r="C2464" t="str">
            <v>ENTRE RIOS</v>
          </cell>
          <cell r="D2464" t="str">
            <v>420517</v>
          </cell>
          <cell r="F2464">
            <v>13086805</v>
          </cell>
          <cell r="H2464">
            <v>12664650</v>
          </cell>
        </row>
        <row r="2465">
          <cell r="A2465">
            <v>420543</v>
          </cell>
          <cell r="B2465" t="str">
            <v>SC</v>
          </cell>
          <cell r="C2465" t="str">
            <v>FORMOSA DO SUL</v>
          </cell>
          <cell r="D2465" t="str">
            <v>420543</v>
          </cell>
          <cell r="F2465">
            <v>2722389</v>
          </cell>
          <cell r="H2465">
            <v>2634570</v>
          </cell>
        </row>
        <row r="2466">
          <cell r="A2466">
            <v>420570</v>
          </cell>
          <cell r="B2466" t="str">
            <v>SC</v>
          </cell>
          <cell r="C2466" t="str">
            <v>GAROPABA</v>
          </cell>
          <cell r="D2466" t="str">
            <v>420570</v>
          </cell>
          <cell r="F2466">
            <v>9363519</v>
          </cell>
          <cell r="H2466">
            <v>9061470</v>
          </cell>
        </row>
        <row r="2467">
          <cell r="A2467">
            <v>420590</v>
          </cell>
          <cell r="B2467" t="str">
            <v>SC</v>
          </cell>
          <cell r="C2467" t="str">
            <v>GASPAR</v>
          </cell>
          <cell r="D2467" t="str">
            <v>420590</v>
          </cell>
          <cell r="F2467">
            <v>64277229</v>
          </cell>
          <cell r="H2467">
            <v>62203770</v>
          </cell>
        </row>
        <row r="2468">
          <cell r="A2468">
            <v>420600</v>
          </cell>
          <cell r="B2468" t="str">
            <v>SC</v>
          </cell>
          <cell r="C2468" t="str">
            <v>GOVERNADOR CELSO RAMOS</v>
          </cell>
          <cell r="D2468" t="str">
            <v>420600</v>
          </cell>
          <cell r="F2468">
            <v>72791286</v>
          </cell>
          <cell r="H2468">
            <v>70443180</v>
          </cell>
        </row>
        <row r="2469">
          <cell r="A2469">
            <v>420620</v>
          </cell>
          <cell r="B2469" t="str">
            <v>SC</v>
          </cell>
          <cell r="C2469" t="str">
            <v>GRAVATAL</v>
          </cell>
          <cell r="D2469" t="str">
            <v>420620</v>
          </cell>
          <cell r="F2469">
            <v>15830987</v>
          </cell>
          <cell r="H2469">
            <v>15320310</v>
          </cell>
        </row>
        <row r="2470">
          <cell r="A2470">
            <v>420665</v>
          </cell>
          <cell r="B2470" t="str">
            <v>SC</v>
          </cell>
          <cell r="C2470" t="str">
            <v>GUATAMBÚ</v>
          </cell>
          <cell r="D2470" t="str">
            <v>420665</v>
          </cell>
          <cell r="E2470">
            <v>259830</v>
          </cell>
          <cell r="F2470">
            <v>23118290</v>
          </cell>
          <cell r="G2470">
            <v>217133</v>
          </cell>
          <cell r="H2470">
            <v>24698528</v>
          </cell>
        </row>
        <row r="2471">
          <cell r="A2471">
            <v>420730</v>
          </cell>
          <cell r="B2471" t="str">
            <v>SC</v>
          </cell>
          <cell r="C2471" t="str">
            <v>IMBITUBA</v>
          </cell>
          <cell r="D2471" t="str">
            <v>420730</v>
          </cell>
          <cell r="F2471">
            <v>4540198</v>
          </cell>
          <cell r="H2471">
            <v>4393740</v>
          </cell>
        </row>
        <row r="2472">
          <cell r="A2472">
            <v>420740</v>
          </cell>
          <cell r="B2472" t="str">
            <v>SC</v>
          </cell>
          <cell r="C2472" t="str">
            <v>IMBUIA</v>
          </cell>
          <cell r="D2472" t="str">
            <v>420740</v>
          </cell>
          <cell r="F2472">
            <v>1999266725</v>
          </cell>
          <cell r="H2472">
            <v>1934774250</v>
          </cell>
        </row>
        <row r="2473">
          <cell r="A2473">
            <v>420785</v>
          </cell>
          <cell r="B2473" t="str">
            <v>SC</v>
          </cell>
          <cell r="C2473" t="str">
            <v>IRATI</v>
          </cell>
          <cell r="D2473" t="str">
            <v>420785</v>
          </cell>
          <cell r="E2473">
            <v>86907</v>
          </cell>
          <cell r="F2473">
            <v>11479618</v>
          </cell>
          <cell r="G2473">
            <v>87040</v>
          </cell>
          <cell r="H2473">
            <v>13502453</v>
          </cell>
        </row>
        <row r="2474">
          <cell r="A2474">
            <v>420810</v>
          </cell>
          <cell r="B2474" t="str">
            <v>SC</v>
          </cell>
          <cell r="C2474" t="str">
            <v>ITAIÓPOLIS</v>
          </cell>
          <cell r="D2474" t="str">
            <v>420810</v>
          </cell>
          <cell r="E2474">
            <v>126207</v>
          </cell>
          <cell r="F2474">
            <v>973654291</v>
          </cell>
          <cell r="G2474">
            <v>115766</v>
          </cell>
          <cell r="H2474">
            <v>950095137</v>
          </cell>
        </row>
        <row r="2475">
          <cell r="A2475">
            <v>420830</v>
          </cell>
          <cell r="B2475" t="str">
            <v>SC</v>
          </cell>
          <cell r="C2475" t="str">
            <v>ITAPEMA</v>
          </cell>
          <cell r="D2475" t="str">
            <v>420830</v>
          </cell>
          <cell r="E2475">
            <v>660561</v>
          </cell>
          <cell r="F2475">
            <v>104546085</v>
          </cell>
          <cell r="G2475">
            <v>682488</v>
          </cell>
          <cell r="H2475">
            <v>87499480</v>
          </cell>
        </row>
        <row r="2476">
          <cell r="A2476">
            <v>420910</v>
          </cell>
          <cell r="B2476" t="str">
            <v>SC</v>
          </cell>
          <cell r="C2476" t="str">
            <v>JOINVILLE</v>
          </cell>
          <cell r="D2476" t="str">
            <v>420910</v>
          </cell>
          <cell r="F2476">
            <v>217213094</v>
          </cell>
          <cell r="H2476">
            <v>210206220</v>
          </cell>
        </row>
        <row r="2477">
          <cell r="A2477">
            <v>420970</v>
          </cell>
          <cell r="B2477" t="str">
            <v>SC</v>
          </cell>
          <cell r="C2477" t="str">
            <v>LEBON RÉGIS</v>
          </cell>
          <cell r="D2477" t="str">
            <v>420970</v>
          </cell>
          <cell r="F2477">
            <v>5766</v>
          </cell>
          <cell r="H2477">
            <v>5580</v>
          </cell>
        </row>
        <row r="2478">
          <cell r="A2478">
            <v>420980</v>
          </cell>
          <cell r="B2478" t="str">
            <v>SC</v>
          </cell>
          <cell r="C2478" t="str">
            <v>LEOBERTO LEAL</v>
          </cell>
          <cell r="D2478" t="str">
            <v>420980</v>
          </cell>
          <cell r="F2478">
            <v>15064140</v>
          </cell>
          <cell r="H2478">
            <v>14578200</v>
          </cell>
        </row>
        <row r="2479">
          <cell r="A2479">
            <v>421003</v>
          </cell>
          <cell r="B2479" t="str">
            <v>SC</v>
          </cell>
          <cell r="C2479" t="str">
            <v>LUZERNA</v>
          </cell>
          <cell r="D2479" t="str">
            <v>421003</v>
          </cell>
          <cell r="E2479">
            <v>173646</v>
          </cell>
          <cell r="F2479">
            <v>24265956</v>
          </cell>
          <cell r="G2479">
            <v>170566</v>
          </cell>
          <cell r="H2479">
            <v>22944437</v>
          </cell>
        </row>
        <row r="2480">
          <cell r="A2480">
            <v>421005</v>
          </cell>
          <cell r="B2480" t="str">
            <v>SC</v>
          </cell>
          <cell r="C2480" t="str">
            <v>MACIEIRA</v>
          </cell>
          <cell r="D2480" t="str">
            <v>421005</v>
          </cell>
          <cell r="E2480">
            <v>27923</v>
          </cell>
          <cell r="F2480">
            <v>12524366</v>
          </cell>
          <cell r="G2480">
            <v>41609</v>
          </cell>
          <cell r="H2480">
            <v>15542407</v>
          </cell>
        </row>
        <row r="2481">
          <cell r="A2481">
            <v>421010</v>
          </cell>
          <cell r="B2481" t="str">
            <v>SC</v>
          </cell>
          <cell r="C2481" t="str">
            <v>MAFRA</v>
          </cell>
          <cell r="D2481" t="str">
            <v>421010</v>
          </cell>
          <cell r="F2481">
            <v>62606050</v>
          </cell>
          <cell r="H2481">
            <v>60586500</v>
          </cell>
        </row>
        <row r="2482">
          <cell r="A2482">
            <v>421020</v>
          </cell>
          <cell r="B2482" t="str">
            <v>SC</v>
          </cell>
          <cell r="C2482" t="str">
            <v>MAJOR GERCINO</v>
          </cell>
          <cell r="D2482" t="str">
            <v>421020</v>
          </cell>
          <cell r="F2482">
            <v>8877439</v>
          </cell>
          <cell r="H2482">
            <v>8591070</v>
          </cell>
        </row>
        <row r="2483">
          <cell r="A2483">
            <v>421030</v>
          </cell>
          <cell r="B2483" t="str">
            <v>SC</v>
          </cell>
          <cell r="C2483" t="str">
            <v>MAJOR VIEIRA</v>
          </cell>
          <cell r="D2483" t="str">
            <v>421030</v>
          </cell>
          <cell r="F2483">
            <v>325779</v>
          </cell>
          <cell r="H2483">
            <v>315270</v>
          </cell>
        </row>
        <row r="2484">
          <cell r="A2484">
            <v>421070</v>
          </cell>
          <cell r="B2484" t="str">
            <v>SC</v>
          </cell>
          <cell r="C2484" t="str">
            <v>MATOS COSTA</v>
          </cell>
          <cell r="D2484" t="str">
            <v>421070</v>
          </cell>
          <cell r="F2484">
            <v>7633998</v>
          </cell>
          <cell r="H2484">
            <v>7387740</v>
          </cell>
        </row>
        <row r="2485">
          <cell r="A2485">
            <v>421125</v>
          </cell>
          <cell r="B2485" t="str">
            <v>SC</v>
          </cell>
          <cell r="C2485" t="str">
            <v>MORRO GRANDE</v>
          </cell>
          <cell r="D2485" t="str">
            <v>421125</v>
          </cell>
          <cell r="F2485">
            <v>0</v>
          </cell>
          <cell r="H2485">
            <v>0</v>
          </cell>
        </row>
        <row r="2486">
          <cell r="A2486">
            <v>421145</v>
          </cell>
          <cell r="B2486" t="str">
            <v>SC</v>
          </cell>
          <cell r="C2486" t="str">
            <v>NOVA ITABERABA</v>
          </cell>
          <cell r="D2486" t="str">
            <v>421145</v>
          </cell>
          <cell r="F2486">
            <v>5908259</v>
          </cell>
          <cell r="H2486">
            <v>5717670</v>
          </cell>
        </row>
        <row r="2487">
          <cell r="A2487">
            <v>421150</v>
          </cell>
          <cell r="B2487" t="str">
            <v>SC</v>
          </cell>
          <cell r="C2487" t="str">
            <v>NOVA TRENTO</v>
          </cell>
          <cell r="D2487" t="str">
            <v>421150</v>
          </cell>
          <cell r="F2487">
            <v>20714324</v>
          </cell>
          <cell r="H2487">
            <v>20046120</v>
          </cell>
        </row>
        <row r="2488">
          <cell r="A2488">
            <v>421189</v>
          </cell>
          <cell r="B2488" t="str">
            <v>SC</v>
          </cell>
          <cell r="C2488" t="str">
            <v>PAINEL</v>
          </cell>
          <cell r="D2488" t="str">
            <v>421189</v>
          </cell>
          <cell r="E2488">
            <v>92167</v>
          </cell>
          <cell r="F2488">
            <v>16466257</v>
          </cell>
          <cell r="G2488">
            <v>89225</v>
          </cell>
          <cell r="H2488">
            <v>15702140</v>
          </cell>
        </row>
        <row r="2489">
          <cell r="A2489">
            <v>421190</v>
          </cell>
          <cell r="B2489" t="str">
            <v>SC</v>
          </cell>
          <cell r="C2489" t="str">
            <v>PALHOÇA</v>
          </cell>
          <cell r="D2489" t="str">
            <v>421190</v>
          </cell>
          <cell r="F2489">
            <v>20592525</v>
          </cell>
          <cell r="H2489">
            <v>19928250</v>
          </cell>
        </row>
        <row r="2490">
          <cell r="A2490">
            <v>421205</v>
          </cell>
          <cell r="B2490" t="str">
            <v>SC</v>
          </cell>
          <cell r="C2490" t="str">
            <v>PALMEIRA</v>
          </cell>
          <cell r="D2490" t="str">
            <v>421205</v>
          </cell>
          <cell r="E2490">
            <v>89123</v>
          </cell>
          <cell r="F2490">
            <v>15502760</v>
          </cell>
          <cell r="G2490">
            <v>94462</v>
          </cell>
          <cell r="H2490">
            <v>22144627</v>
          </cell>
        </row>
        <row r="2491">
          <cell r="A2491">
            <v>421210</v>
          </cell>
          <cell r="B2491" t="str">
            <v>SC</v>
          </cell>
          <cell r="C2491" t="str">
            <v>PALMITOS</v>
          </cell>
          <cell r="D2491" t="str">
            <v>421210</v>
          </cell>
          <cell r="F2491">
            <v>506819</v>
          </cell>
          <cell r="H2491">
            <v>490470</v>
          </cell>
        </row>
        <row r="2492">
          <cell r="A2492">
            <v>421220</v>
          </cell>
          <cell r="B2492" t="str">
            <v>SC</v>
          </cell>
          <cell r="C2492" t="str">
            <v>PAPANDUVA</v>
          </cell>
          <cell r="D2492" t="str">
            <v>421220</v>
          </cell>
          <cell r="F2492">
            <v>44010142</v>
          </cell>
          <cell r="H2492">
            <v>42590460</v>
          </cell>
        </row>
        <row r="2493">
          <cell r="A2493">
            <v>421240</v>
          </cell>
          <cell r="B2493" t="str">
            <v>SC</v>
          </cell>
          <cell r="C2493" t="str">
            <v>PEDRAS GRANDES</v>
          </cell>
          <cell r="D2493" t="str">
            <v>421240</v>
          </cell>
          <cell r="E2493">
            <v>88806</v>
          </cell>
          <cell r="F2493">
            <v>66683642</v>
          </cell>
          <cell r="G2493">
            <v>91162</v>
          </cell>
          <cell r="H2493">
            <v>63499139</v>
          </cell>
        </row>
        <row r="2494">
          <cell r="A2494">
            <v>421335</v>
          </cell>
          <cell r="B2494" t="str">
            <v>SC</v>
          </cell>
          <cell r="C2494" t="str">
            <v>PONTE ALTA DO NORTE</v>
          </cell>
          <cell r="D2494" t="str">
            <v>421335</v>
          </cell>
          <cell r="F2494">
            <v>11145461</v>
          </cell>
          <cell r="H2494">
            <v>10785930</v>
          </cell>
        </row>
        <row r="2495">
          <cell r="A2495">
            <v>421350</v>
          </cell>
          <cell r="B2495" t="str">
            <v>SC</v>
          </cell>
          <cell r="C2495" t="str">
            <v>PORTO BELO</v>
          </cell>
          <cell r="D2495" t="str">
            <v>421350</v>
          </cell>
          <cell r="F2495">
            <v>7407977</v>
          </cell>
          <cell r="H2495">
            <v>7169010</v>
          </cell>
        </row>
        <row r="2496">
          <cell r="A2496">
            <v>421360</v>
          </cell>
          <cell r="B2496" t="str">
            <v>SC</v>
          </cell>
          <cell r="C2496" t="str">
            <v>PORTO UNIÃO</v>
          </cell>
          <cell r="D2496" t="str">
            <v>421360</v>
          </cell>
          <cell r="E2496">
            <v>389707</v>
          </cell>
          <cell r="F2496">
            <v>56816501</v>
          </cell>
          <cell r="G2496">
            <v>402074</v>
          </cell>
          <cell r="H2496">
            <v>56209276</v>
          </cell>
        </row>
        <row r="2497">
          <cell r="A2497">
            <v>421490</v>
          </cell>
          <cell r="B2497" t="str">
            <v>SC</v>
          </cell>
          <cell r="C2497" t="str">
            <v>RIO FORTUNA</v>
          </cell>
          <cell r="D2497" t="str">
            <v>421490</v>
          </cell>
          <cell r="F2497">
            <v>9964175</v>
          </cell>
          <cell r="H2497">
            <v>9642750</v>
          </cell>
        </row>
        <row r="2498">
          <cell r="A2498">
            <v>421550</v>
          </cell>
          <cell r="B2498" t="str">
            <v>SC</v>
          </cell>
          <cell r="C2498" t="str">
            <v>SANTA CECÍLIA</v>
          </cell>
          <cell r="D2498" t="str">
            <v>421550</v>
          </cell>
          <cell r="F2498">
            <v>14312359</v>
          </cell>
          <cell r="H2498">
            <v>13850670</v>
          </cell>
        </row>
        <row r="2499">
          <cell r="A2499">
            <v>421560</v>
          </cell>
          <cell r="B2499" t="str">
            <v>SC</v>
          </cell>
          <cell r="C2499" t="str">
            <v>SANTA ROSA DE LIMA</v>
          </cell>
          <cell r="D2499" t="str">
            <v>421560</v>
          </cell>
          <cell r="F2499">
            <v>839852</v>
          </cell>
          <cell r="H2499">
            <v>812760</v>
          </cell>
        </row>
        <row r="2500">
          <cell r="A2500">
            <v>421570</v>
          </cell>
          <cell r="B2500" t="str">
            <v>SC</v>
          </cell>
          <cell r="C2500" t="str">
            <v>SANTO AMARO DA IMPERATRIZ</v>
          </cell>
          <cell r="D2500" t="str">
            <v>421570</v>
          </cell>
          <cell r="F2500">
            <v>926331615</v>
          </cell>
          <cell r="H2500">
            <v>896449950</v>
          </cell>
        </row>
        <row r="2501">
          <cell r="A2501">
            <v>421575</v>
          </cell>
          <cell r="B2501" t="str">
            <v>SC</v>
          </cell>
          <cell r="C2501" t="str">
            <v>SÃO BERNARDINO</v>
          </cell>
          <cell r="D2501" t="str">
            <v>421575</v>
          </cell>
          <cell r="F2501">
            <v>4878501</v>
          </cell>
          <cell r="H2501">
            <v>4721130</v>
          </cell>
        </row>
        <row r="2502">
          <cell r="A2502">
            <v>421605</v>
          </cell>
          <cell r="B2502" t="str">
            <v>SC</v>
          </cell>
          <cell r="C2502" t="str">
            <v>SÃO CRISTOVÃO DO SUL</v>
          </cell>
          <cell r="D2502" t="str">
            <v>421605</v>
          </cell>
          <cell r="E2502">
            <v>127138</v>
          </cell>
          <cell r="F2502">
            <v>7323531</v>
          </cell>
          <cell r="G2502">
            <v>131527</v>
          </cell>
          <cell r="H2502">
            <v>7653773</v>
          </cell>
        </row>
        <row r="2503">
          <cell r="A2503">
            <v>421630</v>
          </cell>
          <cell r="B2503" t="str">
            <v>SC</v>
          </cell>
          <cell r="C2503" t="str">
            <v>SÃO JOÃO BATISTA</v>
          </cell>
          <cell r="D2503" t="str">
            <v>421630</v>
          </cell>
          <cell r="E2503">
            <v>392115</v>
          </cell>
          <cell r="F2503">
            <v>58401957</v>
          </cell>
          <cell r="G2503">
            <v>377914</v>
          </cell>
          <cell r="H2503">
            <v>62616155</v>
          </cell>
        </row>
        <row r="2504">
          <cell r="A2504">
            <v>421660</v>
          </cell>
          <cell r="B2504" t="str">
            <v>SC</v>
          </cell>
          <cell r="C2504" t="str">
            <v>SÃO JOSÉ</v>
          </cell>
          <cell r="D2504" t="str">
            <v>421660</v>
          </cell>
          <cell r="F2504">
            <v>0</v>
          </cell>
          <cell r="H2504">
            <v>0</v>
          </cell>
        </row>
        <row r="2505">
          <cell r="A2505">
            <v>421680</v>
          </cell>
          <cell r="B2505" t="str">
            <v>SC</v>
          </cell>
          <cell r="C2505" t="str">
            <v>SÃO JOSÉ DO CERRITO</v>
          </cell>
          <cell r="D2505" t="str">
            <v>421680</v>
          </cell>
          <cell r="F2505">
            <v>19358012</v>
          </cell>
          <cell r="H2505">
            <v>18733560</v>
          </cell>
        </row>
        <row r="2506">
          <cell r="A2506">
            <v>421760</v>
          </cell>
          <cell r="B2506" t="str">
            <v>SC</v>
          </cell>
          <cell r="C2506" t="str">
            <v>SIDERÓPOLIS</v>
          </cell>
          <cell r="D2506" t="str">
            <v>421760</v>
          </cell>
          <cell r="E2506">
            <v>126532</v>
          </cell>
          <cell r="F2506">
            <v>19657662</v>
          </cell>
          <cell r="G2506">
            <v>98273</v>
          </cell>
          <cell r="H2506">
            <v>21399766</v>
          </cell>
        </row>
        <row r="2507">
          <cell r="A2507">
            <v>421770</v>
          </cell>
          <cell r="B2507" t="str">
            <v>SC</v>
          </cell>
          <cell r="C2507" t="str">
            <v>SOMBRIO</v>
          </cell>
          <cell r="D2507" t="str">
            <v>421770</v>
          </cell>
          <cell r="F2507">
            <v>9339618</v>
          </cell>
          <cell r="H2507">
            <v>9038340</v>
          </cell>
        </row>
        <row r="2508">
          <cell r="A2508">
            <v>421790</v>
          </cell>
          <cell r="B2508" t="str">
            <v>SC</v>
          </cell>
          <cell r="C2508" t="str">
            <v>TANGARÁ</v>
          </cell>
          <cell r="D2508" t="str">
            <v>421790</v>
          </cell>
          <cell r="F2508">
            <v>11460762</v>
          </cell>
          <cell r="H2508">
            <v>11091060</v>
          </cell>
        </row>
        <row r="2509">
          <cell r="A2509">
            <v>421825</v>
          </cell>
          <cell r="B2509" t="str">
            <v>SC</v>
          </cell>
          <cell r="C2509" t="str">
            <v>TIMBÓ GRANDE</v>
          </cell>
          <cell r="D2509" t="str">
            <v>421825</v>
          </cell>
          <cell r="F2509">
            <v>15192139</v>
          </cell>
          <cell r="H2509">
            <v>14702070</v>
          </cell>
        </row>
        <row r="2510">
          <cell r="A2510">
            <v>421850</v>
          </cell>
          <cell r="B2510" t="str">
            <v>SC</v>
          </cell>
          <cell r="C2510" t="str">
            <v>TREZE TÍLIAS</v>
          </cell>
          <cell r="D2510" t="str">
            <v>421850</v>
          </cell>
          <cell r="F2510">
            <v>11361624</v>
          </cell>
          <cell r="H2510">
            <v>10995120</v>
          </cell>
        </row>
        <row r="2511">
          <cell r="A2511">
            <v>421870</v>
          </cell>
          <cell r="B2511" t="str">
            <v>SC</v>
          </cell>
          <cell r="C2511" t="str">
            <v>TUBARÃO</v>
          </cell>
          <cell r="D2511" t="str">
            <v>421870</v>
          </cell>
          <cell r="F2511">
            <v>184706556</v>
          </cell>
          <cell r="H2511">
            <v>178748280</v>
          </cell>
        </row>
        <row r="2512">
          <cell r="A2512">
            <v>421885</v>
          </cell>
          <cell r="B2512" t="str">
            <v>SC</v>
          </cell>
          <cell r="C2512" t="str">
            <v>UNIÃO DO OESTE</v>
          </cell>
          <cell r="D2512" t="str">
            <v>421885</v>
          </cell>
          <cell r="F2512">
            <v>12249712</v>
          </cell>
          <cell r="H2512">
            <v>11854560</v>
          </cell>
        </row>
        <row r="2513">
          <cell r="A2513">
            <v>421915</v>
          </cell>
          <cell r="B2513" t="str">
            <v>SC</v>
          </cell>
          <cell r="C2513" t="str">
            <v>VARGEM</v>
          </cell>
          <cell r="D2513" t="str">
            <v>421915</v>
          </cell>
          <cell r="F2513">
            <v>14560514</v>
          </cell>
          <cell r="H2513">
            <v>14090820</v>
          </cell>
        </row>
        <row r="2514">
          <cell r="A2514">
            <v>421985</v>
          </cell>
          <cell r="B2514" t="str">
            <v>SC</v>
          </cell>
          <cell r="C2514" t="str">
            <v>ZORTÉA</v>
          </cell>
          <cell r="D2514" t="str">
            <v>421985</v>
          </cell>
          <cell r="E2514">
            <v>73399</v>
          </cell>
          <cell r="F2514">
            <v>7653406</v>
          </cell>
          <cell r="G2514">
            <v>78503</v>
          </cell>
          <cell r="H2514">
            <v>7235639</v>
          </cell>
        </row>
        <row r="2515">
          <cell r="A2515">
            <v>350040</v>
          </cell>
          <cell r="B2515" t="str">
            <v>SP</v>
          </cell>
          <cell r="C2515" t="str">
            <v>ÁGUAS DA PRATA</v>
          </cell>
          <cell r="D2515" t="str">
            <v>350040</v>
          </cell>
          <cell r="F2515">
            <v>61710832</v>
          </cell>
          <cell r="H2515">
            <v>59720160</v>
          </cell>
        </row>
        <row r="2516">
          <cell r="A2516">
            <v>350050</v>
          </cell>
          <cell r="B2516" t="str">
            <v>SP</v>
          </cell>
          <cell r="C2516" t="str">
            <v>ÁGUAS DE LINDÓIA</v>
          </cell>
          <cell r="D2516" t="str">
            <v>350050</v>
          </cell>
          <cell r="F2516">
            <v>130792131</v>
          </cell>
          <cell r="H2516">
            <v>126573030</v>
          </cell>
        </row>
        <row r="2517">
          <cell r="A2517">
            <v>350090</v>
          </cell>
          <cell r="B2517" t="str">
            <v>SP</v>
          </cell>
          <cell r="C2517" t="str">
            <v>ALTAIR</v>
          </cell>
          <cell r="D2517" t="str">
            <v>350090</v>
          </cell>
          <cell r="F2517">
            <v>8358003</v>
          </cell>
          <cell r="H2517">
            <v>8088390</v>
          </cell>
        </row>
        <row r="2518">
          <cell r="A2518">
            <v>350110</v>
          </cell>
          <cell r="B2518" t="str">
            <v>SP</v>
          </cell>
          <cell r="C2518" t="str">
            <v>ALTO ALEGRE</v>
          </cell>
          <cell r="D2518" t="str">
            <v>350110</v>
          </cell>
          <cell r="F2518">
            <v>399559</v>
          </cell>
          <cell r="H2518">
            <v>386670</v>
          </cell>
        </row>
        <row r="2519">
          <cell r="A2519">
            <v>350120</v>
          </cell>
          <cell r="B2519" t="str">
            <v>SP</v>
          </cell>
          <cell r="C2519" t="str">
            <v>ÁLVARES FLORENCE</v>
          </cell>
          <cell r="D2519" t="str">
            <v>350120</v>
          </cell>
          <cell r="F2519">
            <v>496</v>
          </cell>
          <cell r="H2519">
            <v>480</v>
          </cell>
        </row>
        <row r="2520">
          <cell r="A2520">
            <v>350140</v>
          </cell>
          <cell r="B2520" t="str">
            <v>SP</v>
          </cell>
          <cell r="C2520" t="str">
            <v>ÁLVARO DE CARVALHO</v>
          </cell>
          <cell r="D2520" t="str">
            <v>350140</v>
          </cell>
          <cell r="F2520">
            <v>16143839</v>
          </cell>
          <cell r="H2520">
            <v>15623070</v>
          </cell>
        </row>
        <row r="2521">
          <cell r="A2521">
            <v>350150</v>
          </cell>
          <cell r="B2521" t="str">
            <v>SP</v>
          </cell>
          <cell r="C2521" t="str">
            <v>ALVINLÂNDIA</v>
          </cell>
          <cell r="D2521" t="str">
            <v>350150</v>
          </cell>
          <cell r="E2521">
            <v>61850</v>
          </cell>
          <cell r="F2521">
            <v>3439003</v>
          </cell>
          <cell r="G2521">
            <v>66134</v>
          </cell>
          <cell r="H2521">
            <v>3743047</v>
          </cell>
        </row>
        <row r="2522">
          <cell r="A2522">
            <v>350220</v>
          </cell>
          <cell r="B2522" t="str">
            <v>SP</v>
          </cell>
          <cell r="C2522" t="str">
            <v>ANGATUBA</v>
          </cell>
          <cell r="D2522" t="str">
            <v>350220</v>
          </cell>
          <cell r="E2522">
            <v>195185</v>
          </cell>
          <cell r="F2522">
            <v>53586763</v>
          </cell>
          <cell r="G2522">
            <v>365575</v>
          </cell>
          <cell r="H2522">
            <v>54066551</v>
          </cell>
        </row>
        <row r="2523">
          <cell r="A2523">
            <v>350240</v>
          </cell>
          <cell r="B2523" t="str">
            <v>SP</v>
          </cell>
          <cell r="C2523" t="str">
            <v>ANHUMAS</v>
          </cell>
          <cell r="D2523" t="str">
            <v>350240</v>
          </cell>
          <cell r="F2523">
            <v>20593765</v>
          </cell>
          <cell r="H2523">
            <v>19929450</v>
          </cell>
        </row>
        <row r="2524">
          <cell r="A2524">
            <v>350270</v>
          </cell>
          <cell r="B2524" t="str">
            <v>SP</v>
          </cell>
          <cell r="C2524" t="str">
            <v>APIAÍ</v>
          </cell>
          <cell r="D2524" t="str">
            <v>350270</v>
          </cell>
          <cell r="F2524">
            <v>45536210</v>
          </cell>
          <cell r="H2524">
            <v>44067300</v>
          </cell>
        </row>
        <row r="2525">
          <cell r="A2525">
            <v>350300</v>
          </cell>
          <cell r="B2525" t="str">
            <v>SP</v>
          </cell>
          <cell r="C2525" t="str">
            <v>ARAMINA</v>
          </cell>
          <cell r="D2525" t="str">
            <v>350300</v>
          </cell>
          <cell r="E2525">
            <v>93044</v>
          </cell>
          <cell r="F2525">
            <v>18083599</v>
          </cell>
          <cell r="G2525">
            <v>72864</v>
          </cell>
          <cell r="H2525">
            <v>15367141</v>
          </cell>
        </row>
        <row r="2526">
          <cell r="A2526">
            <v>350315</v>
          </cell>
          <cell r="B2526" t="str">
            <v>SP</v>
          </cell>
          <cell r="C2526" t="str">
            <v>ARAPEÍ</v>
          </cell>
          <cell r="D2526" t="str">
            <v>350315</v>
          </cell>
          <cell r="E2526">
            <v>56441</v>
          </cell>
          <cell r="F2526">
            <v>21800929</v>
          </cell>
          <cell r="G2526">
            <v>63188</v>
          </cell>
          <cell r="H2526">
            <v>22217250</v>
          </cell>
        </row>
        <row r="2527">
          <cell r="A2527">
            <v>350320</v>
          </cell>
          <cell r="B2527" t="str">
            <v>SP</v>
          </cell>
          <cell r="C2527" t="str">
            <v>ARARAQUARA</v>
          </cell>
          <cell r="D2527" t="str">
            <v>350320</v>
          </cell>
          <cell r="E2527">
            <v>3365056</v>
          </cell>
          <cell r="F2527">
            <v>484043743</v>
          </cell>
          <cell r="G2527">
            <v>3369203</v>
          </cell>
          <cell r="H2527">
            <v>452093156</v>
          </cell>
        </row>
        <row r="2528">
          <cell r="A2528">
            <v>350350</v>
          </cell>
          <cell r="B2528" t="str">
            <v>SP</v>
          </cell>
          <cell r="C2528" t="str">
            <v>AREIAS</v>
          </cell>
          <cell r="D2528" t="str">
            <v>350350</v>
          </cell>
          <cell r="E2528">
            <v>55857</v>
          </cell>
          <cell r="F2528">
            <v>10511309</v>
          </cell>
          <cell r="G2528">
            <v>51069</v>
          </cell>
          <cell r="H2528">
            <v>9645585</v>
          </cell>
        </row>
        <row r="2529">
          <cell r="A2529">
            <v>350370</v>
          </cell>
          <cell r="B2529" t="str">
            <v>SP</v>
          </cell>
          <cell r="C2529" t="str">
            <v>ARIRANHA</v>
          </cell>
          <cell r="D2529" t="str">
            <v>350370</v>
          </cell>
          <cell r="F2529">
            <v>11172121</v>
          </cell>
          <cell r="H2529">
            <v>10811730</v>
          </cell>
        </row>
        <row r="2530">
          <cell r="A2530">
            <v>350390</v>
          </cell>
          <cell r="B2530" t="str">
            <v>SP</v>
          </cell>
          <cell r="C2530" t="str">
            <v>ARUJÁ</v>
          </cell>
          <cell r="D2530" t="str">
            <v>350390</v>
          </cell>
          <cell r="E2530">
            <v>1177291</v>
          </cell>
          <cell r="F2530">
            <v>608458449</v>
          </cell>
          <cell r="G2530">
            <v>1176914</v>
          </cell>
          <cell r="H2530">
            <v>590154107</v>
          </cell>
        </row>
        <row r="2531">
          <cell r="A2531">
            <v>350400</v>
          </cell>
          <cell r="B2531" t="str">
            <v>SP</v>
          </cell>
          <cell r="C2531" t="str">
            <v>ASSIS</v>
          </cell>
          <cell r="D2531" t="str">
            <v>350400</v>
          </cell>
          <cell r="F2531">
            <v>143700252</v>
          </cell>
          <cell r="H2531">
            <v>139064760</v>
          </cell>
        </row>
        <row r="2532">
          <cell r="A2532">
            <v>350410</v>
          </cell>
          <cell r="B2532" t="str">
            <v>SP</v>
          </cell>
          <cell r="C2532" t="str">
            <v>ATIBAIA</v>
          </cell>
          <cell r="D2532" t="str">
            <v>350410</v>
          </cell>
          <cell r="E2532">
            <v>2439054</v>
          </cell>
          <cell r="F2532">
            <v>423456984</v>
          </cell>
          <cell r="G2532">
            <v>2425075</v>
          </cell>
          <cell r="H2532">
            <v>388946178</v>
          </cell>
        </row>
        <row r="2533">
          <cell r="A2533">
            <v>350450</v>
          </cell>
          <cell r="B2533" t="str">
            <v>SP</v>
          </cell>
          <cell r="C2533" t="str">
            <v>AVARÉ</v>
          </cell>
          <cell r="D2533" t="str">
            <v>350450</v>
          </cell>
          <cell r="E2533">
            <v>735330</v>
          </cell>
          <cell r="F2533">
            <v>106584682</v>
          </cell>
          <cell r="G2533">
            <v>700118</v>
          </cell>
          <cell r="H2533">
            <v>118803797</v>
          </cell>
        </row>
        <row r="2534">
          <cell r="A2534">
            <v>350460</v>
          </cell>
          <cell r="B2534" t="str">
            <v>SP</v>
          </cell>
          <cell r="C2534" t="str">
            <v>BADY BASSITT</v>
          </cell>
          <cell r="D2534" t="str">
            <v>350460</v>
          </cell>
          <cell r="E2534">
            <v>362608</v>
          </cell>
          <cell r="F2534">
            <v>44359153</v>
          </cell>
          <cell r="G2534">
            <v>334913</v>
          </cell>
          <cell r="H2534">
            <v>43794501</v>
          </cell>
        </row>
        <row r="2535">
          <cell r="A2535">
            <v>350490</v>
          </cell>
          <cell r="B2535" t="str">
            <v>SP</v>
          </cell>
          <cell r="C2535" t="str">
            <v>BANANAL</v>
          </cell>
          <cell r="D2535" t="str">
            <v>350490</v>
          </cell>
          <cell r="E2535">
            <v>67346</v>
          </cell>
          <cell r="F2535">
            <v>14773867</v>
          </cell>
          <cell r="G2535">
            <v>71377</v>
          </cell>
          <cell r="H2535">
            <v>14326815</v>
          </cell>
        </row>
        <row r="2536">
          <cell r="A2536">
            <v>350535</v>
          </cell>
          <cell r="B2536" t="str">
            <v>SP</v>
          </cell>
          <cell r="C2536" t="str">
            <v>BARRA DO CHAPÉU</v>
          </cell>
          <cell r="D2536" t="str">
            <v>350535</v>
          </cell>
          <cell r="E2536">
            <v>35038</v>
          </cell>
          <cell r="F2536">
            <v>9264751</v>
          </cell>
          <cell r="G2536">
            <v>36769</v>
          </cell>
          <cell r="H2536">
            <v>9018797</v>
          </cell>
        </row>
        <row r="2537">
          <cell r="A2537">
            <v>350540</v>
          </cell>
          <cell r="B2537" t="str">
            <v>SP</v>
          </cell>
          <cell r="C2537" t="str">
            <v>BARRA DO TURVO</v>
          </cell>
          <cell r="D2537" t="str">
            <v>350540</v>
          </cell>
          <cell r="F2537">
            <v>40270054</v>
          </cell>
          <cell r="H2537">
            <v>38971020</v>
          </cell>
        </row>
        <row r="2538">
          <cell r="A2538">
            <v>350560</v>
          </cell>
          <cell r="B2538" t="str">
            <v>SP</v>
          </cell>
          <cell r="C2538" t="str">
            <v>BARRINHA</v>
          </cell>
          <cell r="D2538" t="str">
            <v>350560</v>
          </cell>
          <cell r="F2538">
            <v>759500</v>
          </cell>
          <cell r="H2538">
            <v>735000</v>
          </cell>
        </row>
        <row r="2539">
          <cell r="A2539">
            <v>350600</v>
          </cell>
          <cell r="B2539" t="str">
            <v>SP</v>
          </cell>
          <cell r="C2539" t="str">
            <v>BAURU</v>
          </cell>
          <cell r="D2539" t="str">
            <v>350600</v>
          </cell>
          <cell r="F2539">
            <v>487797462</v>
          </cell>
          <cell r="H2539">
            <v>472062060</v>
          </cell>
        </row>
        <row r="2540">
          <cell r="A2540">
            <v>350610</v>
          </cell>
          <cell r="B2540" t="str">
            <v>SP</v>
          </cell>
          <cell r="C2540" t="str">
            <v>BEBEDOURO</v>
          </cell>
          <cell r="D2540" t="str">
            <v>350610</v>
          </cell>
          <cell r="F2540">
            <v>73656</v>
          </cell>
          <cell r="H2540">
            <v>71280</v>
          </cell>
        </row>
        <row r="2541">
          <cell r="A2541">
            <v>350660</v>
          </cell>
          <cell r="B2541" t="str">
            <v>SP</v>
          </cell>
          <cell r="C2541" t="str">
            <v>BIRITIBA-MIRIM</v>
          </cell>
          <cell r="D2541" t="str">
            <v>350660</v>
          </cell>
          <cell r="E2541">
            <v>80232</v>
          </cell>
          <cell r="F2541">
            <v>63136652</v>
          </cell>
          <cell r="G2541">
            <v>83444</v>
          </cell>
          <cell r="H2541">
            <v>63643298</v>
          </cell>
        </row>
        <row r="2542">
          <cell r="A2542">
            <v>350670</v>
          </cell>
          <cell r="B2542" t="str">
            <v>SP</v>
          </cell>
          <cell r="C2542" t="str">
            <v>BOA ESPERANÇA DO SUL</v>
          </cell>
          <cell r="D2542" t="str">
            <v>350670</v>
          </cell>
          <cell r="E2542">
            <v>21</v>
          </cell>
          <cell r="F2542">
            <v>21186449</v>
          </cell>
          <cell r="H2542">
            <v>20502690</v>
          </cell>
        </row>
        <row r="2543">
          <cell r="A2543">
            <v>350690</v>
          </cell>
          <cell r="B2543" t="str">
            <v>SP</v>
          </cell>
          <cell r="C2543" t="str">
            <v>BOFETE</v>
          </cell>
          <cell r="D2543" t="str">
            <v>350690</v>
          </cell>
          <cell r="F2543">
            <v>5269411</v>
          </cell>
          <cell r="H2543">
            <v>5099430</v>
          </cell>
        </row>
        <row r="2544">
          <cell r="A2544">
            <v>350715</v>
          </cell>
          <cell r="B2544" t="str">
            <v>SP</v>
          </cell>
          <cell r="C2544" t="str">
            <v>BOM SUCESSO DE ITARARÉ</v>
          </cell>
          <cell r="D2544" t="str">
            <v>350715</v>
          </cell>
          <cell r="E2544">
            <v>61706</v>
          </cell>
          <cell r="F2544">
            <v>4950497</v>
          </cell>
          <cell r="G2544">
            <v>52119</v>
          </cell>
          <cell r="H2544">
            <v>4362843</v>
          </cell>
        </row>
        <row r="2545">
          <cell r="A2545">
            <v>350800</v>
          </cell>
          <cell r="B2545" t="str">
            <v>SP</v>
          </cell>
          <cell r="C2545" t="str">
            <v>BURI</v>
          </cell>
          <cell r="D2545" t="str">
            <v>350800</v>
          </cell>
          <cell r="F2545">
            <v>905200</v>
          </cell>
          <cell r="H2545">
            <v>876000</v>
          </cell>
        </row>
        <row r="2546">
          <cell r="A2546">
            <v>350860</v>
          </cell>
          <cell r="B2546" t="str">
            <v>SP</v>
          </cell>
          <cell r="C2546" t="str">
            <v>CACHOEIRA PAULISTA</v>
          </cell>
          <cell r="D2546" t="str">
            <v>350860</v>
          </cell>
          <cell r="F2546">
            <v>118300433</v>
          </cell>
          <cell r="H2546">
            <v>114484290</v>
          </cell>
        </row>
        <row r="2547">
          <cell r="A2547">
            <v>350890</v>
          </cell>
          <cell r="B2547" t="str">
            <v>SP</v>
          </cell>
          <cell r="C2547" t="str">
            <v>CAIABU</v>
          </cell>
          <cell r="D2547" t="str">
            <v>350890</v>
          </cell>
          <cell r="E2547">
            <v>52827</v>
          </cell>
          <cell r="F2547">
            <v>9498504</v>
          </cell>
          <cell r="G2547">
            <v>93749</v>
          </cell>
          <cell r="H2547">
            <v>11939612</v>
          </cell>
        </row>
        <row r="2548">
          <cell r="A2548">
            <v>350920</v>
          </cell>
          <cell r="B2548" t="str">
            <v>SP</v>
          </cell>
          <cell r="C2548" t="str">
            <v>CAJAMAR</v>
          </cell>
          <cell r="D2548" t="str">
            <v>350920</v>
          </cell>
          <cell r="E2548">
            <v>1245955</v>
          </cell>
          <cell r="F2548">
            <v>152467124</v>
          </cell>
          <cell r="G2548">
            <v>1207742</v>
          </cell>
          <cell r="H2548">
            <v>134634722</v>
          </cell>
        </row>
        <row r="2549">
          <cell r="A2549">
            <v>350925</v>
          </cell>
          <cell r="B2549" t="str">
            <v>SP</v>
          </cell>
          <cell r="C2549" t="str">
            <v>CAJATI</v>
          </cell>
          <cell r="D2549" t="str">
            <v>350925</v>
          </cell>
          <cell r="F2549">
            <v>94185285</v>
          </cell>
          <cell r="H2549">
            <v>91147050</v>
          </cell>
        </row>
        <row r="2550">
          <cell r="A2550">
            <v>350940</v>
          </cell>
          <cell r="B2550" t="str">
            <v>SP</v>
          </cell>
          <cell r="C2550" t="str">
            <v>CAJURU</v>
          </cell>
          <cell r="D2550" t="str">
            <v>350940</v>
          </cell>
          <cell r="F2550">
            <v>76081347</v>
          </cell>
          <cell r="H2550">
            <v>73627110</v>
          </cell>
        </row>
        <row r="2551">
          <cell r="A2551">
            <v>350945</v>
          </cell>
          <cell r="B2551" t="str">
            <v>SP</v>
          </cell>
          <cell r="C2551" t="str">
            <v>CAMPINA DO MONTE ALEGRE</v>
          </cell>
          <cell r="D2551" t="str">
            <v>350945</v>
          </cell>
          <cell r="F2551">
            <v>0</v>
          </cell>
          <cell r="H2551">
            <v>0</v>
          </cell>
        </row>
        <row r="2552">
          <cell r="A2552">
            <v>350960</v>
          </cell>
          <cell r="B2552" t="str">
            <v>SP</v>
          </cell>
          <cell r="C2552" t="str">
            <v>CAMPO LIMPO PAULISTA</v>
          </cell>
          <cell r="D2552" t="str">
            <v>350960</v>
          </cell>
          <cell r="E2552">
            <v>757465</v>
          </cell>
          <cell r="F2552">
            <v>66625911</v>
          </cell>
          <cell r="G2552">
            <v>893125</v>
          </cell>
          <cell r="H2552">
            <v>76249957</v>
          </cell>
        </row>
        <row r="2553">
          <cell r="A2553">
            <v>350990</v>
          </cell>
          <cell r="B2553" t="str">
            <v>SP</v>
          </cell>
          <cell r="C2553" t="str">
            <v>CANANÉIA</v>
          </cell>
          <cell r="D2553" t="str">
            <v>350990</v>
          </cell>
          <cell r="F2553">
            <v>4330390</v>
          </cell>
          <cell r="H2553">
            <v>4190700</v>
          </cell>
        </row>
        <row r="2554">
          <cell r="A2554">
            <v>350995</v>
          </cell>
          <cell r="B2554" t="str">
            <v>SP</v>
          </cell>
          <cell r="C2554" t="str">
            <v>CANAS</v>
          </cell>
          <cell r="D2554" t="str">
            <v>350995</v>
          </cell>
          <cell r="F2554">
            <v>2452813</v>
          </cell>
          <cell r="H2554">
            <v>2373690</v>
          </cell>
        </row>
        <row r="2555">
          <cell r="A2555">
            <v>351000</v>
          </cell>
          <cell r="B2555" t="str">
            <v>SP</v>
          </cell>
          <cell r="C2555" t="str">
            <v>CÂNDIDO MOTA</v>
          </cell>
          <cell r="D2555" t="str">
            <v>351000</v>
          </cell>
          <cell r="E2555">
            <v>420592</v>
          </cell>
          <cell r="F2555">
            <v>71446347</v>
          </cell>
          <cell r="G2555">
            <v>408286</v>
          </cell>
          <cell r="H2555">
            <v>64316188</v>
          </cell>
        </row>
        <row r="2556">
          <cell r="A2556">
            <v>351010</v>
          </cell>
          <cell r="B2556" t="str">
            <v>SP</v>
          </cell>
          <cell r="C2556" t="str">
            <v>CÂNDIDO RODRIGUES</v>
          </cell>
          <cell r="D2556" t="str">
            <v>351010</v>
          </cell>
          <cell r="E2556">
            <v>52072</v>
          </cell>
          <cell r="F2556">
            <v>85855124</v>
          </cell>
          <cell r="G2556">
            <v>45932</v>
          </cell>
          <cell r="H2556">
            <v>82011676</v>
          </cell>
        </row>
        <row r="2557">
          <cell r="A2557">
            <v>351020</v>
          </cell>
          <cell r="B2557" t="str">
            <v>SP</v>
          </cell>
          <cell r="C2557" t="str">
            <v>CAPÃO BONITO</v>
          </cell>
          <cell r="D2557" t="str">
            <v>351020</v>
          </cell>
          <cell r="F2557">
            <v>74816485</v>
          </cell>
          <cell r="H2557">
            <v>72403050</v>
          </cell>
        </row>
        <row r="2558">
          <cell r="A2558">
            <v>351050</v>
          </cell>
          <cell r="B2558" t="str">
            <v>SP</v>
          </cell>
          <cell r="C2558" t="str">
            <v>CARAGUATATUBA</v>
          </cell>
          <cell r="D2558" t="str">
            <v>351050</v>
          </cell>
          <cell r="E2558">
            <v>926522</v>
          </cell>
          <cell r="F2558">
            <v>274567508</v>
          </cell>
          <cell r="G2558">
            <v>965939</v>
          </cell>
          <cell r="H2558">
            <v>251762086</v>
          </cell>
        </row>
        <row r="2559">
          <cell r="A2559">
            <v>351060</v>
          </cell>
          <cell r="B2559" t="str">
            <v>SP</v>
          </cell>
          <cell r="C2559" t="str">
            <v>CARAPICUÍBA</v>
          </cell>
          <cell r="D2559" t="str">
            <v>351060</v>
          </cell>
          <cell r="E2559">
            <v>2702233</v>
          </cell>
          <cell r="F2559">
            <v>964852557</v>
          </cell>
          <cell r="G2559">
            <v>2719642</v>
          </cell>
          <cell r="H2559">
            <v>815584896</v>
          </cell>
        </row>
        <row r="2560">
          <cell r="A2560">
            <v>351090</v>
          </cell>
          <cell r="B2560" t="str">
            <v>SP</v>
          </cell>
          <cell r="C2560" t="str">
            <v>CÁSSIA DOS COQUEIROS</v>
          </cell>
          <cell r="D2560" t="str">
            <v>351090</v>
          </cell>
          <cell r="F2560">
            <v>6265131</v>
          </cell>
          <cell r="H2560">
            <v>6063030</v>
          </cell>
        </row>
        <row r="2561">
          <cell r="A2561">
            <v>351110</v>
          </cell>
          <cell r="B2561" t="str">
            <v>SP</v>
          </cell>
          <cell r="C2561" t="str">
            <v>CATANDUVA</v>
          </cell>
          <cell r="D2561" t="str">
            <v>351110</v>
          </cell>
          <cell r="F2561">
            <v>2968715</v>
          </cell>
          <cell r="H2561">
            <v>2872950</v>
          </cell>
        </row>
        <row r="2562">
          <cell r="A2562">
            <v>351140</v>
          </cell>
          <cell r="B2562" t="str">
            <v>SP</v>
          </cell>
          <cell r="C2562" t="str">
            <v>CERQUEIRA CÉSAR</v>
          </cell>
          <cell r="D2562" t="str">
            <v>351140</v>
          </cell>
          <cell r="F2562">
            <v>82298614</v>
          </cell>
          <cell r="H2562">
            <v>79643820</v>
          </cell>
        </row>
        <row r="2563">
          <cell r="A2563">
            <v>351160</v>
          </cell>
          <cell r="B2563" t="str">
            <v>SP</v>
          </cell>
          <cell r="C2563" t="str">
            <v>CESÁRIO LANGE</v>
          </cell>
          <cell r="D2563" t="str">
            <v>351160</v>
          </cell>
          <cell r="F2563">
            <v>13096322</v>
          </cell>
          <cell r="H2563">
            <v>12673860</v>
          </cell>
        </row>
        <row r="2564">
          <cell r="A2564">
            <v>351240</v>
          </cell>
          <cell r="B2564" t="str">
            <v>SP</v>
          </cell>
          <cell r="C2564" t="str">
            <v>CORDEIRÓPOLIS</v>
          </cell>
          <cell r="D2564" t="str">
            <v>351240</v>
          </cell>
          <cell r="E2564">
            <v>16907</v>
          </cell>
          <cell r="F2564">
            <v>279479751</v>
          </cell>
          <cell r="G2564">
            <v>7203</v>
          </cell>
          <cell r="H2564">
            <v>295248703</v>
          </cell>
        </row>
        <row r="2565">
          <cell r="A2565">
            <v>351260</v>
          </cell>
          <cell r="B2565" t="str">
            <v>SP</v>
          </cell>
          <cell r="C2565" t="str">
            <v>CORONEL MACEDO</v>
          </cell>
          <cell r="D2565" t="str">
            <v>351260</v>
          </cell>
          <cell r="F2565">
            <v>13954650</v>
          </cell>
          <cell r="H2565">
            <v>13504500</v>
          </cell>
        </row>
        <row r="2566">
          <cell r="A2566">
            <v>351280</v>
          </cell>
          <cell r="B2566" t="str">
            <v>SP</v>
          </cell>
          <cell r="C2566" t="str">
            <v>COSMÓPOLIS</v>
          </cell>
          <cell r="D2566" t="str">
            <v>351280</v>
          </cell>
          <cell r="F2566">
            <v>112547887</v>
          </cell>
          <cell r="H2566">
            <v>108917310</v>
          </cell>
        </row>
        <row r="2567">
          <cell r="A2567">
            <v>351340</v>
          </cell>
          <cell r="B2567" t="str">
            <v>SP</v>
          </cell>
          <cell r="C2567" t="str">
            <v>CRUZEIRO</v>
          </cell>
          <cell r="D2567" t="str">
            <v>351340</v>
          </cell>
          <cell r="E2567">
            <v>401383</v>
          </cell>
          <cell r="F2567">
            <v>49252980</v>
          </cell>
          <cell r="G2567">
            <v>349896</v>
          </cell>
          <cell r="H2567">
            <v>46165644</v>
          </cell>
        </row>
        <row r="2568">
          <cell r="A2568">
            <v>351360</v>
          </cell>
          <cell r="B2568" t="str">
            <v>SP</v>
          </cell>
          <cell r="C2568" t="str">
            <v>CUNHA</v>
          </cell>
          <cell r="D2568" t="str">
            <v>351360</v>
          </cell>
          <cell r="F2568">
            <v>23982809</v>
          </cell>
          <cell r="H2568">
            <v>23209170</v>
          </cell>
        </row>
        <row r="2569">
          <cell r="A2569">
            <v>351380</v>
          </cell>
          <cell r="B2569" t="str">
            <v>SP</v>
          </cell>
          <cell r="C2569" t="str">
            <v>DIADEMA</v>
          </cell>
          <cell r="D2569" t="str">
            <v>351380</v>
          </cell>
          <cell r="E2569">
            <v>5352</v>
          </cell>
          <cell r="F2569">
            <v>611326097</v>
          </cell>
          <cell r="G2569">
            <v>5139</v>
          </cell>
          <cell r="H2569">
            <v>588862404</v>
          </cell>
        </row>
        <row r="2570">
          <cell r="A2570">
            <v>351460</v>
          </cell>
          <cell r="B2570" t="str">
            <v>SP</v>
          </cell>
          <cell r="C2570" t="str">
            <v>DUMONT</v>
          </cell>
          <cell r="D2570" t="str">
            <v>351460</v>
          </cell>
          <cell r="E2570">
            <v>90485</v>
          </cell>
          <cell r="F2570">
            <v>31562714</v>
          </cell>
          <cell r="G2570">
            <v>97953</v>
          </cell>
          <cell r="H2570">
            <v>28991917</v>
          </cell>
        </row>
        <row r="2571">
          <cell r="A2571">
            <v>351470</v>
          </cell>
          <cell r="B2571" t="str">
            <v>SP</v>
          </cell>
          <cell r="C2571" t="str">
            <v>ECHAPORÃ</v>
          </cell>
          <cell r="D2571" t="str">
            <v>351470</v>
          </cell>
          <cell r="F2571">
            <v>165261</v>
          </cell>
          <cell r="H2571">
            <v>159930</v>
          </cell>
        </row>
        <row r="2572">
          <cell r="A2572">
            <v>351480</v>
          </cell>
          <cell r="B2572" t="str">
            <v>SP</v>
          </cell>
          <cell r="C2572" t="str">
            <v>ELDORADO</v>
          </cell>
          <cell r="D2572" t="str">
            <v>351480</v>
          </cell>
          <cell r="F2572">
            <v>53736485</v>
          </cell>
          <cell r="H2572">
            <v>52003050</v>
          </cell>
        </row>
        <row r="2573">
          <cell r="A2573">
            <v>351510</v>
          </cell>
          <cell r="B2573" t="str">
            <v>SP</v>
          </cell>
          <cell r="C2573" t="str">
            <v>EMBU-GUAÇU</v>
          </cell>
          <cell r="D2573" t="str">
            <v>351510</v>
          </cell>
          <cell r="F2573">
            <v>72915689</v>
          </cell>
          <cell r="H2573">
            <v>64657506</v>
          </cell>
        </row>
        <row r="2574">
          <cell r="A2574">
            <v>351512</v>
          </cell>
          <cell r="B2574" t="str">
            <v>SP</v>
          </cell>
          <cell r="C2574" t="str">
            <v>EMILIANÓPOLIS</v>
          </cell>
          <cell r="D2574" t="str">
            <v>351512</v>
          </cell>
          <cell r="F2574">
            <v>205090916</v>
          </cell>
          <cell r="H2574">
            <v>198475080</v>
          </cell>
        </row>
        <row r="2575">
          <cell r="A2575">
            <v>351530</v>
          </cell>
          <cell r="B2575" t="str">
            <v>SP</v>
          </cell>
          <cell r="C2575" t="str">
            <v>ESTRELA DO NORTE</v>
          </cell>
          <cell r="D2575" t="str">
            <v>351530</v>
          </cell>
          <cell r="E2575">
            <v>50145</v>
          </cell>
          <cell r="F2575">
            <v>6158438</v>
          </cell>
          <cell r="G2575">
            <v>54031</v>
          </cell>
          <cell r="H2575">
            <v>5176433</v>
          </cell>
        </row>
        <row r="2576">
          <cell r="A2576">
            <v>351535</v>
          </cell>
          <cell r="B2576" t="str">
            <v>SP</v>
          </cell>
          <cell r="C2576" t="str">
            <v>EUCLIDES DA CUNHA PAULISTA</v>
          </cell>
          <cell r="D2576" t="str">
            <v>351535</v>
          </cell>
          <cell r="F2576">
            <v>12759073</v>
          </cell>
          <cell r="H2576">
            <v>12347490</v>
          </cell>
        </row>
        <row r="2577">
          <cell r="A2577">
            <v>351560</v>
          </cell>
          <cell r="B2577" t="str">
            <v>SP</v>
          </cell>
          <cell r="C2577" t="str">
            <v>FERNANDO PRESTES</v>
          </cell>
          <cell r="D2577" t="str">
            <v>351560</v>
          </cell>
          <cell r="F2577">
            <v>10223738</v>
          </cell>
          <cell r="H2577">
            <v>9893940</v>
          </cell>
        </row>
        <row r="2578">
          <cell r="A2578">
            <v>351565</v>
          </cell>
          <cell r="B2578" t="str">
            <v>SP</v>
          </cell>
          <cell r="C2578" t="str">
            <v>FERNÃO</v>
          </cell>
          <cell r="D2578" t="str">
            <v>351565</v>
          </cell>
          <cell r="F2578">
            <v>8139546</v>
          </cell>
          <cell r="H2578">
            <v>7876980</v>
          </cell>
        </row>
        <row r="2579">
          <cell r="A2579">
            <v>351570</v>
          </cell>
          <cell r="B2579" t="str">
            <v>SP</v>
          </cell>
          <cell r="C2579" t="str">
            <v>FERRAZ DE VASCONCELOS</v>
          </cell>
          <cell r="D2579" t="str">
            <v>351570</v>
          </cell>
          <cell r="F2579">
            <v>825817091</v>
          </cell>
          <cell r="H2579">
            <v>799177830</v>
          </cell>
        </row>
        <row r="2580">
          <cell r="A2580">
            <v>351610</v>
          </cell>
          <cell r="B2580" t="str">
            <v>SP</v>
          </cell>
          <cell r="C2580" t="str">
            <v>FLORÍNIA</v>
          </cell>
          <cell r="D2580" t="str">
            <v>351610</v>
          </cell>
          <cell r="F2580">
            <v>7669834</v>
          </cell>
          <cell r="H2580">
            <v>7422420</v>
          </cell>
        </row>
        <row r="2581">
          <cell r="A2581">
            <v>351640</v>
          </cell>
          <cell r="B2581" t="str">
            <v>SP</v>
          </cell>
          <cell r="C2581" t="str">
            <v>FRANCO DA ROCHA</v>
          </cell>
          <cell r="D2581" t="str">
            <v>351640</v>
          </cell>
          <cell r="E2581">
            <v>455361</v>
          </cell>
          <cell r="F2581">
            <v>1027954349</v>
          </cell>
          <cell r="G2581">
            <v>530359</v>
          </cell>
          <cell r="H2581">
            <v>1426490954</v>
          </cell>
        </row>
        <row r="2582">
          <cell r="A2582">
            <v>351760</v>
          </cell>
          <cell r="B2582" t="str">
            <v>SP</v>
          </cell>
          <cell r="C2582" t="str">
            <v>GUAPIARA</v>
          </cell>
          <cell r="D2582" t="str">
            <v>351760</v>
          </cell>
          <cell r="F2582">
            <v>52955626</v>
          </cell>
          <cell r="H2582">
            <v>51247380</v>
          </cell>
        </row>
        <row r="2583">
          <cell r="A2583">
            <v>351770</v>
          </cell>
          <cell r="B2583" t="str">
            <v>SP</v>
          </cell>
          <cell r="C2583" t="str">
            <v>GUARÁ</v>
          </cell>
          <cell r="D2583" t="str">
            <v>351770</v>
          </cell>
          <cell r="E2583">
            <v>171727</v>
          </cell>
          <cell r="F2583">
            <v>26090325</v>
          </cell>
          <cell r="G2583">
            <v>195521</v>
          </cell>
          <cell r="H2583">
            <v>25767168</v>
          </cell>
        </row>
        <row r="2584">
          <cell r="A2584">
            <v>351840</v>
          </cell>
          <cell r="B2584" t="str">
            <v>SP</v>
          </cell>
          <cell r="C2584" t="str">
            <v>GUARATINGUETÁ</v>
          </cell>
          <cell r="D2584" t="str">
            <v>351840</v>
          </cell>
          <cell r="F2584">
            <v>48167645</v>
          </cell>
          <cell r="H2584">
            <v>46613850</v>
          </cell>
        </row>
        <row r="2585">
          <cell r="A2585">
            <v>351870</v>
          </cell>
          <cell r="B2585" t="str">
            <v>SP</v>
          </cell>
          <cell r="C2585" t="str">
            <v>GUARUJÁ</v>
          </cell>
          <cell r="D2585" t="str">
            <v>351870</v>
          </cell>
          <cell r="E2585">
            <v>2930</v>
          </cell>
          <cell r="F2585">
            <v>303692458</v>
          </cell>
          <cell r="G2585">
            <v>2712</v>
          </cell>
          <cell r="H2585">
            <v>293897373</v>
          </cell>
        </row>
        <row r="2586">
          <cell r="A2586">
            <v>351880</v>
          </cell>
          <cell r="B2586" t="str">
            <v>SP</v>
          </cell>
          <cell r="C2586" t="str">
            <v>GUARULHOS</v>
          </cell>
          <cell r="D2586" t="str">
            <v>351880</v>
          </cell>
          <cell r="F2586">
            <v>47143250</v>
          </cell>
          <cell r="H2586">
            <v>45622500</v>
          </cell>
        </row>
        <row r="2587">
          <cell r="A2587">
            <v>351885</v>
          </cell>
          <cell r="B2587" t="str">
            <v>SP</v>
          </cell>
          <cell r="C2587" t="str">
            <v>GUATAPARÁ</v>
          </cell>
          <cell r="D2587" t="str">
            <v>351885</v>
          </cell>
          <cell r="E2587">
            <v>113897</v>
          </cell>
          <cell r="F2587">
            <v>15482922</v>
          </cell>
          <cell r="G2587">
            <v>106551</v>
          </cell>
          <cell r="H2587">
            <v>13613826</v>
          </cell>
        </row>
        <row r="2588">
          <cell r="A2588">
            <v>351907</v>
          </cell>
          <cell r="B2588" t="str">
            <v>SP</v>
          </cell>
          <cell r="C2588" t="str">
            <v>HORTOLÂNDIA</v>
          </cell>
          <cell r="D2588" t="str">
            <v>351907</v>
          </cell>
          <cell r="F2588">
            <v>1238797479</v>
          </cell>
          <cell r="H2588">
            <v>1198836270</v>
          </cell>
        </row>
        <row r="2589">
          <cell r="A2589">
            <v>351950</v>
          </cell>
          <cell r="B2589" t="str">
            <v>SP</v>
          </cell>
          <cell r="C2589" t="str">
            <v>IBIRAREMA</v>
          </cell>
          <cell r="D2589" t="str">
            <v>351950</v>
          </cell>
          <cell r="F2589">
            <v>14589065</v>
          </cell>
          <cell r="H2589">
            <v>14118450</v>
          </cell>
        </row>
        <row r="2590">
          <cell r="A2590">
            <v>351960</v>
          </cell>
          <cell r="B2590" t="str">
            <v>SP</v>
          </cell>
          <cell r="C2590" t="str">
            <v>IBITINGA</v>
          </cell>
          <cell r="D2590" t="str">
            <v>351960</v>
          </cell>
          <cell r="E2590">
            <v>131832</v>
          </cell>
          <cell r="F2590">
            <v>10360105</v>
          </cell>
          <cell r="G2590">
            <v>142699</v>
          </cell>
          <cell r="H2590">
            <v>10923896</v>
          </cell>
        </row>
        <row r="2591">
          <cell r="A2591">
            <v>352000</v>
          </cell>
          <cell r="B2591" t="str">
            <v>SP</v>
          </cell>
          <cell r="C2591" t="str">
            <v>IGARAÇU DO TIETÊ</v>
          </cell>
          <cell r="D2591" t="str">
            <v>352000</v>
          </cell>
          <cell r="F2591">
            <v>25673425</v>
          </cell>
          <cell r="H2591">
            <v>24845250</v>
          </cell>
        </row>
        <row r="2592">
          <cell r="A2592">
            <v>352030</v>
          </cell>
          <cell r="B2592" t="str">
            <v>SP</v>
          </cell>
          <cell r="C2592" t="str">
            <v>IGUAPE</v>
          </cell>
          <cell r="D2592" t="str">
            <v>352030</v>
          </cell>
          <cell r="E2592">
            <v>133384</v>
          </cell>
          <cell r="F2592">
            <v>63146667</v>
          </cell>
          <cell r="G2592">
            <v>86290</v>
          </cell>
          <cell r="H2592">
            <v>58116294</v>
          </cell>
        </row>
        <row r="2593">
          <cell r="A2593">
            <v>352042</v>
          </cell>
          <cell r="B2593" t="str">
            <v>SP</v>
          </cell>
          <cell r="C2593" t="str">
            <v>ILHA COMPRIDA</v>
          </cell>
          <cell r="D2593" t="str">
            <v>352042</v>
          </cell>
          <cell r="F2593">
            <v>24196523</v>
          </cell>
          <cell r="H2593">
            <v>23415990</v>
          </cell>
        </row>
        <row r="2594">
          <cell r="A2594">
            <v>352080</v>
          </cell>
          <cell r="B2594" t="str">
            <v>SP</v>
          </cell>
          <cell r="C2594" t="str">
            <v>INÚBIA PAULISTA</v>
          </cell>
          <cell r="D2594" t="str">
            <v>352080</v>
          </cell>
          <cell r="E2594">
            <v>63162</v>
          </cell>
          <cell r="F2594">
            <v>10823567</v>
          </cell>
          <cell r="G2594">
            <v>61014</v>
          </cell>
          <cell r="H2594">
            <v>10431507</v>
          </cell>
        </row>
        <row r="2595">
          <cell r="A2595">
            <v>352100</v>
          </cell>
          <cell r="B2595" t="str">
            <v>SP</v>
          </cell>
          <cell r="C2595" t="str">
            <v>IPERÓ</v>
          </cell>
          <cell r="D2595" t="str">
            <v>352100</v>
          </cell>
          <cell r="F2595">
            <v>49380582</v>
          </cell>
          <cell r="H2595">
            <v>47787660</v>
          </cell>
        </row>
        <row r="2596">
          <cell r="A2596">
            <v>352120</v>
          </cell>
          <cell r="B2596" t="str">
            <v>SP</v>
          </cell>
          <cell r="C2596" t="str">
            <v>IPORANGA</v>
          </cell>
          <cell r="D2596" t="str">
            <v>352120</v>
          </cell>
          <cell r="E2596">
            <v>53430</v>
          </cell>
          <cell r="F2596">
            <v>9434404</v>
          </cell>
          <cell r="G2596">
            <v>47061</v>
          </cell>
          <cell r="H2596">
            <v>9566090</v>
          </cell>
        </row>
        <row r="2597">
          <cell r="A2597">
            <v>352215</v>
          </cell>
          <cell r="B2597" t="str">
            <v>SP</v>
          </cell>
          <cell r="C2597" t="str">
            <v>ITAÓCA</v>
          </cell>
          <cell r="D2597" t="str">
            <v>352215</v>
          </cell>
          <cell r="E2597">
            <v>46605</v>
          </cell>
          <cell r="F2597">
            <v>5650064</v>
          </cell>
          <cell r="G2597">
            <v>46849</v>
          </cell>
          <cell r="H2597">
            <v>5190052</v>
          </cell>
        </row>
        <row r="2598">
          <cell r="A2598">
            <v>352230</v>
          </cell>
          <cell r="B2598" t="str">
            <v>SP</v>
          </cell>
          <cell r="C2598" t="str">
            <v>ITAPETININGA</v>
          </cell>
          <cell r="D2598" t="str">
            <v>352230</v>
          </cell>
          <cell r="F2598">
            <v>723148811</v>
          </cell>
          <cell r="H2598">
            <v>699821430</v>
          </cell>
        </row>
        <row r="2599">
          <cell r="A2599">
            <v>352240</v>
          </cell>
          <cell r="B2599" t="str">
            <v>SP</v>
          </cell>
          <cell r="C2599" t="str">
            <v>ITAPEVA</v>
          </cell>
          <cell r="D2599" t="str">
            <v>352240</v>
          </cell>
          <cell r="E2599">
            <v>65997</v>
          </cell>
          <cell r="F2599">
            <v>185419410</v>
          </cell>
          <cell r="G2599">
            <v>51672</v>
          </cell>
          <cell r="H2599">
            <v>178661624</v>
          </cell>
        </row>
        <row r="2600">
          <cell r="A2600">
            <v>352265</v>
          </cell>
          <cell r="B2600" t="str">
            <v>SP</v>
          </cell>
          <cell r="C2600" t="str">
            <v>ITAPIRAPUÃ PAULISTA</v>
          </cell>
          <cell r="D2600" t="str">
            <v>352265</v>
          </cell>
          <cell r="E2600">
            <v>49722</v>
          </cell>
          <cell r="F2600">
            <v>8859074</v>
          </cell>
          <cell r="G2600">
            <v>58950</v>
          </cell>
          <cell r="H2600">
            <v>11500719</v>
          </cell>
        </row>
        <row r="2601">
          <cell r="A2601">
            <v>352280</v>
          </cell>
          <cell r="B2601" t="str">
            <v>SP</v>
          </cell>
          <cell r="C2601" t="str">
            <v>ITAPORANGA</v>
          </cell>
          <cell r="D2601" t="str">
            <v>352280</v>
          </cell>
          <cell r="F2601">
            <v>4528449</v>
          </cell>
          <cell r="H2601">
            <v>4382370</v>
          </cell>
        </row>
        <row r="2602">
          <cell r="A2602">
            <v>352290</v>
          </cell>
          <cell r="B2602" t="str">
            <v>SP</v>
          </cell>
          <cell r="C2602" t="str">
            <v>ITAPUÍ</v>
          </cell>
          <cell r="D2602" t="str">
            <v>352290</v>
          </cell>
          <cell r="F2602">
            <v>206646</v>
          </cell>
          <cell r="H2602">
            <v>199980</v>
          </cell>
        </row>
        <row r="2603">
          <cell r="A2603">
            <v>352320</v>
          </cell>
          <cell r="B2603" t="str">
            <v>SP</v>
          </cell>
          <cell r="C2603" t="str">
            <v>ITARARÉ</v>
          </cell>
          <cell r="D2603" t="str">
            <v>352320</v>
          </cell>
          <cell r="E2603">
            <v>514084</v>
          </cell>
          <cell r="F2603">
            <v>110526312</v>
          </cell>
          <cell r="G2603">
            <v>548947</v>
          </cell>
          <cell r="H2603">
            <v>112028061</v>
          </cell>
        </row>
        <row r="2604">
          <cell r="A2604">
            <v>352330</v>
          </cell>
          <cell r="B2604" t="str">
            <v>SP</v>
          </cell>
          <cell r="C2604" t="str">
            <v>ITARIRI</v>
          </cell>
          <cell r="D2604" t="str">
            <v>352330</v>
          </cell>
          <cell r="F2604">
            <v>5888264</v>
          </cell>
          <cell r="H2604">
            <v>5698320</v>
          </cell>
        </row>
        <row r="2605">
          <cell r="A2605">
            <v>352370</v>
          </cell>
          <cell r="B2605" t="str">
            <v>SP</v>
          </cell>
          <cell r="C2605" t="str">
            <v>ITIRAPUÃ</v>
          </cell>
          <cell r="D2605" t="str">
            <v>352370</v>
          </cell>
          <cell r="E2605">
            <v>115604</v>
          </cell>
          <cell r="F2605">
            <v>14973882</v>
          </cell>
          <cell r="G2605">
            <v>93448</v>
          </cell>
          <cell r="H2605">
            <v>15281193</v>
          </cell>
        </row>
        <row r="2606">
          <cell r="A2606">
            <v>352400</v>
          </cell>
          <cell r="B2606" t="str">
            <v>SP</v>
          </cell>
          <cell r="C2606" t="str">
            <v>ITUPEVA</v>
          </cell>
          <cell r="D2606" t="str">
            <v>352400</v>
          </cell>
          <cell r="F2606">
            <v>188144456</v>
          </cell>
          <cell r="H2606">
            <v>182075280</v>
          </cell>
        </row>
        <row r="2607">
          <cell r="A2607">
            <v>352460</v>
          </cell>
          <cell r="B2607" t="str">
            <v>SP</v>
          </cell>
          <cell r="C2607" t="str">
            <v>JACUPIRANGA</v>
          </cell>
          <cell r="D2607" t="str">
            <v>352460</v>
          </cell>
          <cell r="E2607">
            <v>328948</v>
          </cell>
          <cell r="F2607">
            <v>31682224</v>
          </cell>
          <cell r="G2607">
            <v>305621</v>
          </cell>
          <cell r="H2607">
            <v>27208651</v>
          </cell>
        </row>
        <row r="2608">
          <cell r="A2608">
            <v>352480</v>
          </cell>
          <cell r="B2608" t="str">
            <v>SP</v>
          </cell>
          <cell r="C2608" t="str">
            <v>JALES</v>
          </cell>
          <cell r="D2608" t="str">
            <v>352480</v>
          </cell>
          <cell r="E2608">
            <v>492361</v>
          </cell>
          <cell r="F2608">
            <v>103521477</v>
          </cell>
          <cell r="G2608">
            <v>446008</v>
          </cell>
          <cell r="H2608">
            <v>89977314</v>
          </cell>
        </row>
        <row r="2609">
          <cell r="A2609">
            <v>352500</v>
          </cell>
          <cell r="B2609" t="str">
            <v>SP</v>
          </cell>
          <cell r="C2609" t="str">
            <v>JANDIRA</v>
          </cell>
          <cell r="D2609" t="str">
            <v>352500</v>
          </cell>
          <cell r="E2609">
            <v>1104151</v>
          </cell>
          <cell r="F2609">
            <v>284332531</v>
          </cell>
          <cell r="G2609">
            <v>1125515</v>
          </cell>
          <cell r="H2609">
            <v>293098366</v>
          </cell>
        </row>
        <row r="2610">
          <cell r="A2610">
            <v>352530</v>
          </cell>
          <cell r="B2610" t="str">
            <v>SP</v>
          </cell>
          <cell r="C2610" t="str">
            <v>JAÚ</v>
          </cell>
          <cell r="D2610" t="str">
            <v>352530</v>
          </cell>
          <cell r="F2610">
            <v>112300879</v>
          </cell>
          <cell r="H2610">
            <v>108678270</v>
          </cell>
        </row>
        <row r="2611">
          <cell r="A2611">
            <v>352550</v>
          </cell>
          <cell r="B2611" t="str">
            <v>SP</v>
          </cell>
          <cell r="C2611" t="str">
            <v>JOANÓPOLIS</v>
          </cell>
          <cell r="D2611" t="str">
            <v>352550</v>
          </cell>
          <cell r="F2611">
            <v>107850829</v>
          </cell>
          <cell r="H2611">
            <v>104371770</v>
          </cell>
        </row>
        <row r="2612">
          <cell r="A2612">
            <v>352560</v>
          </cell>
          <cell r="B2612" t="str">
            <v>SP</v>
          </cell>
          <cell r="C2612" t="str">
            <v>JOÃO RAMALHO</v>
          </cell>
          <cell r="D2612" t="str">
            <v>352560</v>
          </cell>
          <cell r="F2612">
            <v>15969123</v>
          </cell>
          <cell r="H2612">
            <v>15453990</v>
          </cell>
        </row>
        <row r="2613">
          <cell r="A2613">
            <v>352590</v>
          </cell>
          <cell r="B2613" t="str">
            <v>SP</v>
          </cell>
          <cell r="C2613" t="str">
            <v>JUNDIAÍ</v>
          </cell>
          <cell r="D2613" t="str">
            <v>352590</v>
          </cell>
          <cell r="F2613">
            <v>1280720360</v>
          </cell>
          <cell r="H2613">
            <v>1239406800</v>
          </cell>
        </row>
        <row r="2614">
          <cell r="A2614">
            <v>352610</v>
          </cell>
          <cell r="B2614" t="str">
            <v>SP</v>
          </cell>
          <cell r="C2614" t="str">
            <v>JUQUIÁ</v>
          </cell>
          <cell r="D2614" t="str">
            <v>352610</v>
          </cell>
          <cell r="E2614">
            <v>321074</v>
          </cell>
          <cell r="F2614">
            <v>79029188</v>
          </cell>
          <cell r="G2614">
            <v>300310</v>
          </cell>
          <cell r="H2614">
            <v>74581658</v>
          </cell>
        </row>
        <row r="2615">
          <cell r="A2615">
            <v>352620</v>
          </cell>
          <cell r="B2615" t="str">
            <v>SP</v>
          </cell>
          <cell r="C2615" t="str">
            <v>JUQUITIBA</v>
          </cell>
          <cell r="D2615" t="str">
            <v>352620</v>
          </cell>
          <cell r="E2615">
            <v>170621</v>
          </cell>
          <cell r="F2615">
            <v>24236820</v>
          </cell>
          <cell r="G2615">
            <v>245734</v>
          </cell>
          <cell r="H2615">
            <v>25022913</v>
          </cell>
        </row>
        <row r="2616">
          <cell r="A2616">
            <v>352630</v>
          </cell>
          <cell r="B2616" t="str">
            <v>SP</v>
          </cell>
          <cell r="C2616" t="str">
            <v>LAGOINHA</v>
          </cell>
          <cell r="D2616" t="str">
            <v>352630</v>
          </cell>
          <cell r="E2616">
            <v>198138</v>
          </cell>
          <cell r="F2616">
            <v>40732794</v>
          </cell>
          <cell r="G2616">
            <v>172500</v>
          </cell>
          <cell r="H2616">
            <v>36275275</v>
          </cell>
        </row>
        <row r="2617">
          <cell r="A2617">
            <v>352650</v>
          </cell>
          <cell r="B2617" t="str">
            <v>SP</v>
          </cell>
          <cell r="C2617" t="str">
            <v>LAVÍNIA</v>
          </cell>
          <cell r="D2617" t="str">
            <v>352650</v>
          </cell>
          <cell r="F2617">
            <v>3379465</v>
          </cell>
          <cell r="H2617">
            <v>3270450</v>
          </cell>
        </row>
        <row r="2618">
          <cell r="A2618">
            <v>352690</v>
          </cell>
          <cell r="B2618" t="str">
            <v>SP</v>
          </cell>
          <cell r="C2618" t="str">
            <v>LIMEIRA</v>
          </cell>
          <cell r="D2618" t="str">
            <v>352690</v>
          </cell>
          <cell r="F2618">
            <v>624841208</v>
          </cell>
          <cell r="H2618">
            <v>604685040</v>
          </cell>
        </row>
        <row r="2619">
          <cell r="A2619">
            <v>352720</v>
          </cell>
          <cell r="B2619" t="str">
            <v>SP</v>
          </cell>
          <cell r="C2619" t="str">
            <v>LORENA</v>
          </cell>
          <cell r="D2619" t="str">
            <v>352720</v>
          </cell>
          <cell r="E2619">
            <v>661559</v>
          </cell>
          <cell r="F2619">
            <v>208423989</v>
          </cell>
          <cell r="G2619">
            <v>681549</v>
          </cell>
          <cell r="H2619">
            <v>178249322</v>
          </cell>
        </row>
        <row r="2620">
          <cell r="A2620">
            <v>352760</v>
          </cell>
          <cell r="B2620" t="str">
            <v>SP</v>
          </cell>
          <cell r="C2620" t="str">
            <v>LUÍS ANTÔNIO</v>
          </cell>
          <cell r="D2620" t="str">
            <v>352760</v>
          </cell>
          <cell r="E2620">
            <v>271063</v>
          </cell>
          <cell r="F2620">
            <v>46589308</v>
          </cell>
          <cell r="G2620">
            <v>244545</v>
          </cell>
          <cell r="H2620">
            <v>43770247</v>
          </cell>
        </row>
        <row r="2621">
          <cell r="A2621">
            <v>352770</v>
          </cell>
          <cell r="B2621" t="str">
            <v>SP</v>
          </cell>
          <cell r="C2621" t="str">
            <v>LUIZIÂNIA</v>
          </cell>
          <cell r="D2621" t="str">
            <v>352770</v>
          </cell>
          <cell r="F2621">
            <v>21793496</v>
          </cell>
          <cell r="H2621">
            <v>21090480</v>
          </cell>
        </row>
        <row r="2622">
          <cell r="A2622">
            <v>352780</v>
          </cell>
          <cell r="B2622" t="str">
            <v>SP</v>
          </cell>
          <cell r="C2622" t="str">
            <v>LUPÉRCIO</v>
          </cell>
          <cell r="D2622" t="str">
            <v>352780</v>
          </cell>
          <cell r="E2622">
            <v>48393</v>
          </cell>
          <cell r="F2622">
            <v>11580750</v>
          </cell>
          <cell r="G2622">
            <v>41339</v>
          </cell>
          <cell r="H2622">
            <v>10796001</v>
          </cell>
        </row>
        <row r="2623">
          <cell r="A2623">
            <v>352840</v>
          </cell>
          <cell r="B2623" t="str">
            <v>SP</v>
          </cell>
          <cell r="C2623" t="str">
            <v>MAIRINQUE</v>
          </cell>
          <cell r="D2623" t="str">
            <v>352840</v>
          </cell>
          <cell r="E2623">
            <v>69491</v>
          </cell>
          <cell r="F2623">
            <v>91935017</v>
          </cell>
          <cell r="G2623">
            <v>67211</v>
          </cell>
          <cell r="H2623">
            <v>75935307</v>
          </cell>
        </row>
        <row r="2624">
          <cell r="A2624">
            <v>352900</v>
          </cell>
          <cell r="B2624" t="str">
            <v>SP</v>
          </cell>
          <cell r="C2624" t="str">
            <v>MARÍLIA</v>
          </cell>
          <cell r="D2624" t="str">
            <v>352900</v>
          </cell>
          <cell r="E2624">
            <v>2236684</v>
          </cell>
          <cell r="F2624">
            <v>227730825</v>
          </cell>
          <cell r="G2624">
            <v>2265388</v>
          </cell>
          <cell r="H2624">
            <v>229831237</v>
          </cell>
        </row>
        <row r="2625">
          <cell r="A2625">
            <v>352930</v>
          </cell>
          <cell r="B2625" t="str">
            <v>SP</v>
          </cell>
          <cell r="C2625" t="str">
            <v>MATÃO</v>
          </cell>
          <cell r="D2625" t="str">
            <v>352930</v>
          </cell>
          <cell r="F2625">
            <v>24503299</v>
          </cell>
          <cell r="H2625">
            <v>23712870</v>
          </cell>
        </row>
        <row r="2626">
          <cell r="A2626">
            <v>352940</v>
          </cell>
          <cell r="B2626" t="str">
            <v>SP</v>
          </cell>
          <cell r="C2626" t="str">
            <v>MAUÁ</v>
          </cell>
          <cell r="D2626" t="str">
            <v>352940</v>
          </cell>
          <cell r="E2626">
            <v>294320</v>
          </cell>
          <cell r="F2626">
            <v>135461719</v>
          </cell>
          <cell r="G2626">
            <v>337822</v>
          </cell>
          <cell r="H2626">
            <v>80312957</v>
          </cell>
        </row>
        <row r="2627">
          <cell r="A2627">
            <v>352950</v>
          </cell>
          <cell r="B2627" t="str">
            <v>SP</v>
          </cell>
          <cell r="C2627" t="str">
            <v>MENDONÇA</v>
          </cell>
          <cell r="D2627" t="str">
            <v>352950</v>
          </cell>
          <cell r="E2627">
            <v>134556</v>
          </cell>
          <cell r="F2627">
            <v>6613452</v>
          </cell>
          <cell r="G2627">
            <v>120576</v>
          </cell>
          <cell r="H2627">
            <v>5901769</v>
          </cell>
        </row>
        <row r="2628">
          <cell r="A2628">
            <v>352970</v>
          </cell>
          <cell r="B2628" t="str">
            <v>SP</v>
          </cell>
          <cell r="C2628" t="str">
            <v>MIGUELÓPOLIS</v>
          </cell>
          <cell r="D2628" t="str">
            <v>352970</v>
          </cell>
          <cell r="E2628">
            <v>271185</v>
          </cell>
          <cell r="F2628">
            <v>50914270</v>
          </cell>
          <cell r="G2628">
            <v>263150</v>
          </cell>
          <cell r="H2628">
            <v>53665801</v>
          </cell>
        </row>
        <row r="2629">
          <cell r="A2629">
            <v>352990</v>
          </cell>
          <cell r="B2629" t="str">
            <v>SP</v>
          </cell>
          <cell r="C2629" t="str">
            <v>MIRACATU</v>
          </cell>
          <cell r="D2629" t="str">
            <v>352990</v>
          </cell>
          <cell r="E2629">
            <v>163715</v>
          </cell>
          <cell r="F2629">
            <v>23535545</v>
          </cell>
          <cell r="G2629">
            <v>176045</v>
          </cell>
          <cell r="H2629">
            <v>23054107</v>
          </cell>
        </row>
        <row r="2630">
          <cell r="A2630">
            <v>353020</v>
          </cell>
          <cell r="B2630" t="str">
            <v>SP</v>
          </cell>
          <cell r="C2630" t="str">
            <v>MIRANTE DO PARANAPANEMA</v>
          </cell>
          <cell r="D2630" t="str">
            <v>353020</v>
          </cell>
          <cell r="F2630">
            <v>113317276</v>
          </cell>
          <cell r="H2630">
            <v>109661880</v>
          </cell>
        </row>
        <row r="2631">
          <cell r="A2631">
            <v>353060</v>
          </cell>
          <cell r="B2631" t="str">
            <v>SP</v>
          </cell>
          <cell r="C2631" t="str">
            <v>MOGI DAS CRUZES</v>
          </cell>
          <cell r="D2631" t="str">
            <v>353060</v>
          </cell>
          <cell r="F2631">
            <v>20873633</v>
          </cell>
          <cell r="H2631">
            <v>20200290</v>
          </cell>
        </row>
        <row r="2632">
          <cell r="A2632">
            <v>353130</v>
          </cell>
          <cell r="B2632" t="str">
            <v>SP</v>
          </cell>
          <cell r="C2632" t="str">
            <v>MONTE ALTO</v>
          </cell>
          <cell r="D2632" t="str">
            <v>353130</v>
          </cell>
          <cell r="F2632">
            <v>16032580</v>
          </cell>
          <cell r="H2632">
            <v>15515400</v>
          </cell>
        </row>
        <row r="2633">
          <cell r="A2633">
            <v>353205</v>
          </cell>
          <cell r="B2633" t="str">
            <v>SP</v>
          </cell>
          <cell r="C2633" t="str">
            <v>MOTUCA</v>
          </cell>
          <cell r="D2633" t="str">
            <v>353205</v>
          </cell>
          <cell r="F2633">
            <v>23579778</v>
          </cell>
          <cell r="H2633">
            <v>22819140</v>
          </cell>
        </row>
        <row r="2634">
          <cell r="A2634">
            <v>353215</v>
          </cell>
          <cell r="B2634" t="str">
            <v>SP</v>
          </cell>
          <cell r="C2634" t="str">
            <v>NANTES</v>
          </cell>
          <cell r="D2634" t="str">
            <v>353215</v>
          </cell>
          <cell r="E2634">
            <v>43107</v>
          </cell>
          <cell r="F2634">
            <v>47958389</v>
          </cell>
          <cell r="G2634">
            <v>44866</v>
          </cell>
          <cell r="H2634">
            <v>46419842</v>
          </cell>
        </row>
        <row r="2635">
          <cell r="A2635">
            <v>353220</v>
          </cell>
          <cell r="B2635" t="str">
            <v>SP</v>
          </cell>
          <cell r="C2635" t="str">
            <v>NARANDIBA</v>
          </cell>
          <cell r="D2635" t="str">
            <v>353220</v>
          </cell>
          <cell r="F2635">
            <v>12515878</v>
          </cell>
          <cell r="H2635">
            <v>12112140</v>
          </cell>
        </row>
        <row r="2636">
          <cell r="A2636">
            <v>353230</v>
          </cell>
          <cell r="B2636" t="str">
            <v>SP</v>
          </cell>
          <cell r="C2636" t="str">
            <v>NATIVIDADE DA SERRA</v>
          </cell>
          <cell r="D2636" t="str">
            <v>353230</v>
          </cell>
          <cell r="F2636">
            <v>206179230</v>
          </cell>
          <cell r="H2636">
            <v>204496840</v>
          </cell>
        </row>
        <row r="2637">
          <cell r="A2637">
            <v>353240</v>
          </cell>
          <cell r="B2637" t="str">
            <v>SP</v>
          </cell>
          <cell r="C2637" t="str">
            <v>NAZARÉ PAULISTA</v>
          </cell>
          <cell r="D2637" t="str">
            <v>353240</v>
          </cell>
          <cell r="E2637">
            <v>103053</v>
          </cell>
          <cell r="F2637">
            <v>10509420</v>
          </cell>
          <cell r="G2637">
            <v>95736</v>
          </cell>
          <cell r="H2637">
            <v>12072930</v>
          </cell>
        </row>
        <row r="2638">
          <cell r="A2638">
            <v>353270</v>
          </cell>
          <cell r="B2638" t="str">
            <v>SP</v>
          </cell>
          <cell r="C2638" t="str">
            <v>NIPOÃ</v>
          </cell>
          <cell r="D2638" t="str">
            <v>353270</v>
          </cell>
          <cell r="E2638">
            <v>132679</v>
          </cell>
          <cell r="F2638">
            <v>14859111</v>
          </cell>
          <cell r="G2638">
            <v>108991</v>
          </cell>
          <cell r="H2638">
            <v>13972474</v>
          </cell>
        </row>
        <row r="2639">
          <cell r="A2639">
            <v>353282</v>
          </cell>
          <cell r="B2639" t="str">
            <v>SP</v>
          </cell>
          <cell r="C2639" t="str">
            <v>NOVA CAMPINA</v>
          </cell>
          <cell r="D2639" t="str">
            <v>353282</v>
          </cell>
          <cell r="F2639">
            <v>160839222</v>
          </cell>
          <cell r="H2639">
            <v>160355535</v>
          </cell>
        </row>
        <row r="2640">
          <cell r="A2640">
            <v>353286</v>
          </cell>
          <cell r="B2640" t="str">
            <v>SP</v>
          </cell>
          <cell r="C2640" t="str">
            <v>NOVA CASTILHO</v>
          </cell>
          <cell r="D2640" t="str">
            <v>353286</v>
          </cell>
          <cell r="F2640">
            <v>3493390</v>
          </cell>
          <cell r="H2640">
            <v>3380700</v>
          </cell>
        </row>
        <row r="2641">
          <cell r="A2641">
            <v>353370</v>
          </cell>
          <cell r="B2641" t="str">
            <v>SP</v>
          </cell>
          <cell r="C2641" t="str">
            <v>OCAUÇU</v>
          </cell>
          <cell r="D2641" t="str">
            <v>353370</v>
          </cell>
          <cell r="E2641">
            <v>81826</v>
          </cell>
          <cell r="F2641">
            <v>8731257</v>
          </cell>
          <cell r="G2641">
            <v>80723</v>
          </cell>
          <cell r="H2641">
            <v>6676595</v>
          </cell>
        </row>
        <row r="2642">
          <cell r="A2642">
            <v>353530</v>
          </cell>
          <cell r="B2642" t="str">
            <v>SP</v>
          </cell>
          <cell r="C2642" t="str">
            <v>PALMITAL</v>
          </cell>
          <cell r="D2642" t="str">
            <v>353530</v>
          </cell>
          <cell r="F2642">
            <v>93969773</v>
          </cell>
          <cell r="H2642">
            <v>90938490</v>
          </cell>
        </row>
        <row r="2643">
          <cell r="A2643">
            <v>353540</v>
          </cell>
          <cell r="B2643" t="str">
            <v>SP</v>
          </cell>
          <cell r="C2643" t="str">
            <v>PANORAMA</v>
          </cell>
          <cell r="D2643" t="str">
            <v>353540</v>
          </cell>
          <cell r="E2643">
            <v>147270</v>
          </cell>
          <cell r="F2643">
            <v>15891734</v>
          </cell>
          <cell r="G2643">
            <v>137670</v>
          </cell>
          <cell r="H2643">
            <v>12696409</v>
          </cell>
        </row>
        <row r="2644">
          <cell r="A2644">
            <v>353550</v>
          </cell>
          <cell r="B2644" t="str">
            <v>SP</v>
          </cell>
          <cell r="C2644" t="str">
            <v>PARAGUAÇU PAULISTA</v>
          </cell>
          <cell r="D2644" t="str">
            <v>353550</v>
          </cell>
          <cell r="F2644">
            <v>33338327</v>
          </cell>
          <cell r="H2644">
            <v>32651380</v>
          </cell>
        </row>
        <row r="2645">
          <cell r="A2645">
            <v>353600</v>
          </cell>
          <cell r="B2645" t="str">
            <v>SP</v>
          </cell>
          <cell r="C2645" t="str">
            <v>PARAPUÃ</v>
          </cell>
          <cell r="D2645" t="str">
            <v>353600</v>
          </cell>
          <cell r="E2645">
            <v>121801</v>
          </cell>
          <cell r="F2645">
            <v>30804898</v>
          </cell>
          <cell r="G2645">
            <v>135616</v>
          </cell>
          <cell r="H2645">
            <v>30570797</v>
          </cell>
        </row>
        <row r="2646">
          <cell r="A2646">
            <v>353620</v>
          </cell>
          <cell r="B2646" t="str">
            <v>SP</v>
          </cell>
          <cell r="C2646" t="str">
            <v>PARIQUERA-AÇU</v>
          </cell>
          <cell r="D2646" t="str">
            <v>353620</v>
          </cell>
          <cell r="E2646">
            <v>195646</v>
          </cell>
          <cell r="F2646">
            <v>51954979</v>
          </cell>
          <cell r="G2646">
            <v>197317</v>
          </cell>
          <cell r="H2646">
            <v>45729504</v>
          </cell>
        </row>
        <row r="2647">
          <cell r="A2647">
            <v>353650</v>
          </cell>
          <cell r="B2647" t="str">
            <v>SP</v>
          </cell>
          <cell r="C2647" t="str">
            <v>PAULÍNIA</v>
          </cell>
          <cell r="D2647" t="str">
            <v>353650</v>
          </cell>
          <cell r="E2647">
            <v>2648260</v>
          </cell>
          <cell r="F2647">
            <v>479654975</v>
          </cell>
          <cell r="G2647">
            <v>2662211</v>
          </cell>
          <cell r="H2647">
            <v>471044347</v>
          </cell>
        </row>
        <row r="2648">
          <cell r="A2648">
            <v>353710</v>
          </cell>
          <cell r="B2648" t="str">
            <v>SP</v>
          </cell>
          <cell r="C2648" t="str">
            <v>PEDREIRA</v>
          </cell>
          <cell r="D2648" t="str">
            <v>353710</v>
          </cell>
          <cell r="F2648">
            <v>21733201</v>
          </cell>
          <cell r="H2648">
            <v>21032130</v>
          </cell>
        </row>
        <row r="2649">
          <cell r="A2649">
            <v>353720</v>
          </cell>
          <cell r="B2649" t="str">
            <v>SP</v>
          </cell>
          <cell r="C2649" t="str">
            <v>PEDRO DE TOLEDO</v>
          </cell>
          <cell r="D2649" t="str">
            <v>353720</v>
          </cell>
          <cell r="E2649">
            <v>1925</v>
          </cell>
          <cell r="F2649">
            <v>31654611</v>
          </cell>
          <cell r="G2649">
            <v>3916</v>
          </cell>
          <cell r="H2649">
            <v>30840560</v>
          </cell>
        </row>
        <row r="2650">
          <cell r="A2650">
            <v>353730</v>
          </cell>
          <cell r="B2650" t="str">
            <v>SP</v>
          </cell>
          <cell r="C2650" t="str">
            <v>PENÁPOLIS</v>
          </cell>
          <cell r="D2650" t="str">
            <v>353730</v>
          </cell>
          <cell r="E2650">
            <v>76717</v>
          </cell>
          <cell r="F2650">
            <v>79964426</v>
          </cell>
          <cell r="G2650">
            <v>49836</v>
          </cell>
          <cell r="H2650">
            <v>79066899</v>
          </cell>
        </row>
        <row r="2651">
          <cell r="A2651">
            <v>353780</v>
          </cell>
          <cell r="B2651" t="str">
            <v>SP</v>
          </cell>
          <cell r="C2651" t="str">
            <v>PIEDADE</v>
          </cell>
          <cell r="D2651" t="str">
            <v>353780</v>
          </cell>
          <cell r="F2651">
            <v>275393150</v>
          </cell>
          <cell r="H2651">
            <v>266509500</v>
          </cell>
        </row>
        <row r="2652">
          <cell r="A2652">
            <v>353800</v>
          </cell>
          <cell r="B2652" t="str">
            <v>SP</v>
          </cell>
          <cell r="C2652" t="str">
            <v>PINDAMONHANGABA</v>
          </cell>
          <cell r="D2652" t="str">
            <v>353800</v>
          </cell>
          <cell r="F2652">
            <v>7276971</v>
          </cell>
          <cell r="H2652">
            <v>7042230</v>
          </cell>
        </row>
        <row r="2653">
          <cell r="A2653">
            <v>353850</v>
          </cell>
          <cell r="B2653" t="str">
            <v>SP</v>
          </cell>
          <cell r="C2653" t="str">
            <v>PIQUETE</v>
          </cell>
          <cell r="D2653" t="str">
            <v>353850</v>
          </cell>
          <cell r="E2653">
            <v>114982</v>
          </cell>
          <cell r="F2653">
            <v>14888714</v>
          </cell>
          <cell r="G2653">
            <v>90348</v>
          </cell>
          <cell r="H2653">
            <v>13510981</v>
          </cell>
        </row>
        <row r="2654">
          <cell r="A2654">
            <v>353860</v>
          </cell>
          <cell r="B2654" t="str">
            <v>SP</v>
          </cell>
          <cell r="C2654" t="str">
            <v>PIRACAIA</v>
          </cell>
          <cell r="D2654" t="str">
            <v>353860</v>
          </cell>
          <cell r="E2654">
            <v>310734</v>
          </cell>
          <cell r="F2654">
            <v>66682217</v>
          </cell>
          <cell r="G2654">
            <v>335317</v>
          </cell>
          <cell r="H2654">
            <v>58451002</v>
          </cell>
        </row>
        <row r="2655">
          <cell r="A2655">
            <v>353910</v>
          </cell>
          <cell r="B2655" t="str">
            <v>SP</v>
          </cell>
          <cell r="C2655" t="str">
            <v>PIRAPORA DO BOM JESUS</v>
          </cell>
          <cell r="D2655" t="str">
            <v>353910</v>
          </cell>
          <cell r="E2655">
            <v>271751</v>
          </cell>
          <cell r="F2655">
            <v>78329306</v>
          </cell>
          <cell r="G2655">
            <v>261679</v>
          </cell>
          <cell r="H2655">
            <v>83787750</v>
          </cell>
        </row>
        <row r="2656">
          <cell r="A2656">
            <v>353940</v>
          </cell>
          <cell r="B2656" t="str">
            <v>SP</v>
          </cell>
          <cell r="C2656" t="str">
            <v>PIRATININGA</v>
          </cell>
          <cell r="D2656" t="str">
            <v>353940</v>
          </cell>
          <cell r="F2656">
            <v>6271889</v>
          </cell>
          <cell r="H2656">
            <v>6069570</v>
          </cell>
        </row>
        <row r="2657">
          <cell r="A2657">
            <v>353970</v>
          </cell>
          <cell r="B2657" t="str">
            <v>SP</v>
          </cell>
          <cell r="C2657" t="str">
            <v>PLATINA</v>
          </cell>
          <cell r="D2657" t="str">
            <v>353970</v>
          </cell>
          <cell r="F2657">
            <v>13020</v>
          </cell>
          <cell r="H2657">
            <v>12600</v>
          </cell>
        </row>
        <row r="2658">
          <cell r="A2658">
            <v>354020</v>
          </cell>
          <cell r="B2658" t="str">
            <v>SP</v>
          </cell>
          <cell r="C2658" t="str">
            <v>PONTAL</v>
          </cell>
          <cell r="D2658" t="str">
            <v>354020</v>
          </cell>
          <cell r="E2658">
            <v>358544</v>
          </cell>
          <cell r="F2658">
            <v>99069276</v>
          </cell>
          <cell r="G2658">
            <v>364084</v>
          </cell>
          <cell r="H2658">
            <v>93459632</v>
          </cell>
        </row>
        <row r="2659">
          <cell r="A2659">
            <v>354050</v>
          </cell>
          <cell r="B2659" t="str">
            <v>SP</v>
          </cell>
          <cell r="C2659" t="str">
            <v>PORANGABA</v>
          </cell>
          <cell r="D2659" t="str">
            <v>354050</v>
          </cell>
          <cell r="F2659">
            <v>41452208</v>
          </cell>
          <cell r="H2659">
            <v>40115040</v>
          </cell>
        </row>
        <row r="2660">
          <cell r="A2660">
            <v>354060</v>
          </cell>
          <cell r="B2660" t="str">
            <v>SP</v>
          </cell>
          <cell r="C2660" t="str">
            <v>PORTO FELIZ</v>
          </cell>
          <cell r="D2660" t="str">
            <v>354060</v>
          </cell>
          <cell r="F2660">
            <v>113007369</v>
          </cell>
          <cell r="H2660">
            <v>109361970</v>
          </cell>
        </row>
        <row r="2661">
          <cell r="A2661">
            <v>354075</v>
          </cell>
          <cell r="B2661" t="str">
            <v>SP</v>
          </cell>
          <cell r="C2661" t="str">
            <v>POTIM</v>
          </cell>
          <cell r="D2661" t="str">
            <v>354075</v>
          </cell>
          <cell r="E2661">
            <v>150739</v>
          </cell>
          <cell r="F2661">
            <v>71260374</v>
          </cell>
          <cell r="G2661">
            <v>133631</v>
          </cell>
          <cell r="H2661">
            <v>66078714</v>
          </cell>
        </row>
        <row r="2662">
          <cell r="A2662">
            <v>354090</v>
          </cell>
          <cell r="B2662" t="str">
            <v>SP</v>
          </cell>
          <cell r="C2662" t="str">
            <v>PRADÓPOLIS</v>
          </cell>
          <cell r="D2662" t="str">
            <v>354090</v>
          </cell>
          <cell r="E2662">
            <v>287687</v>
          </cell>
          <cell r="F2662">
            <v>33514986</v>
          </cell>
          <cell r="G2662">
            <v>283329</v>
          </cell>
          <cell r="H2662">
            <v>34548856</v>
          </cell>
        </row>
        <row r="2663">
          <cell r="A2663">
            <v>354190</v>
          </cell>
          <cell r="B2663" t="str">
            <v>SP</v>
          </cell>
          <cell r="C2663" t="str">
            <v>QUELUZ</v>
          </cell>
          <cell r="D2663" t="str">
            <v>354190</v>
          </cell>
          <cell r="E2663">
            <v>60129</v>
          </cell>
          <cell r="F2663">
            <v>9597733</v>
          </cell>
          <cell r="G2663">
            <v>61320</v>
          </cell>
          <cell r="H2663">
            <v>10083178</v>
          </cell>
        </row>
        <row r="2664">
          <cell r="A2664">
            <v>354200</v>
          </cell>
          <cell r="B2664" t="str">
            <v>SP</v>
          </cell>
          <cell r="C2664" t="str">
            <v>QUINTANA</v>
          </cell>
          <cell r="D2664" t="str">
            <v>354200</v>
          </cell>
          <cell r="F2664">
            <v>16423118</v>
          </cell>
          <cell r="H2664">
            <v>15893340</v>
          </cell>
        </row>
        <row r="2665">
          <cell r="A2665">
            <v>354230</v>
          </cell>
          <cell r="B2665" t="str">
            <v>SP</v>
          </cell>
          <cell r="C2665" t="str">
            <v>REDENÇÃO DA SERRA</v>
          </cell>
          <cell r="D2665" t="str">
            <v>354230</v>
          </cell>
          <cell r="F2665">
            <v>18204471</v>
          </cell>
          <cell r="H2665">
            <v>17617230</v>
          </cell>
        </row>
        <row r="2666">
          <cell r="A2666">
            <v>354240</v>
          </cell>
          <cell r="B2666" t="str">
            <v>SP</v>
          </cell>
          <cell r="C2666" t="str">
            <v>REGENTE FEIJÓ</v>
          </cell>
          <cell r="D2666" t="str">
            <v>354240</v>
          </cell>
          <cell r="F2666">
            <v>62420887</v>
          </cell>
          <cell r="H2666">
            <v>60407310</v>
          </cell>
        </row>
        <row r="2667">
          <cell r="A2667">
            <v>354260</v>
          </cell>
          <cell r="B2667" t="str">
            <v>SP</v>
          </cell>
          <cell r="C2667" t="str">
            <v>REGISTRO</v>
          </cell>
          <cell r="D2667" t="str">
            <v>354260</v>
          </cell>
          <cell r="F2667">
            <v>125705682</v>
          </cell>
          <cell r="H2667">
            <v>121650660</v>
          </cell>
        </row>
        <row r="2668">
          <cell r="A2668">
            <v>354270</v>
          </cell>
          <cell r="B2668" t="str">
            <v>SP</v>
          </cell>
          <cell r="C2668" t="str">
            <v>RESTINGA</v>
          </cell>
          <cell r="D2668" t="str">
            <v>354270</v>
          </cell>
          <cell r="E2668">
            <v>78217</v>
          </cell>
          <cell r="F2668">
            <v>18689719</v>
          </cell>
          <cell r="G2668">
            <v>23430</v>
          </cell>
          <cell r="H2668">
            <v>17727270</v>
          </cell>
        </row>
        <row r="2669">
          <cell r="A2669">
            <v>354280</v>
          </cell>
          <cell r="B2669" t="str">
            <v>SP</v>
          </cell>
          <cell r="C2669" t="str">
            <v>RIBEIRA</v>
          </cell>
          <cell r="D2669" t="str">
            <v>354280</v>
          </cell>
          <cell r="E2669">
            <v>6761</v>
          </cell>
          <cell r="F2669">
            <v>10642793</v>
          </cell>
          <cell r="G2669">
            <v>5196</v>
          </cell>
          <cell r="H2669">
            <v>9929654</v>
          </cell>
        </row>
        <row r="2670">
          <cell r="A2670">
            <v>354300</v>
          </cell>
          <cell r="B2670" t="str">
            <v>SP</v>
          </cell>
          <cell r="C2670" t="str">
            <v>RIBEIRÃO BRANCO</v>
          </cell>
          <cell r="D2670" t="str">
            <v>354300</v>
          </cell>
          <cell r="F2670">
            <v>536579</v>
          </cell>
          <cell r="H2670">
            <v>519270</v>
          </cell>
        </row>
        <row r="2671">
          <cell r="A2671">
            <v>354325</v>
          </cell>
          <cell r="B2671" t="str">
            <v>SP</v>
          </cell>
          <cell r="C2671" t="str">
            <v>RIBEIRÃO GRANDE</v>
          </cell>
          <cell r="D2671" t="str">
            <v>354325</v>
          </cell>
          <cell r="F2671">
            <v>41094143</v>
          </cell>
          <cell r="H2671">
            <v>31217581</v>
          </cell>
        </row>
        <row r="2672">
          <cell r="A2672">
            <v>354330</v>
          </cell>
          <cell r="B2672" t="str">
            <v>SP</v>
          </cell>
          <cell r="C2672" t="str">
            <v>RIBEIRÃO PIRES</v>
          </cell>
          <cell r="D2672" t="str">
            <v>354330</v>
          </cell>
          <cell r="E2672">
            <v>78749</v>
          </cell>
          <cell r="F2672">
            <v>407809818</v>
          </cell>
          <cell r="G2672">
            <v>71077</v>
          </cell>
          <cell r="H2672">
            <v>392364003</v>
          </cell>
        </row>
        <row r="2673">
          <cell r="A2673">
            <v>354410</v>
          </cell>
          <cell r="B2673" t="str">
            <v>SP</v>
          </cell>
          <cell r="C2673" t="str">
            <v>RIO GRANDE DA SERRA</v>
          </cell>
          <cell r="D2673" t="str">
            <v>354410</v>
          </cell>
          <cell r="E2673">
            <v>291937</v>
          </cell>
          <cell r="F2673">
            <v>95528801</v>
          </cell>
          <cell r="G2673">
            <v>316604</v>
          </cell>
          <cell r="H2673">
            <v>96504073</v>
          </cell>
        </row>
        <row r="2674">
          <cell r="A2674">
            <v>354350</v>
          </cell>
          <cell r="B2674" t="str">
            <v>SP</v>
          </cell>
          <cell r="C2674" t="str">
            <v>RIVERSUL</v>
          </cell>
          <cell r="D2674" t="str">
            <v>354350</v>
          </cell>
          <cell r="E2674">
            <v>72062</v>
          </cell>
          <cell r="F2674">
            <v>5618903</v>
          </cell>
          <cell r="G2674">
            <v>44466</v>
          </cell>
          <cell r="H2674">
            <v>4858018</v>
          </cell>
        </row>
        <row r="2675">
          <cell r="A2675">
            <v>354425</v>
          </cell>
          <cell r="B2675" t="str">
            <v>SP</v>
          </cell>
          <cell r="C2675" t="str">
            <v>ROSANA</v>
          </cell>
          <cell r="D2675" t="str">
            <v>354425</v>
          </cell>
          <cell r="F2675">
            <v>63968314</v>
          </cell>
          <cell r="H2675">
            <v>61904820</v>
          </cell>
        </row>
        <row r="2676">
          <cell r="A2676">
            <v>354430</v>
          </cell>
          <cell r="B2676" t="str">
            <v>SP</v>
          </cell>
          <cell r="C2676" t="str">
            <v>ROSEIRA</v>
          </cell>
          <cell r="D2676" t="str">
            <v>354430</v>
          </cell>
          <cell r="E2676">
            <v>337073</v>
          </cell>
          <cell r="F2676">
            <v>65259843</v>
          </cell>
          <cell r="G2676">
            <v>370414</v>
          </cell>
          <cell r="H2676">
            <v>62727224</v>
          </cell>
        </row>
        <row r="2677">
          <cell r="A2677">
            <v>354470</v>
          </cell>
          <cell r="B2677" t="str">
            <v>SP</v>
          </cell>
          <cell r="C2677" t="str">
            <v>SAGRES</v>
          </cell>
          <cell r="D2677" t="str">
            <v>354470</v>
          </cell>
          <cell r="E2677">
            <v>31981</v>
          </cell>
          <cell r="F2677">
            <v>5738861</v>
          </cell>
          <cell r="G2677">
            <v>33594</v>
          </cell>
          <cell r="H2677">
            <v>5009035</v>
          </cell>
        </row>
        <row r="2678">
          <cell r="A2678">
            <v>354490</v>
          </cell>
          <cell r="B2678" t="str">
            <v>SP</v>
          </cell>
          <cell r="C2678" t="str">
            <v>SALES OLIVEIRA</v>
          </cell>
          <cell r="D2678" t="str">
            <v>354490</v>
          </cell>
          <cell r="F2678">
            <v>0</v>
          </cell>
          <cell r="H2678">
            <v>0</v>
          </cell>
        </row>
        <row r="2679">
          <cell r="A2679">
            <v>354500</v>
          </cell>
          <cell r="B2679" t="str">
            <v>SP</v>
          </cell>
          <cell r="C2679" t="str">
            <v>SALESÓPOLIS</v>
          </cell>
          <cell r="D2679" t="str">
            <v>354500</v>
          </cell>
          <cell r="E2679">
            <v>162015</v>
          </cell>
          <cell r="F2679">
            <v>30245503</v>
          </cell>
          <cell r="G2679">
            <v>188675</v>
          </cell>
          <cell r="H2679">
            <v>28189409</v>
          </cell>
        </row>
        <row r="2680">
          <cell r="A2680">
            <v>354510</v>
          </cell>
          <cell r="B2680" t="str">
            <v>SP</v>
          </cell>
          <cell r="C2680" t="str">
            <v>SALMOURÃO</v>
          </cell>
          <cell r="D2680" t="str">
            <v>354510</v>
          </cell>
          <cell r="E2680">
            <v>38319</v>
          </cell>
          <cell r="F2680">
            <v>38598684</v>
          </cell>
          <cell r="G2680">
            <v>36509</v>
          </cell>
          <cell r="H2680">
            <v>38814901</v>
          </cell>
        </row>
        <row r="2681">
          <cell r="A2681">
            <v>354520</v>
          </cell>
          <cell r="B2681" t="str">
            <v>SP</v>
          </cell>
          <cell r="C2681" t="str">
            <v>SALTO</v>
          </cell>
          <cell r="D2681" t="str">
            <v>354520</v>
          </cell>
          <cell r="E2681">
            <v>974423</v>
          </cell>
          <cell r="F2681">
            <v>209856762</v>
          </cell>
          <cell r="G2681">
            <v>1116828</v>
          </cell>
          <cell r="H2681">
            <v>204920384</v>
          </cell>
        </row>
        <row r="2682">
          <cell r="A2682">
            <v>354540</v>
          </cell>
          <cell r="B2682" t="str">
            <v>SP</v>
          </cell>
          <cell r="C2682" t="str">
            <v>SALTO GRANDE</v>
          </cell>
          <cell r="D2682" t="str">
            <v>354540</v>
          </cell>
          <cell r="E2682">
            <v>178356</v>
          </cell>
          <cell r="F2682">
            <v>21504845</v>
          </cell>
          <cell r="G2682">
            <v>180578</v>
          </cell>
          <cell r="H2682">
            <v>20934702</v>
          </cell>
        </row>
        <row r="2683">
          <cell r="A2683">
            <v>354600</v>
          </cell>
          <cell r="B2683" t="str">
            <v>SP</v>
          </cell>
          <cell r="C2683" t="str">
            <v>SANTA BRANCA</v>
          </cell>
          <cell r="D2683" t="str">
            <v>354600</v>
          </cell>
          <cell r="E2683">
            <v>183268</v>
          </cell>
          <cell r="F2683">
            <v>58279259</v>
          </cell>
          <cell r="G2683">
            <v>152400</v>
          </cell>
          <cell r="H2683">
            <v>53048035</v>
          </cell>
        </row>
        <row r="2684">
          <cell r="A2684">
            <v>354610</v>
          </cell>
          <cell r="B2684" t="str">
            <v>SP</v>
          </cell>
          <cell r="C2684" t="str">
            <v>SANTA CLARA D'OESTE</v>
          </cell>
          <cell r="D2684" t="str">
            <v>354610</v>
          </cell>
          <cell r="F2684">
            <v>0</v>
          </cell>
          <cell r="H2684">
            <v>0</v>
          </cell>
        </row>
        <row r="2685">
          <cell r="A2685">
            <v>354620</v>
          </cell>
          <cell r="B2685" t="str">
            <v>SP</v>
          </cell>
          <cell r="C2685" t="str">
            <v>SANTA CRUZ DA CONCEIÇÃO</v>
          </cell>
          <cell r="D2685" t="str">
            <v>354620</v>
          </cell>
          <cell r="E2685">
            <v>52250</v>
          </cell>
          <cell r="F2685">
            <v>9573816</v>
          </cell>
          <cell r="G2685">
            <v>53881</v>
          </cell>
          <cell r="H2685">
            <v>10704819</v>
          </cell>
        </row>
        <row r="2686">
          <cell r="A2686">
            <v>354625</v>
          </cell>
          <cell r="B2686" t="str">
            <v>SP</v>
          </cell>
          <cell r="C2686" t="str">
            <v>SANTA CRUZ DA ESPERANÇA</v>
          </cell>
          <cell r="D2686" t="str">
            <v>354625</v>
          </cell>
          <cell r="F2686">
            <v>10849721</v>
          </cell>
          <cell r="H2686">
            <v>10499730</v>
          </cell>
        </row>
        <row r="2687">
          <cell r="A2687">
            <v>354680</v>
          </cell>
          <cell r="B2687" t="str">
            <v>SP</v>
          </cell>
          <cell r="C2687" t="str">
            <v>SANTA ISABEL</v>
          </cell>
          <cell r="D2687" t="str">
            <v>354680</v>
          </cell>
          <cell r="E2687">
            <v>477859</v>
          </cell>
          <cell r="F2687">
            <v>84958427</v>
          </cell>
          <cell r="G2687">
            <v>507044</v>
          </cell>
          <cell r="H2687">
            <v>92074335</v>
          </cell>
        </row>
        <row r="2688">
          <cell r="A2688">
            <v>354690</v>
          </cell>
          <cell r="B2688" t="str">
            <v>SP</v>
          </cell>
          <cell r="C2688" t="str">
            <v>SANTA LÚCIA</v>
          </cell>
          <cell r="D2688" t="str">
            <v>354690</v>
          </cell>
          <cell r="E2688">
            <v>21914</v>
          </cell>
          <cell r="F2688">
            <v>4066158</v>
          </cell>
          <cell r="G2688">
            <v>29533</v>
          </cell>
          <cell r="H2688">
            <v>5780193</v>
          </cell>
        </row>
        <row r="2689">
          <cell r="A2689">
            <v>354760</v>
          </cell>
          <cell r="B2689" t="str">
            <v>SP</v>
          </cell>
          <cell r="C2689" t="str">
            <v>SANTA ROSA DE VITERBO</v>
          </cell>
          <cell r="D2689" t="str">
            <v>354760</v>
          </cell>
          <cell r="F2689">
            <v>25283848</v>
          </cell>
          <cell r="H2689">
            <v>24468240</v>
          </cell>
        </row>
        <row r="2690">
          <cell r="A2690">
            <v>354720</v>
          </cell>
          <cell r="B2690" t="str">
            <v>SP</v>
          </cell>
          <cell r="C2690" t="str">
            <v>SANTANA DA PONTE PENSA</v>
          </cell>
          <cell r="D2690" t="str">
            <v>354720</v>
          </cell>
          <cell r="F2690">
            <v>4340</v>
          </cell>
          <cell r="H2690">
            <v>4200</v>
          </cell>
        </row>
        <row r="2691">
          <cell r="A2691">
            <v>354780</v>
          </cell>
          <cell r="B2691" t="str">
            <v>SP</v>
          </cell>
          <cell r="C2691" t="str">
            <v>SANTO ANDRÉ</v>
          </cell>
          <cell r="D2691" t="str">
            <v>354780</v>
          </cell>
          <cell r="F2691">
            <v>317873380</v>
          </cell>
          <cell r="H2691">
            <v>307619400</v>
          </cell>
        </row>
        <row r="2692">
          <cell r="A2692">
            <v>354790</v>
          </cell>
          <cell r="B2692" t="str">
            <v>SP</v>
          </cell>
          <cell r="C2692" t="str">
            <v>SANTO ANTÔNIO DA ALEGRIA</v>
          </cell>
          <cell r="D2692" t="str">
            <v>354790</v>
          </cell>
          <cell r="F2692">
            <v>7889128</v>
          </cell>
          <cell r="H2692">
            <v>7634640</v>
          </cell>
        </row>
        <row r="2693">
          <cell r="A2693">
            <v>354800</v>
          </cell>
          <cell r="B2693" t="str">
            <v>SP</v>
          </cell>
          <cell r="C2693" t="str">
            <v>SANTO ANTÔNIO DE POSSE</v>
          </cell>
          <cell r="D2693" t="str">
            <v>354800</v>
          </cell>
          <cell r="F2693">
            <v>11882641</v>
          </cell>
          <cell r="H2693">
            <v>11499330</v>
          </cell>
        </row>
        <row r="2694">
          <cell r="A2694">
            <v>354810</v>
          </cell>
          <cell r="B2694" t="str">
            <v>SP</v>
          </cell>
          <cell r="C2694" t="str">
            <v>SANTO ANTÔNIO DO JARDIM</v>
          </cell>
          <cell r="D2694" t="str">
            <v>354810</v>
          </cell>
          <cell r="E2694">
            <v>137411</v>
          </cell>
          <cell r="F2694">
            <v>32491718</v>
          </cell>
          <cell r="G2694">
            <v>121268</v>
          </cell>
          <cell r="H2694">
            <v>32117738</v>
          </cell>
        </row>
        <row r="2695">
          <cell r="A2695">
            <v>354860</v>
          </cell>
          <cell r="B2695" t="str">
            <v>SP</v>
          </cell>
          <cell r="C2695" t="str">
            <v>SÃO BENTO DO SAPUCAÍ</v>
          </cell>
          <cell r="D2695" t="str">
            <v>354860</v>
          </cell>
          <cell r="E2695">
            <v>119627</v>
          </cell>
          <cell r="F2695">
            <v>32158275</v>
          </cell>
          <cell r="G2695">
            <v>118245</v>
          </cell>
          <cell r="H2695">
            <v>30493859</v>
          </cell>
        </row>
        <row r="2696">
          <cell r="A2696">
            <v>354870</v>
          </cell>
          <cell r="B2696" t="str">
            <v>SP</v>
          </cell>
          <cell r="C2696" t="str">
            <v>SÃO BERNARDO DO CAMPO</v>
          </cell>
          <cell r="D2696" t="str">
            <v>354870</v>
          </cell>
          <cell r="F2696">
            <v>21752452</v>
          </cell>
          <cell r="H2696">
            <v>21050760</v>
          </cell>
        </row>
        <row r="2697">
          <cell r="A2697">
            <v>354950</v>
          </cell>
          <cell r="B2697" t="str">
            <v>SP</v>
          </cell>
          <cell r="C2697" t="str">
            <v>SÃO JOSÉ DA BELA VISTA</v>
          </cell>
          <cell r="D2697" t="str">
            <v>354950</v>
          </cell>
          <cell r="E2697">
            <v>42281</v>
          </cell>
          <cell r="F2697">
            <v>6416300</v>
          </cell>
          <cell r="G2697">
            <v>68401</v>
          </cell>
          <cell r="H2697">
            <v>6418591</v>
          </cell>
        </row>
        <row r="2698">
          <cell r="A2698">
            <v>354960</v>
          </cell>
          <cell r="B2698" t="str">
            <v>SP</v>
          </cell>
          <cell r="C2698" t="str">
            <v>SÃO JOSÉ DO BARREIRO</v>
          </cell>
          <cell r="D2698" t="str">
            <v>354960</v>
          </cell>
          <cell r="F2698">
            <v>12837575</v>
          </cell>
          <cell r="H2698">
            <v>12101288</v>
          </cell>
        </row>
        <row r="2699">
          <cell r="A2699">
            <v>354995</v>
          </cell>
          <cell r="B2699" t="str">
            <v>SP</v>
          </cell>
          <cell r="C2699" t="str">
            <v>SÃO LOURENÇO DA SERRA</v>
          </cell>
          <cell r="D2699" t="str">
            <v>354995</v>
          </cell>
          <cell r="E2699">
            <v>236402</v>
          </cell>
          <cell r="F2699">
            <v>60025449</v>
          </cell>
          <cell r="G2699">
            <v>211876</v>
          </cell>
          <cell r="H2699">
            <v>57652878</v>
          </cell>
        </row>
        <row r="2700">
          <cell r="A2700">
            <v>355110</v>
          </cell>
          <cell r="B2700" t="str">
            <v>SP</v>
          </cell>
          <cell r="C2700" t="str">
            <v>SARAPUÍ</v>
          </cell>
          <cell r="D2700" t="str">
            <v>355110</v>
          </cell>
          <cell r="F2700">
            <v>50304475</v>
          </cell>
          <cell r="H2700">
            <v>48681750</v>
          </cell>
        </row>
        <row r="2701">
          <cell r="A2701">
            <v>355160</v>
          </cell>
          <cell r="B2701" t="str">
            <v>SP</v>
          </cell>
          <cell r="C2701" t="str">
            <v>SERRA NEGRA</v>
          </cell>
          <cell r="D2701" t="str">
            <v>355160</v>
          </cell>
          <cell r="E2701">
            <v>509338</v>
          </cell>
          <cell r="F2701">
            <v>96751760</v>
          </cell>
          <cell r="G2701">
            <v>520042</v>
          </cell>
          <cell r="H2701">
            <v>99213979</v>
          </cell>
        </row>
        <row r="2702">
          <cell r="A2702">
            <v>355150</v>
          </cell>
          <cell r="B2702" t="str">
            <v>SP</v>
          </cell>
          <cell r="C2702" t="str">
            <v>SERRANA</v>
          </cell>
          <cell r="D2702" t="str">
            <v>355150</v>
          </cell>
          <cell r="E2702">
            <v>338414</v>
          </cell>
          <cell r="F2702">
            <v>872338768</v>
          </cell>
          <cell r="G2702">
            <v>243023</v>
          </cell>
          <cell r="H2702">
            <v>844636042</v>
          </cell>
        </row>
        <row r="2703">
          <cell r="A2703">
            <v>355180</v>
          </cell>
          <cell r="B2703" t="str">
            <v>SP</v>
          </cell>
          <cell r="C2703" t="str">
            <v>SETE BARRAS</v>
          </cell>
          <cell r="D2703" t="str">
            <v>355180</v>
          </cell>
          <cell r="E2703">
            <v>41786</v>
          </cell>
          <cell r="F2703">
            <v>15563397</v>
          </cell>
          <cell r="G2703">
            <v>43547</v>
          </cell>
          <cell r="H2703">
            <v>14165875</v>
          </cell>
        </row>
        <row r="2704">
          <cell r="A2704">
            <v>355220</v>
          </cell>
          <cell r="B2704" t="str">
            <v>SP</v>
          </cell>
          <cell r="C2704" t="str">
            <v>SOROCABA</v>
          </cell>
          <cell r="D2704" t="str">
            <v>355220</v>
          </cell>
          <cell r="E2704">
            <v>387</v>
          </cell>
          <cell r="F2704">
            <v>69658624</v>
          </cell>
          <cell r="G2704">
            <v>6</v>
          </cell>
          <cell r="H2704">
            <v>67420650</v>
          </cell>
        </row>
        <row r="2705">
          <cell r="A2705">
            <v>355250</v>
          </cell>
          <cell r="B2705" t="str">
            <v>SP</v>
          </cell>
          <cell r="C2705" t="str">
            <v>SUZANO</v>
          </cell>
          <cell r="D2705" t="str">
            <v>355250</v>
          </cell>
          <cell r="F2705">
            <v>400427</v>
          </cell>
          <cell r="H2705">
            <v>387510</v>
          </cell>
        </row>
        <row r="2706">
          <cell r="A2706">
            <v>355280</v>
          </cell>
          <cell r="B2706" t="str">
            <v>SP</v>
          </cell>
          <cell r="C2706" t="str">
            <v>TABOÃO DA SERRA</v>
          </cell>
          <cell r="D2706" t="str">
            <v>355280</v>
          </cell>
          <cell r="F2706">
            <v>115214476</v>
          </cell>
          <cell r="H2706">
            <v>111497880</v>
          </cell>
        </row>
        <row r="2707">
          <cell r="A2707">
            <v>355290</v>
          </cell>
          <cell r="B2707" t="str">
            <v>SP</v>
          </cell>
          <cell r="C2707" t="str">
            <v>TACIBA</v>
          </cell>
          <cell r="D2707" t="str">
            <v>355290</v>
          </cell>
          <cell r="E2707">
            <v>95231</v>
          </cell>
          <cell r="F2707">
            <v>12360358</v>
          </cell>
          <cell r="G2707">
            <v>87621</v>
          </cell>
          <cell r="H2707">
            <v>11134544</v>
          </cell>
        </row>
        <row r="2708">
          <cell r="A2708">
            <v>355360</v>
          </cell>
          <cell r="B2708" t="str">
            <v>SP</v>
          </cell>
          <cell r="C2708" t="str">
            <v>TAPIRATIBA</v>
          </cell>
          <cell r="D2708" t="str">
            <v>355360</v>
          </cell>
          <cell r="F2708">
            <v>12407068</v>
          </cell>
          <cell r="H2708">
            <v>12006840</v>
          </cell>
        </row>
        <row r="2709">
          <cell r="A2709">
            <v>355365</v>
          </cell>
          <cell r="B2709" t="str">
            <v>SP</v>
          </cell>
          <cell r="C2709" t="str">
            <v>TAQUARAL</v>
          </cell>
          <cell r="D2709" t="str">
            <v>355365</v>
          </cell>
          <cell r="F2709">
            <v>39607336</v>
          </cell>
          <cell r="H2709">
            <v>38329680</v>
          </cell>
        </row>
        <row r="2710">
          <cell r="A2710">
            <v>355370</v>
          </cell>
          <cell r="B2710" t="str">
            <v>SP</v>
          </cell>
          <cell r="C2710" t="str">
            <v>TAQUARITINGA</v>
          </cell>
          <cell r="D2710" t="str">
            <v>355370</v>
          </cell>
          <cell r="F2710">
            <v>47067951</v>
          </cell>
          <cell r="H2710">
            <v>45549630</v>
          </cell>
        </row>
        <row r="2711">
          <cell r="A2711">
            <v>355380</v>
          </cell>
          <cell r="B2711" t="str">
            <v>SP</v>
          </cell>
          <cell r="C2711" t="str">
            <v>TAQUARITUBA</v>
          </cell>
          <cell r="D2711" t="str">
            <v>355380</v>
          </cell>
          <cell r="F2711">
            <v>91730643</v>
          </cell>
          <cell r="H2711">
            <v>88771590</v>
          </cell>
        </row>
        <row r="2712">
          <cell r="A2712">
            <v>355385</v>
          </cell>
          <cell r="B2712" t="str">
            <v>SP</v>
          </cell>
          <cell r="C2712" t="str">
            <v>TAQUARIVAÍ</v>
          </cell>
          <cell r="D2712" t="str">
            <v>355385</v>
          </cell>
          <cell r="F2712">
            <v>25402640</v>
          </cell>
          <cell r="H2712">
            <v>24583200</v>
          </cell>
        </row>
        <row r="2713">
          <cell r="A2713">
            <v>355430</v>
          </cell>
          <cell r="B2713" t="str">
            <v>SP</v>
          </cell>
          <cell r="C2713" t="str">
            <v>TEODORO SAMPAIO</v>
          </cell>
          <cell r="D2713" t="str">
            <v>355430</v>
          </cell>
          <cell r="E2713">
            <v>142610</v>
          </cell>
          <cell r="F2713">
            <v>31063454</v>
          </cell>
          <cell r="G2713">
            <v>167277</v>
          </cell>
          <cell r="H2713">
            <v>29164355</v>
          </cell>
        </row>
        <row r="2714">
          <cell r="A2714">
            <v>355450</v>
          </cell>
          <cell r="B2714" t="str">
            <v>SP</v>
          </cell>
          <cell r="C2714" t="str">
            <v>TIETÊ</v>
          </cell>
          <cell r="D2714" t="str">
            <v>355450</v>
          </cell>
          <cell r="F2714">
            <v>185063025</v>
          </cell>
          <cell r="H2714">
            <v>179093250</v>
          </cell>
        </row>
        <row r="2715">
          <cell r="A2715">
            <v>355460</v>
          </cell>
          <cell r="B2715" t="str">
            <v>SP</v>
          </cell>
          <cell r="C2715" t="str">
            <v>TIMBURI</v>
          </cell>
          <cell r="D2715" t="str">
            <v>355460</v>
          </cell>
          <cell r="F2715">
            <v>14765765</v>
          </cell>
          <cell r="H2715">
            <v>14289450</v>
          </cell>
        </row>
        <row r="2716">
          <cell r="A2716">
            <v>355465</v>
          </cell>
          <cell r="B2716" t="str">
            <v>SP</v>
          </cell>
          <cell r="C2716" t="str">
            <v>TORRE DE PEDRA</v>
          </cell>
          <cell r="D2716" t="str">
            <v>355465</v>
          </cell>
          <cell r="F2716">
            <v>2718824</v>
          </cell>
          <cell r="G2716">
            <v>2</v>
          </cell>
          <cell r="H2716">
            <v>2631082</v>
          </cell>
        </row>
        <row r="2717">
          <cell r="A2717">
            <v>355475</v>
          </cell>
          <cell r="B2717" t="str">
            <v>SP</v>
          </cell>
          <cell r="C2717" t="str">
            <v>TRABIJU</v>
          </cell>
          <cell r="D2717" t="str">
            <v>355475</v>
          </cell>
          <cell r="F2717">
            <v>7336739</v>
          </cell>
          <cell r="H2717">
            <v>7100070</v>
          </cell>
        </row>
        <row r="2718">
          <cell r="A2718">
            <v>355540</v>
          </cell>
          <cell r="B2718" t="str">
            <v>SP</v>
          </cell>
          <cell r="C2718" t="str">
            <v>UBATUBA</v>
          </cell>
          <cell r="D2718" t="str">
            <v>355540</v>
          </cell>
          <cell r="F2718">
            <v>193815720</v>
          </cell>
          <cell r="H2718">
            <v>187563600</v>
          </cell>
        </row>
        <row r="2719">
          <cell r="A2719">
            <v>355560</v>
          </cell>
          <cell r="B2719" t="str">
            <v>SP</v>
          </cell>
          <cell r="C2719" t="str">
            <v>UCHOA</v>
          </cell>
          <cell r="D2719" t="str">
            <v>355560</v>
          </cell>
          <cell r="E2719">
            <v>191764</v>
          </cell>
          <cell r="F2719">
            <v>18277049</v>
          </cell>
          <cell r="G2719">
            <v>189249</v>
          </cell>
          <cell r="H2719">
            <v>18571812</v>
          </cell>
        </row>
        <row r="2720">
          <cell r="A2720">
            <v>355650</v>
          </cell>
          <cell r="B2720" t="str">
            <v>SP</v>
          </cell>
          <cell r="C2720" t="str">
            <v>VÁRZEA PAULISTA</v>
          </cell>
          <cell r="D2720" t="str">
            <v>355650</v>
          </cell>
          <cell r="F2720">
            <v>288930850</v>
          </cell>
          <cell r="H2720">
            <v>279610500</v>
          </cell>
        </row>
        <row r="2721">
          <cell r="A2721">
            <v>355690</v>
          </cell>
          <cell r="B2721" t="str">
            <v>SP</v>
          </cell>
          <cell r="C2721" t="str">
            <v>VISTA ALEGRE DO ALTO</v>
          </cell>
          <cell r="D2721" t="str">
            <v>355690</v>
          </cell>
          <cell r="E2721">
            <v>146587</v>
          </cell>
          <cell r="F2721">
            <v>25376652</v>
          </cell>
          <cell r="G2721">
            <v>157815</v>
          </cell>
          <cell r="H2721">
            <v>30178266</v>
          </cell>
        </row>
        <row r="2722">
          <cell r="A2722">
            <v>355710</v>
          </cell>
          <cell r="B2722" t="str">
            <v>SP</v>
          </cell>
          <cell r="C2722" t="str">
            <v>VOTUPORANGA</v>
          </cell>
          <cell r="D2722" t="str">
            <v>355710</v>
          </cell>
          <cell r="F2722">
            <v>81551452</v>
          </cell>
          <cell r="H2722">
            <v>78920760</v>
          </cell>
        </row>
        <row r="2723">
          <cell r="A2723">
            <v>280010</v>
          </cell>
          <cell r="B2723" t="str">
            <v>SE</v>
          </cell>
          <cell r="C2723" t="str">
            <v>AMPARO DE SÃO FRANCISCO</v>
          </cell>
          <cell r="D2723" t="str">
            <v>280010</v>
          </cell>
          <cell r="E2723">
            <v>18484</v>
          </cell>
          <cell r="F2723">
            <v>8254221</v>
          </cell>
          <cell r="G2723">
            <v>11006</v>
          </cell>
          <cell r="H2723">
            <v>7628054</v>
          </cell>
        </row>
        <row r="2724">
          <cell r="A2724">
            <v>280020</v>
          </cell>
          <cell r="B2724" t="str">
            <v>SE</v>
          </cell>
          <cell r="C2724" t="str">
            <v>AQUIDABÃ</v>
          </cell>
          <cell r="D2724" t="str">
            <v>280020</v>
          </cell>
          <cell r="E2724">
            <v>64785</v>
          </cell>
          <cell r="F2724">
            <v>15001105</v>
          </cell>
          <cell r="G2724">
            <v>42091</v>
          </cell>
          <cell r="H2724">
            <v>13613761</v>
          </cell>
        </row>
        <row r="2725">
          <cell r="A2725">
            <v>280030</v>
          </cell>
          <cell r="B2725" t="str">
            <v>SE</v>
          </cell>
          <cell r="C2725" t="str">
            <v>ARACAJU</v>
          </cell>
          <cell r="D2725" t="str">
            <v>280030</v>
          </cell>
          <cell r="F2725">
            <v>752551443</v>
          </cell>
          <cell r="H2725">
            <v>728275590</v>
          </cell>
        </row>
        <row r="2726">
          <cell r="A2726">
            <v>280040</v>
          </cell>
          <cell r="B2726" t="str">
            <v>SE</v>
          </cell>
          <cell r="C2726" t="str">
            <v>ARAUÁ</v>
          </cell>
          <cell r="D2726" t="str">
            <v>280040</v>
          </cell>
          <cell r="E2726">
            <v>62722</v>
          </cell>
          <cell r="F2726">
            <v>7571073</v>
          </cell>
          <cell r="G2726">
            <v>57647</v>
          </cell>
          <cell r="H2726">
            <v>7291489</v>
          </cell>
        </row>
        <row r="2727">
          <cell r="A2727">
            <v>280050</v>
          </cell>
          <cell r="B2727" t="str">
            <v>SE</v>
          </cell>
          <cell r="C2727" t="str">
            <v>AREIA BRANCA</v>
          </cell>
          <cell r="D2727" t="str">
            <v>280050</v>
          </cell>
          <cell r="F2727">
            <v>11971797</v>
          </cell>
          <cell r="H2727">
            <v>11585610</v>
          </cell>
        </row>
        <row r="2728">
          <cell r="A2728">
            <v>280060</v>
          </cell>
          <cell r="B2728" t="str">
            <v>SE</v>
          </cell>
          <cell r="C2728" t="str">
            <v>BARRA DOS COQUEIROS</v>
          </cell>
          <cell r="D2728" t="str">
            <v>280060</v>
          </cell>
          <cell r="E2728">
            <v>345015</v>
          </cell>
          <cell r="F2728">
            <v>35761795</v>
          </cell>
          <cell r="G2728">
            <v>348392</v>
          </cell>
          <cell r="H2728">
            <v>38879313</v>
          </cell>
        </row>
        <row r="2729">
          <cell r="A2729">
            <v>280067</v>
          </cell>
          <cell r="B2729" t="str">
            <v>SE</v>
          </cell>
          <cell r="C2729" t="str">
            <v>BOQUIM</v>
          </cell>
          <cell r="D2729" t="str">
            <v>280067</v>
          </cell>
          <cell r="E2729">
            <v>218582</v>
          </cell>
          <cell r="F2729">
            <v>93693834</v>
          </cell>
          <cell r="G2729">
            <v>187750</v>
          </cell>
          <cell r="H2729">
            <v>84650001</v>
          </cell>
        </row>
        <row r="2730">
          <cell r="A2730">
            <v>280070</v>
          </cell>
          <cell r="B2730" t="str">
            <v>SE</v>
          </cell>
          <cell r="C2730" t="str">
            <v>BREJO GRANDE</v>
          </cell>
          <cell r="D2730" t="str">
            <v>280070</v>
          </cell>
          <cell r="E2730">
            <v>5815</v>
          </cell>
          <cell r="F2730">
            <v>30380087</v>
          </cell>
          <cell r="G2730">
            <v>1111</v>
          </cell>
          <cell r="H2730">
            <v>29260142</v>
          </cell>
        </row>
        <row r="2731">
          <cell r="A2731">
            <v>280100</v>
          </cell>
          <cell r="B2731" t="str">
            <v>SE</v>
          </cell>
          <cell r="C2731" t="str">
            <v>CAMPO DO BRITO</v>
          </cell>
          <cell r="D2731" t="str">
            <v>280100</v>
          </cell>
          <cell r="E2731">
            <v>175093</v>
          </cell>
          <cell r="F2731">
            <v>45910596</v>
          </cell>
          <cell r="G2731">
            <v>198680</v>
          </cell>
          <cell r="H2731">
            <v>40081968</v>
          </cell>
        </row>
        <row r="2732">
          <cell r="A2732">
            <v>280110</v>
          </cell>
          <cell r="B2732" t="str">
            <v>SE</v>
          </cell>
          <cell r="C2732" t="str">
            <v>CANHOBA</v>
          </cell>
          <cell r="D2732" t="str">
            <v>280110</v>
          </cell>
          <cell r="E2732">
            <v>29181</v>
          </cell>
          <cell r="F2732">
            <v>21911809</v>
          </cell>
          <cell r="G2732">
            <v>21595</v>
          </cell>
          <cell r="H2732">
            <v>21442015</v>
          </cell>
        </row>
        <row r="2733">
          <cell r="A2733">
            <v>280120</v>
          </cell>
          <cell r="B2733" t="str">
            <v>SE</v>
          </cell>
          <cell r="C2733" t="str">
            <v>CANINDÉ DE SÃO FRANCISCO</v>
          </cell>
          <cell r="D2733" t="str">
            <v>280120</v>
          </cell>
          <cell r="E2733">
            <v>61898</v>
          </cell>
          <cell r="F2733">
            <v>36101853</v>
          </cell>
          <cell r="G2733">
            <v>79988</v>
          </cell>
          <cell r="H2733">
            <v>35462718</v>
          </cell>
        </row>
        <row r="2734">
          <cell r="A2734">
            <v>280130</v>
          </cell>
          <cell r="B2734" t="str">
            <v>SE</v>
          </cell>
          <cell r="C2734" t="str">
            <v>CAPELA</v>
          </cell>
          <cell r="D2734" t="str">
            <v>280130</v>
          </cell>
          <cell r="E2734">
            <v>367527</v>
          </cell>
          <cell r="F2734">
            <v>102533913</v>
          </cell>
          <cell r="G2734">
            <v>276693</v>
          </cell>
          <cell r="H2734">
            <v>97305135</v>
          </cell>
        </row>
        <row r="2735">
          <cell r="A2735">
            <v>280140</v>
          </cell>
          <cell r="B2735" t="str">
            <v>SE</v>
          </cell>
          <cell r="C2735" t="str">
            <v>CARIRA</v>
          </cell>
          <cell r="D2735" t="str">
            <v>280140</v>
          </cell>
          <cell r="E2735">
            <v>14695</v>
          </cell>
          <cell r="F2735">
            <v>52243709</v>
          </cell>
          <cell r="G2735">
            <v>17069</v>
          </cell>
          <cell r="H2735">
            <v>54440481</v>
          </cell>
        </row>
        <row r="2736">
          <cell r="A2736">
            <v>280150</v>
          </cell>
          <cell r="B2736" t="str">
            <v>SE</v>
          </cell>
          <cell r="C2736" t="str">
            <v>CARMÓPOLIS</v>
          </cell>
          <cell r="D2736" t="str">
            <v>280150</v>
          </cell>
          <cell r="E2736">
            <v>98114</v>
          </cell>
          <cell r="F2736">
            <v>26510434</v>
          </cell>
          <cell r="G2736">
            <v>84592</v>
          </cell>
          <cell r="H2736">
            <v>23137054</v>
          </cell>
        </row>
        <row r="2737">
          <cell r="A2737">
            <v>280160</v>
          </cell>
          <cell r="B2737" t="str">
            <v>SE</v>
          </cell>
          <cell r="C2737" t="str">
            <v>CEDRO DE SÃO JOÃO</v>
          </cell>
          <cell r="D2737" t="str">
            <v>280160</v>
          </cell>
          <cell r="E2737">
            <v>85153</v>
          </cell>
          <cell r="F2737">
            <v>21023044</v>
          </cell>
          <cell r="G2737">
            <v>70966</v>
          </cell>
          <cell r="H2737">
            <v>19656175</v>
          </cell>
        </row>
        <row r="2738">
          <cell r="A2738">
            <v>280170</v>
          </cell>
          <cell r="B2738" t="str">
            <v>SE</v>
          </cell>
          <cell r="C2738" t="str">
            <v>CRISTINÁPOLIS</v>
          </cell>
          <cell r="D2738" t="str">
            <v>280170</v>
          </cell>
          <cell r="E2738">
            <v>160664</v>
          </cell>
          <cell r="F2738">
            <v>890761292</v>
          </cell>
          <cell r="G2738">
            <v>91051</v>
          </cell>
          <cell r="H2738">
            <v>859631159</v>
          </cell>
        </row>
        <row r="2739">
          <cell r="A2739">
            <v>280190</v>
          </cell>
          <cell r="B2739" t="str">
            <v>SE</v>
          </cell>
          <cell r="C2739" t="str">
            <v>CUMBE</v>
          </cell>
          <cell r="D2739" t="str">
            <v>280190</v>
          </cell>
          <cell r="E2739">
            <v>6854</v>
          </cell>
          <cell r="F2739">
            <v>1300072</v>
          </cell>
          <cell r="G2739">
            <v>15751</v>
          </cell>
          <cell r="H2739">
            <v>2186957</v>
          </cell>
        </row>
        <row r="2740">
          <cell r="A2740">
            <v>280200</v>
          </cell>
          <cell r="B2740" t="str">
            <v>SE</v>
          </cell>
          <cell r="C2740" t="str">
            <v>DIVINA PASTORA</v>
          </cell>
          <cell r="D2740" t="str">
            <v>280200</v>
          </cell>
          <cell r="E2740">
            <v>80628</v>
          </cell>
          <cell r="F2740">
            <v>23604386</v>
          </cell>
          <cell r="G2740">
            <v>70136</v>
          </cell>
          <cell r="H2740">
            <v>21800770</v>
          </cell>
        </row>
        <row r="2741">
          <cell r="A2741">
            <v>280210</v>
          </cell>
          <cell r="B2741" t="str">
            <v>SE</v>
          </cell>
          <cell r="C2741" t="str">
            <v>ESTÂNCIA</v>
          </cell>
          <cell r="D2741" t="str">
            <v>280210</v>
          </cell>
          <cell r="E2741">
            <v>183221</v>
          </cell>
          <cell r="F2741">
            <v>197520535</v>
          </cell>
          <cell r="G2741">
            <v>204291</v>
          </cell>
          <cell r="H2741">
            <v>186058641</v>
          </cell>
        </row>
        <row r="2742">
          <cell r="A2742">
            <v>280220</v>
          </cell>
          <cell r="B2742" t="str">
            <v>SE</v>
          </cell>
          <cell r="C2742" t="str">
            <v>FEIRA NOVA</v>
          </cell>
          <cell r="D2742" t="str">
            <v>280220</v>
          </cell>
          <cell r="E2742">
            <v>57413</v>
          </cell>
          <cell r="F2742">
            <v>8374290</v>
          </cell>
          <cell r="G2742">
            <v>51738</v>
          </cell>
          <cell r="H2742">
            <v>6784424</v>
          </cell>
        </row>
        <row r="2743">
          <cell r="A2743">
            <v>280230</v>
          </cell>
          <cell r="B2743" t="str">
            <v>SE</v>
          </cell>
          <cell r="C2743" t="str">
            <v>FREI PAULO</v>
          </cell>
          <cell r="D2743" t="str">
            <v>280230</v>
          </cell>
          <cell r="E2743">
            <v>65117</v>
          </cell>
          <cell r="F2743">
            <v>6243616980</v>
          </cell>
          <cell r="G2743">
            <v>39624</v>
          </cell>
          <cell r="H2743">
            <v>6040533166</v>
          </cell>
        </row>
        <row r="2744">
          <cell r="A2744">
            <v>280240</v>
          </cell>
          <cell r="B2744" t="str">
            <v>SE</v>
          </cell>
          <cell r="C2744" t="str">
            <v>GARARU</v>
          </cell>
          <cell r="D2744" t="str">
            <v>280240</v>
          </cell>
          <cell r="F2744">
            <v>100608981</v>
          </cell>
          <cell r="G2744">
            <v>752</v>
          </cell>
          <cell r="H2744">
            <v>94399978</v>
          </cell>
        </row>
        <row r="2745">
          <cell r="A2745">
            <v>280250</v>
          </cell>
          <cell r="B2745" t="str">
            <v>SE</v>
          </cell>
          <cell r="C2745" t="str">
            <v>GENERAL MAYNARD</v>
          </cell>
          <cell r="D2745" t="str">
            <v>280250</v>
          </cell>
          <cell r="F2745">
            <v>17277230</v>
          </cell>
          <cell r="H2745">
            <v>16719900</v>
          </cell>
        </row>
        <row r="2746">
          <cell r="A2746">
            <v>280260</v>
          </cell>
          <cell r="B2746" t="str">
            <v>SE</v>
          </cell>
          <cell r="C2746" t="str">
            <v>GRACHO CARDOSO</v>
          </cell>
          <cell r="D2746" t="str">
            <v>280260</v>
          </cell>
          <cell r="E2746">
            <v>16538</v>
          </cell>
          <cell r="F2746">
            <v>937525479</v>
          </cell>
          <cell r="G2746">
            <v>9969</v>
          </cell>
          <cell r="H2746">
            <v>906235380</v>
          </cell>
        </row>
        <row r="2747">
          <cell r="A2747">
            <v>280270</v>
          </cell>
          <cell r="B2747" t="str">
            <v>SE</v>
          </cell>
          <cell r="C2747" t="str">
            <v>ILHA DAS FLORES</v>
          </cell>
          <cell r="D2747" t="str">
            <v>280270</v>
          </cell>
          <cell r="F2747">
            <v>5133972</v>
          </cell>
          <cell r="H2747">
            <v>4968360</v>
          </cell>
        </row>
        <row r="2748">
          <cell r="A2748">
            <v>280280</v>
          </cell>
          <cell r="B2748" t="str">
            <v>SE</v>
          </cell>
          <cell r="C2748" t="str">
            <v>INDIAROBA</v>
          </cell>
          <cell r="D2748" t="str">
            <v>280280</v>
          </cell>
          <cell r="E2748">
            <v>46399</v>
          </cell>
          <cell r="F2748">
            <v>13896966</v>
          </cell>
          <cell r="G2748">
            <v>31983</v>
          </cell>
          <cell r="H2748">
            <v>13259729</v>
          </cell>
        </row>
        <row r="2749">
          <cell r="A2749">
            <v>280290</v>
          </cell>
          <cell r="B2749" t="str">
            <v>SE</v>
          </cell>
          <cell r="C2749" t="str">
            <v>ITABAIANA</v>
          </cell>
          <cell r="D2749" t="str">
            <v>280290</v>
          </cell>
          <cell r="E2749">
            <v>249047</v>
          </cell>
          <cell r="F2749">
            <v>465815935</v>
          </cell>
          <cell r="G2749">
            <v>86650</v>
          </cell>
          <cell r="H2749">
            <v>434038836</v>
          </cell>
        </row>
        <row r="2750">
          <cell r="A2750">
            <v>280300</v>
          </cell>
          <cell r="B2750" t="str">
            <v>SE</v>
          </cell>
          <cell r="C2750" t="str">
            <v>ITABAIANINHA</v>
          </cell>
          <cell r="D2750" t="str">
            <v>280300</v>
          </cell>
          <cell r="E2750">
            <v>251456</v>
          </cell>
          <cell r="F2750">
            <v>30320820</v>
          </cell>
          <cell r="G2750">
            <v>229895</v>
          </cell>
          <cell r="H2750">
            <v>23224816</v>
          </cell>
        </row>
        <row r="2751">
          <cell r="A2751">
            <v>280310</v>
          </cell>
          <cell r="B2751" t="str">
            <v>SE</v>
          </cell>
          <cell r="C2751" t="str">
            <v>ITABI</v>
          </cell>
          <cell r="D2751" t="str">
            <v>280310</v>
          </cell>
          <cell r="F2751">
            <v>40262690</v>
          </cell>
          <cell r="H2751">
            <v>41412590</v>
          </cell>
        </row>
        <row r="2752">
          <cell r="A2752">
            <v>280320</v>
          </cell>
          <cell r="B2752" t="str">
            <v>SE</v>
          </cell>
          <cell r="C2752" t="str">
            <v>ITAPORANGA D'AJUDA</v>
          </cell>
          <cell r="D2752" t="str">
            <v>280320</v>
          </cell>
          <cell r="E2752">
            <v>52046</v>
          </cell>
          <cell r="F2752">
            <v>6138190</v>
          </cell>
          <cell r="G2752">
            <v>82452</v>
          </cell>
          <cell r="H2752">
            <v>21057948</v>
          </cell>
        </row>
        <row r="2753">
          <cell r="A2753">
            <v>280330</v>
          </cell>
          <cell r="B2753" t="str">
            <v>SE</v>
          </cell>
          <cell r="C2753" t="str">
            <v>JAPARATUBA</v>
          </cell>
          <cell r="D2753" t="str">
            <v>280330</v>
          </cell>
          <cell r="E2753">
            <v>63303</v>
          </cell>
          <cell r="F2753">
            <v>46377817</v>
          </cell>
          <cell r="G2753">
            <v>42038</v>
          </cell>
          <cell r="H2753">
            <v>44571216</v>
          </cell>
        </row>
        <row r="2754">
          <cell r="A2754">
            <v>280340</v>
          </cell>
          <cell r="B2754" t="str">
            <v>SE</v>
          </cell>
          <cell r="C2754" t="str">
            <v>JAPOATÃ</v>
          </cell>
          <cell r="D2754" t="str">
            <v>280340</v>
          </cell>
          <cell r="F2754">
            <v>167973469</v>
          </cell>
          <cell r="H2754">
            <v>148125248</v>
          </cell>
        </row>
        <row r="2755">
          <cell r="A2755">
            <v>280350</v>
          </cell>
          <cell r="B2755" t="str">
            <v>SE</v>
          </cell>
          <cell r="C2755" t="str">
            <v>LAGARTO</v>
          </cell>
          <cell r="D2755" t="str">
            <v>280350</v>
          </cell>
          <cell r="E2755">
            <v>398511</v>
          </cell>
          <cell r="F2755">
            <v>45016943</v>
          </cell>
          <cell r="G2755">
            <v>410566</v>
          </cell>
          <cell r="H2755">
            <v>111494097</v>
          </cell>
        </row>
        <row r="2756">
          <cell r="A2756">
            <v>280360</v>
          </cell>
          <cell r="B2756" t="str">
            <v>SE</v>
          </cell>
          <cell r="C2756" t="str">
            <v>LARANJEIRAS</v>
          </cell>
          <cell r="D2756" t="str">
            <v>280360</v>
          </cell>
          <cell r="F2756">
            <v>42162883</v>
          </cell>
          <cell r="H2756">
            <v>40802790</v>
          </cell>
        </row>
        <row r="2757">
          <cell r="A2757">
            <v>280370</v>
          </cell>
          <cell r="B2757" t="str">
            <v>SE</v>
          </cell>
          <cell r="C2757" t="str">
            <v>MACAMBIRA</v>
          </cell>
          <cell r="D2757" t="str">
            <v>280370</v>
          </cell>
          <cell r="F2757">
            <v>1870137</v>
          </cell>
          <cell r="H2757">
            <v>1809810</v>
          </cell>
        </row>
        <row r="2758">
          <cell r="A2758">
            <v>280380</v>
          </cell>
          <cell r="B2758" t="str">
            <v>SE</v>
          </cell>
          <cell r="C2758" t="str">
            <v>MALHADA DOS BOIS</v>
          </cell>
          <cell r="D2758" t="str">
            <v>280380</v>
          </cell>
          <cell r="E2758">
            <v>16124</v>
          </cell>
          <cell r="F2758">
            <v>15396995</v>
          </cell>
          <cell r="G2758">
            <v>27121</v>
          </cell>
          <cell r="H2758">
            <v>13547124</v>
          </cell>
        </row>
        <row r="2759">
          <cell r="A2759">
            <v>280400</v>
          </cell>
          <cell r="B2759" t="str">
            <v>SE</v>
          </cell>
          <cell r="C2759" t="str">
            <v>MARUIM</v>
          </cell>
          <cell r="D2759" t="str">
            <v>280400</v>
          </cell>
          <cell r="E2759">
            <v>40888</v>
          </cell>
          <cell r="F2759">
            <v>18985623</v>
          </cell>
          <cell r="G2759">
            <v>35175</v>
          </cell>
          <cell r="H2759">
            <v>15558686</v>
          </cell>
        </row>
        <row r="2760">
          <cell r="A2760">
            <v>280410</v>
          </cell>
          <cell r="B2760" t="str">
            <v>SE</v>
          </cell>
          <cell r="C2760" t="str">
            <v>MOITA BONITA</v>
          </cell>
          <cell r="D2760" t="str">
            <v>280410</v>
          </cell>
          <cell r="E2760">
            <v>181586</v>
          </cell>
          <cell r="F2760">
            <v>17088409</v>
          </cell>
          <cell r="G2760">
            <v>172343</v>
          </cell>
          <cell r="H2760">
            <v>13801081</v>
          </cell>
        </row>
        <row r="2761">
          <cell r="A2761">
            <v>280420</v>
          </cell>
          <cell r="B2761" t="str">
            <v>SE</v>
          </cell>
          <cell r="C2761" t="str">
            <v>MONTE ALEGRE DE SERGIPE</v>
          </cell>
          <cell r="D2761" t="str">
            <v>280420</v>
          </cell>
          <cell r="E2761">
            <v>88187</v>
          </cell>
          <cell r="F2761">
            <v>23628014</v>
          </cell>
          <cell r="G2761">
            <v>78610</v>
          </cell>
          <cell r="H2761">
            <v>21158433</v>
          </cell>
        </row>
        <row r="2762">
          <cell r="A2762">
            <v>280430</v>
          </cell>
          <cell r="B2762" t="str">
            <v>SE</v>
          </cell>
          <cell r="C2762" t="str">
            <v>MURIBECA</v>
          </cell>
          <cell r="D2762" t="str">
            <v>280430</v>
          </cell>
          <cell r="F2762">
            <v>10620004</v>
          </cell>
          <cell r="H2762">
            <v>9548686</v>
          </cell>
        </row>
        <row r="2763">
          <cell r="A2763">
            <v>280440</v>
          </cell>
          <cell r="B2763" t="str">
            <v>SE</v>
          </cell>
          <cell r="C2763" t="str">
            <v>NEÓPOLIS</v>
          </cell>
          <cell r="D2763" t="str">
            <v>280440</v>
          </cell>
          <cell r="E2763">
            <v>103950</v>
          </cell>
          <cell r="F2763">
            <v>30473302</v>
          </cell>
          <cell r="G2763">
            <v>99322</v>
          </cell>
          <cell r="H2763">
            <v>29617673</v>
          </cell>
        </row>
        <row r="2764">
          <cell r="A2764">
            <v>280445</v>
          </cell>
          <cell r="B2764" t="str">
            <v>SE</v>
          </cell>
          <cell r="C2764" t="str">
            <v>NOSSA SENHORA APARECIDA</v>
          </cell>
          <cell r="D2764" t="str">
            <v>280445</v>
          </cell>
          <cell r="E2764">
            <v>81908</v>
          </cell>
          <cell r="F2764">
            <v>12801972</v>
          </cell>
          <cell r="G2764">
            <v>75591</v>
          </cell>
          <cell r="H2764">
            <v>11422021</v>
          </cell>
        </row>
        <row r="2765">
          <cell r="A2765">
            <v>280460</v>
          </cell>
          <cell r="B2765" t="str">
            <v>SE</v>
          </cell>
          <cell r="C2765" t="str">
            <v>NOSSA SENHORA DAS DORES</v>
          </cell>
          <cell r="D2765" t="str">
            <v>280460</v>
          </cell>
          <cell r="E2765">
            <v>44651</v>
          </cell>
          <cell r="F2765">
            <v>41425022</v>
          </cell>
          <cell r="G2765">
            <v>44280</v>
          </cell>
          <cell r="H2765">
            <v>35687295</v>
          </cell>
        </row>
        <row r="2766">
          <cell r="A2766">
            <v>280470</v>
          </cell>
          <cell r="B2766" t="str">
            <v>SE</v>
          </cell>
          <cell r="C2766" t="str">
            <v>NOSSA SENHORA DE LOURDES</v>
          </cell>
          <cell r="D2766" t="str">
            <v>280470</v>
          </cell>
          <cell r="E2766">
            <v>65290</v>
          </cell>
          <cell r="F2766">
            <v>20894561</v>
          </cell>
          <cell r="G2766">
            <v>77575</v>
          </cell>
          <cell r="H2766">
            <v>18877656</v>
          </cell>
        </row>
        <row r="2767">
          <cell r="A2767">
            <v>280480</v>
          </cell>
          <cell r="B2767" t="str">
            <v>SE</v>
          </cell>
          <cell r="C2767" t="str">
            <v>NOSSA SENHORA DO SOCORRO</v>
          </cell>
          <cell r="D2767" t="str">
            <v>280480</v>
          </cell>
          <cell r="E2767">
            <v>1112331</v>
          </cell>
          <cell r="F2767">
            <v>268676646</v>
          </cell>
          <cell r="G2767">
            <v>975215</v>
          </cell>
          <cell r="H2767">
            <v>254603919</v>
          </cell>
        </row>
        <row r="2768">
          <cell r="A2768">
            <v>280490</v>
          </cell>
          <cell r="B2768" t="str">
            <v>SE</v>
          </cell>
          <cell r="C2768" t="str">
            <v>PACATUBA</v>
          </cell>
          <cell r="D2768" t="str">
            <v>280490</v>
          </cell>
          <cell r="E2768">
            <v>98453</v>
          </cell>
          <cell r="F2768">
            <v>40436858</v>
          </cell>
          <cell r="G2768">
            <v>101772</v>
          </cell>
          <cell r="H2768">
            <v>43281241</v>
          </cell>
        </row>
        <row r="2769">
          <cell r="A2769">
            <v>280500</v>
          </cell>
          <cell r="B2769" t="str">
            <v>SE</v>
          </cell>
          <cell r="C2769" t="str">
            <v>PEDRA MOLE</v>
          </cell>
          <cell r="D2769" t="str">
            <v>280500</v>
          </cell>
          <cell r="E2769">
            <v>268</v>
          </cell>
          <cell r="F2769">
            <v>14342011</v>
          </cell>
          <cell r="G2769">
            <v>1978</v>
          </cell>
          <cell r="H2769">
            <v>12890051</v>
          </cell>
        </row>
        <row r="2770">
          <cell r="A2770">
            <v>280510</v>
          </cell>
          <cell r="B2770" t="str">
            <v>SE</v>
          </cell>
          <cell r="C2770" t="str">
            <v>PEDRINHAS</v>
          </cell>
          <cell r="D2770" t="str">
            <v>280510</v>
          </cell>
          <cell r="E2770">
            <v>27694</v>
          </cell>
          <cell r="F2770">
            <v>10778499</v>
          </cell>
          <cell r="G2770">
            <v>23626</v>
          </cell>
          <cell r="H2770">
            <v>10963224</v>
          </cell>
        </row>
        <row r="2771">
          <cell r="A2771">
            <v>280520</v>
          </cell>
          <cell r="B2771" t="str">
            <v>SE</v>
          </cell>
          <cell r="C2771" t="str">
            <v>PINHÃO</v>
          </cell>
          <cell r="D2771" t="str">
            <v>280520</v>
          </cell>
          <cell r="F2771">
            <v>3189590</v>
          </cell>
          <cell r="H2771">
            <v>3086700</v>
          </cell>
        </row>
        <row r="2772">
          <cell r="A2772">
            <v>280530</v>
          </cell>
          <cell r="B2772" t="str">
            <v>SE</v>
          </cell>
          <cell r="C2772" t="str">
            <v>PIRAMBU</v>
          </cell>
          <cell r="D2772" t="str">
            <v>280530</v>
          </cell>
          <cell r="E2772">
            <v>48050</v>
          </cell>
          <cell r="F2772">
            <v>18921339</v>
          </cell>
          <cell r="G2772">
            <v>13900</v>
          </cell>
          <cell r="H2772">
            <v>17567704</v>
          </cell>
        </row>
        <row r="2773">
          <cell r="A2773">
            <v>280540</v>
          </cell>
          <cell r="B2773" t="str">
            <v>SE</v>
          </cell>
          <cell r="C2773" t="str">
            <v>POÇO REDONDO</v>
          </cell>
          <cell r="D2773" t="str">
            <v>280540</v>
          </cell>
          <cell r="F2773">
            <v>65983717</v>
          </cell>
          <cell r="G2773">
            <v>14011</v>
          </cell>
          <cell r="H2773">
            <v>63644530</v>
          </cell>
        </row>
        <row r="2774">
          <cell r="A2774">
            <v>280550</v>
          </cell>
          <cell r="B2774" t="str">
            <v>SE</v>
          </cell>
          <cell r="C2774" t="str">
            <v>POÇO VERDE</v>
          </cell>
          <cell r="D2774" t="str">
            <v>280550</v>
          </cell>
          <cell r="E2774">
            <v>14326</v>
          </cell>
          <cell r="F2774">
            <v>7876853</v>
          </cell>
          <cell r="G2774">
            <v>21661</v>
          </cell>
          <cell r="H2774">
            <v>6818393</v>
          </cell>
        </row>
        <row r="2775">
          <cell r="A2775">
            <v>280560</v>
          </cell>
          <cell r="B2775" t="str">
            <v>SE</v>
          </cell>
          <cell r="C2775" t="str">
            <v>PORTO DA FOLHA</v>
          </cell>
          <cell r="D2775" t="str">
            <v>280560</v>
          </cell>
          <cell r="E2775">
            <v>41444</v>
          </cell>
          <cell r="F2775">
            <v>49150746</v>
          </cell>
          <cell r="G2775">
            <v>22696</v>
          </cell>
          <cell r="H2775">
            <v>47487751</v>
          </cell>
        </row>
        <row r="2776">
          <cell r="A2776">
            <v>280570</v>
          </cell>
          <cell r="B2776" t="str">
            <v>SE</v>
          </cell>
          <cell r="C2776" t="str">
            <v>PROPRIÁ</v>
          </cell>
          <cell r="D2776" t="str">
            <v>280570</v>
          </cell>
          <cell r="E2776">
            <v>154862</v>
          </cell>
          <cell r="F2776">
            <v>71414381</v>
          </cell>
          <cell r="G2776">
            <v>153786</v>
          </cell>
          <cell r="H2776">
            <v>67038587</v>
          </cell>
        </row>
        <row r="2777">
          <cell r="A2777">
            <v>280580</v>
          </cell>
          <cell r="B2777" t="str">
            <v>SE</v>
          </cell>
          <cell r="C2777" t="str">
            <v>RIACHÃO DO DANTAS</v>
          </cell>
          <cell r="D2777" t="str">
            <v>280580</v>
          </cell>
          <cell r="E2777">
            <v>23566</v>
          </cell>
          <cell r="F2777">
            <v>25893998</v>
          </cell>
          <cell r="G2777">
            <v>20170</v>
          </cell>
          <cell r="H2777">
            <v>23701399</v>
          </cell>
        </row>
        <row r="2778">
          <cell r="A2778">
            <v>280590</v>
          </cell>
          <cell r="B2778" t="str">
            <v>SE</v>
          </cell>
          <cell r="C2778" t="str">
            <v>RIACHUELO</v>
          </cell>
          <cell r="D2778" t="str">
            <v>280590</v>
          </cell>
          <cell r="E2778">
            <v>76839</v>
          </cell>
          <cell r="F2778">
            <v>50369812</v>
          </cell>
          <cell r="G2778">
            <v>92881</v>
          </cell>
          <cell r="H2778">
            <v>47005697</v>
          </cell>
        </row>
        <row r="2779">
          <cell r="A2779">
            <v>280600</v>
          </cell>
          <cell r="B2779" t="str">
            <v>SE</v>
          </cell>
          <cell r="C2779" t="str">
            <v>RIBEIRÓPOLIS</v>
          </cell>
          <cell r="D2779" t="str">
            <v>280600</v>
          </cell>
          <cell r="E2779">
            <v>33409</v>
          </cell>
          <cell r="F2779">
            <v>29758276</v>
          </cell>
          <cell r="G2779">
            <v>42366</v>
          </cell>
          <cell r="H2779">
            <v>26615513</v>
          </cell>
        </row>
        <row r="2780">
          <cell r="A2780">
            <v>280610</v>
          </cell>
          <cell r="B2780" t="str">
            <v>SE</v>
          </cell>
          <cell r="C2780" t="str">
            <v>ROSÁRIO DO CATETE</v>
          </cell>
          <cell r="D2780" t="str">
            <v>280610</v>
          </cell>
          <cell r="E2780">
            <v>18940</v>
          </cell>
          <cell r="F2780">
            <v>9482896</v>
          </cell>
          <cell r="G2780">
            <v>16620</v>
          </cell>
          <cell r="H2780">
            <v>9024806</v>
          </cell>
        </row>
        <row r="2781">
          <cell r="A2781">
            <v>280620</v>
          </cell>
          <cell r="B2781" t="str">
            <v>SE</v>
          </cell>
          <cell r="C2781" t="str">
            <v>SALGADO</v>
          </cell>
          <cell r="D2781" t="str">
            <v>280620</v>
          </cell>
          <cell r="E2781">
            <v>12449</v>
          </cell>
          <cell r="F2781">
            <v>14094928</v>
          </cell>
          <cell r="G2781">
            <v>1846</v>
          </cell>
          <cell r="H2781">
            <v>13499985</v>
          </cell>
        </row>
        <row r="2782">
          <cell r="A2782">
            <v>280630</v>
          </cell>
          <cell r="B2782" t="str">
            <v>SE</v>
          </cell>
          <cell r="C2782" t="str">
            <v>SANTA LUZIA DO ITANHY</v>
          </cell>
          <cell r="D2782" t="str">
            <v>280630</v>
          </cell>
          <cell r="E2782">
            <v>63247</v>
          </cell>
          <cell r="F2782">
            <v>12396782</v>
          </cell>
          <cell r="G2782">
            <v>49622</v>
          </cell>
          <cell r="H2782">
            <v>10128326</v>
          </cell>
        </row>
        <row r="2783">
          <cell r="A2783">
            <v>280650</v>
          </cell>
          <cell r="B2783" t="str">
            <v>SE</v>
          </cell>
          <cell r="C2783" t="str">
            <v>SANTA ROSA DE LIMA</v>
          </cell>
          <cell r="D2783" t="str">
            <v>280650</v>
          </cell>
          <cell r="E2783">
            <v>36777</v>
          </cell>
          <cell r="F2783">
            <v>13524656</v>
          </cell>
          <cell r="G2783">
            <v>61821</v>
          </cell>
          <cell r="H2783">
            <v>14434205</v>
          </cell>
        </row>
        <row r="2784">
          <cell r="A2784">
            <v>280640</v>
          </cell>
          <cell r="B2784" t="str">
            <v>SE</v>
          </cell>
          <cell r="C2784" t="str">
            <v>SANTANA DO SÃO FRANCISCO</v>
          </cell>
          <cell r="D2784" t="str">
            <v>280640</v>
          </cell>
          <cell r="E2784">
            <v>82490</v>
          </cell>
          <cell r="F2784">
            <v>9261751</v>
          </cell>
          <cell r="G2784">
            <v>76057</v>
          </cell>
          <cell r="H2784">
            <v>6922161</v>
          </cell>
        </row>
        <row r="2785">
          <cell r="A2785">
            <v>280660</v>
          </cell>
          <cell r="B2785" t="str">
            <v>SE</v>
          </cell>
          <cell r="C2785" t="str">
            <v>SANTO AMARO DAS BROTAS</v>
          </cell>
          <cell r="D2785" t="str">
            <v>280660</v>
          </cell>
          <cell r="E2785">
            <v>484</v>
          </cell>
          <cell r="F2785">
            <v>14146892</v>
          </cell>
          <cell r="G2785">
            <v>345</v>
          </cell>
          <cell r="H2785">
            <v>13682737</v>
          </cell>
        </row>
        <row r="2786">
          <cell r="A2786">
            <v>280670</v>
          </cell>
          <cell r="B2786" t="str">
            <v>SE</v>
          </cell>
          <cell r="C2786" t="str">
            <v>SÃO CRISTÓVÃO</v>
          </cell>
          <cell r="D2786" t="str">
            <v>280670</v>
          </cell>
          <cell r="E2786">
            <v>615194</v>
          </cell>
          <cell r="F2786">
            <v>103420023</v>
          </cell>
          <cell r="G2786">
            <v>539871</v>
          </cell>
          <cell r="H2786">
            <v>94676271</v>
          </cell>
        </row>
        <row r="2787">
          <cell r="A2787">
            <v>280680</v>
          </cell>
          <cell r="B2787" t="str">
            <v>SE</v>
          </cell>
          <cell r="C2787" t="str">
            <v>SÃO DOMINGOS</v>
          </cell>
          <cell r="D2787" t="str">
            <v>280680</v>
          </cell>
          <cell r="E2787">
            <v>112073</v>
          </cell>
          <cell r="F2787">
            <v>32274533</v>
          </cell>
          <cell r="G2787">
            <v>111852</v>
          </cell>
          <cell r="H2787">
            <v>30431960</v>
          </cell>
        </row>
        <row r="2788">
          <cell r="A2788">
            <v>280690</v>
          </cell>
          <cell r="B2788" t="str">
            <v>SE</v>
          </cell>
          <cell r="C2788" t="str">
            <v>SÃO FRANCISCO</v>
          </cell>
          <cell r="D2788" t="str">
            <v>280690</v>
          </cell>
          <cell r="E2788">
            <v>24833</v>
          </cell>
          <cell r="F2788">
            <v>49998701</v>
          </cell>
          <cell r="G2788">
            <v>25610</v>
          </cell>
          <cell r="H2788">
            <v>48748550</v>
          </cell>
        </row>
        <row r="2789">
          <cell r="A2789">
            <v>280700</v>
          </cell>
          <cell r="B2789" t="str">
            <v>SE</v>
          </cell>
          <cell r="C2789" t="str">
            <v>SÃO MIGUEL DO ALEIXO</v>
          </cell>
          <cell r="D2789" t="str">
            <v>280700</v>
          </cell>
          <cell r="F2789">
            <v>1063889</v>
          </cell>
          <cell r="H2789">
            <v>1029570</v>
          </cell>
        </row>
        <row r="2790">
          <cell r="A2790">
            <v>280710</v>
          </cell>
          <cell r="B2790" t="str">
            <v>SE</v>
          </cell>
          <cell r="C2790" t="str">
            <v>SIMÃO DIAS</v>
          </cell>
          <cell r="D2790" t="str">
            <v>280710</v>
          </cell>
          <cell r="E2790">
            <v>319408</v>
          </cell>
          <cell r="F2790">
            <v>33034127</v>
          </cell>
          <cell r="G2790">
            <v>282895</v>
          </cell>
          <cell r="H2790">
            <v>28637020</v>
          </cell>
        </row>
        <row r="2791">
          <cell r="A2791">
            <v>280720</v>
          </cell>
          <cell r="B2791" t="str">
            <v>SE</v>
          </cell>
          <cell r="C2791" t="str">
            <v>SIRIRI</v>
          </cell>
          <cell r="D2791" t="str">
            <v>280720</v>
          </cell>
          <cell r="E2791">
            <v>7569</v>
          </cell>
          <cell r="F2791">
            <v>14619387</v>
          </cell>
          <cell r="G2791">
            <v>5338</v>
          </cell>
          <cell r="H2791">
            <v>14749906</v>
          </cell>
        </row>
        <row r="2792">
          <cell r="A2792">
            <v>280730</v>
          </cell>
          <cell r="B2792" t="str">
            <v>SE</v>
          </cell>
          <cell r="C2792" t="str">
            <v>TELHA</v>
          </cell>
          <cell r="D2792" t="str">
            <v>280730</v>
          </cell>
          <cell r="E2792">
            <v>42598</v>
          </cell>
          <cell r="F2792">
            <v>11608111</v>
          </cell>
          <cell r="G2792">
            <v>24254</v>
          </cell>
          <cell r="H2792">
            <v>10309165</v>
          </cell>
        </row>
        <row r="2793">
          <cell r="A2793">
            <v>280740</v>
          </cell>
          <cell r="B2793" t="str">
            <v>SE</v>
          </cell>
          <cell r="C2793" t="str">
            <v>TOBIAS BARRETO</v>
          </cell>
          <cell r="D2793" t="str">
            <v>280740</v>
          </cell>
          <cell r="E2793">
            <v>282436</v>
          </cell>
          <cell r="F2793">
            <v>81989834</v>
          </cell>
          <cell r="G2793">
            <v>249616</v>
          </cell>
          <cell r="H2793">
            <v>88705653</v>
          </cell>
        </row>
        <row r="2794">
          <cell r="A2794">
            <v>280750</v>
          </cell>
          <cell r="B2794" t="str">
            <v>SE</v>
          </cell>
          <cell r="C2794" t="str">
            <v>TOMAR DO GERU</v>
          </cell>
          <cell r="D2794" t="str">
            <v>280750</v>
          </cell>
          <cell r="E2794">
            <v>112361</v>
          </cell>
          <cell r="F2794">
            <v>14119580</v>
          </cell>
          <cell r="G2794">
            <v>107265</v>
          </cell>
          <cell r="H2794">
            <v>17293912</v>
          </cell>
        </row>
        <row r="2795">
          <cell r="A2795">
            <v>280760</v>
          </cell>
          <cell r="B2795" t="str">
            <v>SE</v>
          </cell>
          <cell r="C2795" t="str">
            <v>UMBAÚBA</v>
          </cell>
          <cell r="D2795" t="str">
            <v>280760</v>
          </cell>
          <cell r="E2795">
            <v>332</v>
          </cell>
          <cell r="F2795">
            <v>13860132</v>
          </cell>
          <cell r="G2795">
            <v>3359</v>
          </cell>
          <cell r="H2795">
            <v>16167110</v>
          </cell>
        </row>
        <row r="2796">
          <cell r="A2796">
            <v>170025</v>
          </cell>
          <cell r="B2796" t="str">
            <v>TO</v>
          </cell>
          <cell r="C2796" t="str">
            <v>ABREULÂNDIA</v>
          </cell>
          <cell r="D2796" t="str">
            <v>170025</v>
          </cell>
          <cell r="E2796">
            <v>23185</v>
          </cell>
          <cell r="F2796">
            <v>4265896</v>
          </cell>
          <cell r="G2796">
            <v>11447</v>
          </cell>
          <cell r="H2796">
            <v>4005384</v>
          </cell>
        </row>
        <row r="2797">
          <cell r="A2797">
            <v>170030</v>
          </cell>
          <cell r="B2797" t="str">
            <v>TO</v>
          </cell>
          <cell r="C2797" t="str">
            <v>AGUIARNÓPOLIS</v>
          </cell>
          <cell r="D2797" t="str">
            <v>170030</v>
          </cell>
          <cell r="E2797">
            <v>1886</v>
          </cell>
          <cell r="F2797">
            <v>4609316</v>
          </cell>
          <cell r="G2797">
            <v>18953</v>
          </cell>
          <cell r="H2797">
            <v>4252487</v>
          </cell>
        </row>
        <row r="2798">
          <cell r="A2798">
            <v>170035</v>
          </cell>
          <cell r="B2798" t="str">
            <v>TO</v>
          </cell>
          <cell r="C2798" t="str">
            <v>ALIANÇA DO TOCANTINS</v>
          </cell>
          <cell r="D2798" t="str">
            <v>170035</v>
          </cell>
          <cell r="E2798">
            <v>34115</v>
          </cell>
          <cell r="F2798">
            <v>5955683</v>
          </cell>
          <cell r="G2798">
            <v>38359</v>
          </cell>
          <cell r="H2798">
            <v>6146210</v>
          </cell>
        </row>
        <row r="2799">
          <cell r="A2799">
            <v>170040</v>
          </cell>
          <cell r="B2799" t="str">
            <v>TO</v>
          </cell>
          <cell r="C2799" t="str">
            <v>ALMAS</v>
          </cell>
          <cell r="D2799" t="str">
            <v>170040</v>
          </cell>
          <cell r="E2799">
            <v>46215</v>
          </cell>
          <cell r="F2799">
            <v>9717803</v>
          </cell>
          <cell r="G2799">
            <v>42535</v>
          </cell>
          <cell r="H2799">
            <v>9324646</v>
          </cell>
        </row>
        <row r="2800">
          <cell r="A2800">
            <v>170070</v>
          </cell>
          <cell r="B2800" t="str">
            <v>TO</v>
          </cell>
          <cell r="C2800" t="str">
            <v>ALVORADA</v>
          </cell>
          <cell r="D2800" t="str">
            <v>170070</v>
          </cell>
          <cell r="E2800">
            <v>110177</v>
          </cell>
          <cell r="F2800">
            <v>31798495</v>
          </cell>
          <cell r="G2800">
            <v>107766</v>
          </cell>
          <cell r="H2800">
            <v>28813970</v>
          </cell>
        </row>
        <row r="2801">
          <cell r="A2801">
            <v>170100</v>
          </cell>
          <cell r="B2801" t="str">
            <v>TO</v>
          </cell>
          <cell r="C2801" t="str">
            <v>ANANÁS</v>
          </cell>
          <cell r="D2801" t="str">
            <v>170100</v>
          </cell>
          <cell r="E2801">
            <v>32574</v>
          </cell>
          <cell r="F2801">
            <v>2248613</v>
          </cell>
          <cell r="G2801">
            <v>28944</v>
          </cell>
          <cell r="H2801">
            <v>2152271</v>
          </cell>
        </row>
        <row r="2802">
          <cell r="A2802">
            <v>170105</v>
          </cell>
          <cell r="B2802" t="str">
            <v>TO</v>
          </cell>
          <cell r="C2802" t="str">
            <v>ANGICO</v>
          </cell>
          <cell r="D2802" t="str">
            <v>170105</v>
          </cell>
          <cell r="E2802">
            <v>25687</v>
          </cell>
          <cell r="F2802">
            <v>1751614</v>
          </cell>
          <cell r="G2802">
            <v>17868</v>
          </cell>
          <cell r="H2802">
            <v>1794864</v>
          </cell>
        </row>
        <row r="2803">
          <cell r="A2803">
            <v>170110</v>
          </cell>
          <cell r="B2803" t="str">
            <v>TO</v>
          </cell>
          <cell r="C2803" t="str">
            <v>APARECIDA DO RIO NEGRO</v>
          </cell>
          <cell r="D2803" t="str">
            <v>170110</v>
          </cell>
          <cell r="E2803">
            <v>53287</v>
          </cell>
          <cell r="F2803">
            <v>3483039</v>
          </cell>
          <cell r="G2803">
            <v>9429</v>
          </cell>
          <cell r="H2803">
            <v>2753265</v>
          </cell>
        </row>
        <row r="2804">
          <cell r="A2804">
            <v>170130</v>
          </cell>
          <cell r="B2804" t="str">
            <v>TO</v>
          </cell>
          <cell r="C2804" t="str">
            <v>ARAGOMINAS</v>
          </cell>
          <cell r="D2804" t="str">
            <v>170130</v>
          </cell>
          <cell r="E2804">
            <v>22061</v>
          </cell>
          <cell r="F2804">
            <v>14558479</v>
          </cell>
          <cell r="G2804">
            <v>26925</v>
          </cell>
          <cell r="H2804">
            <v>14581184</v>
          </cell>
        </row>
        <row r="2805">
          <cell r="A2805">
            <v>170190</v>
          </cell>
          <cell r="B2805" t="str">
            <v>TO</v>
          </cell>
          <cell r="C2805" t="str">
            <v>ARAGUACEMA</v>
          </cell>
          <cell r="D2805" t="str">
            <v>170190</v>
          </cell>
          <cell r="E2805">
            <v>47246</v>
          </cell>
          <cell r="F2805">
            <v>2751518</v>
          </cell>
          <cell r="G2805">
            <v>22605</v>
          </cell>
          <cell r="H2805">
            <v>1660093</v>
          </cell>
        </row>
        <row r="2806">
          <cell r="A2806">
            <v>170200</v>
          </cell>
          <cell r="B2806" t="str">
            <v>TO</v>
          </cell>
          <cell r="C2806" t="str">
            <v>ARAGUAÇU</v>
          </cell>
          <cell r="D2806" t="str">
            <v>170200</v>
          </cell>
          <cell r="E2806">
            <v>46631</v>
          </cell>
          <cell r="F2806">
            <v>10276258</v>
          </cell>
          <cell r="G2806">
            <v>49300</v>
          </cell>
          <cell r="H2806">
            <v>8270353</v>
          </cell>
        </row>
        <row r="2807">
          <cell r="A2807">
            <v>170210</v>
          </cell>
          <cell r="B2807" t="str">
            <v>TO</v>
          </cell>
          <cell r="C2807" t="str">
            <v>ARAGUAÍNA</v>
          </cell>
          <cell r="D2807" t="str">
            <v>170210</v>
          </cell>
          <cell r="E2807">
            <v>78196</v>
          </cell>
          <cell r="F2807">
            <v>107290269</v>
          </cell>
          <cell r="G2807">
            <v>590</v>
          </cell>
          <cell r="H2807">
            <v>84413330</v>
          </cell>
        </row>
        <row r="2808">
          <cell r="A2808">
            <v>170215</v>
          </cell>
          <cell r="B2808" t="str">
            <v>TO</v>
          </cell>
          <cell r="C2808" t="str">
            <v>ARAGUANÃ</v>
          </cell>
          <cell r="D2808" t="str">
            <v>170215</v>
          </cell>
          <cell r="E2808">
            <v>44555</v>
          </cell>
          <cell r="F2808">
            <v>3640701</v>
          </cell>
          <cell r="G2808">
            <v>33419</v>
          </cell>
          <cell r="H2808">
            <v>5279455</v>
          </cell>
        </row>
        <row r="2809">
          <cell r="A2809">
            <v>170220</v>
          </cell>
          <cell r="B2809" t="str">
            <v>TO</v>
          </cell>
          <cell r="C2809" t="str">
            <v>ARAGUATINS</v>
          </cell>
          <cell r="D2809" t="str">
            <v>170220</v>
          </cell>
          <cell r="E2809">
            <v>62528</v>
          </cell>
          <cell r="F2809">
            <v>9867440</v>
          </cell>
          <cell r="G2809">
            <v>93365</v>
          </cell>
          <cell r="H2809">
            <v>15001184</v>
          </cell>
        </row>
        <row r="2810">
          <cell r="A2810">
            <v>170230</v>
          </cell>
          <cell r="B2810" t="str">
            <v>TO</v>
          </cell>
          <cell r="C2810" t="str">
            <v>ARAPOEMA</v>
          </cell>
          <cell r="D2810" t="str">
            <v>170230</v>
          </cell>
          <cell r="E2810">
            <v>37187</v>
          </cell>
          <cell r="F2810">
            <v>19668477</v>
          </cell>
          <cell r="G2810">
            <v>50627</v>
          </cell>
          <cell r="H2810">
            <v>17812017</v>
          </cell>
        </row>
        <row r="2811">
          <cell r="A2811">
            <v>170240</v>
          </cell>
          <cell r="B2811" t="str">
            <v>TO</v>
          </cell>
          <cell r="C2811" t="str">
            <v>ARRAIAS</v>
          </cell>
          <cell r="D2811" t="str">
            <v>170240</v>
          </cell>
          <cell r="E2811">
            <v>33395</v>
          </cell>
          <cell r="F2811">
            <v>6628720</v>
          </cell>
          <cell r="G2811">
            <v>25631</v>
          </cell>
          <cell r="H2811">
            <v>5717848</v>
          </cell>
        </row>
        <row r="2812">
          <cell r="A2812">
            <v>170255</v>
          </cell>
          <cell r="B2812" t="str">
            <v>TO</v>
          </cell>
          <cell r="C2812" t="str">
            <v>AUGUSTINÓPOLIS</v>
          </cell>
          <cell r="D2812" t="str">
            <v>170255</v>
          </cell>
          <cell r="E2812">
            <v>123908</v>
          </cell>
          <cell r="F2812">
            <v>9845043</v>
          </cell>
          <cell r="G2812">
            <v>109227</v>
          </cell>
          <cell r="H2812">
            <v>8136896</v>
          </cell>
        </row>
        <row r="2813">
          <cell r="A2813">
            <v>170270</v>
          </cell>
          <cell r="B2813" t="str">
            <v>TO</v>
          </cell>
          <cell r="C2813" t="str">
            <v>AURORA DO TOCANTINS</v>
          </cell>
          <cell r="D2813" t="str">
            <v>170270</v>
          </cell>
          <cell r="E2813">
            <v>236</v>
          </cell>
          <cell r="F2813">
            <v>513271</v>
          </cell>
          <cell r="G2813">
            <v>90</v>
          </cell>
          <cell r="H2813">
            <v>360690</v>
          </cell>
        </row>
        <row r="2814">
          <cell r="A2814">
            <v>170290</v>
          </cell>
          <cell r="B2814" t="str">
            <v>TO</v>
          </cell>
          <cell r="C2814" t="str">
            <v>AXIXÁ DO TOCANTINS</v>
          </cell>
          <cell r="D2814" t="str">
            <v>170290</v>
          </cell>
          <cell r="E2814">
            <v>7233</v>
          </cell>
          <cell r="F2814">
            <v>15189219</v>
          </cell>
          <cell r="G2814">
            <v>5511</v>
          </cell>
          <cell r="H2814">
            <v>14573638</v>
          </cell>
        </row>
        <row r="2815">
          <cell r="A2815">
            <v>170300</v>
          </cell>
          <cell r="B2815" t="str">
            <v>TO</v>
          </cell>
          <cell r="C2815" t="str">
            <v>BABAÇULÂNDIA</v>
          </cell>
          <cell r="D2815" t="str">
            <v>170300</v>
          </cell>
          <cell r="E2815">
            <v>91</v>
          </cell>
          <cell r="F2815">
            <v>2234376</v>
          </cell>
          <cell r="G2815">
            <v>1164</v>
          </cell>
          <cell r="H2815">
            <v>2836522</v>
          </cell>
        </row>
        <row r="2816">
          <cell r="A2816">
            <v>170305</v>
          </cell>
          <cell r="B2816" t="str">
            <v>TO</v>
          </cell>
          <cell r="C2816" t="str">
            <v>BANDEIRANTES DO TOCANTINS</v>
          </cell>
          <cell r="D2816" t="str">
            <v>170305</v>
          </cell>
          <cell r="E2816">
            <v>32375</v>
          </cell>
          <cell r="F2816">
            <v>6319719</v>
          </cell>
          <cell r="G2816">
            <v>29746</v>
          </cell>
          <cell r="H2816">
            <v>5160644</v>
          </cell>
        </row>
        <row r="2817">
          <cell r="A2817">
            <v>170307</v>
          </cell>
          <cell r="B2817" t="str">
            <v>TO</v>
          </cell>
          <cell r="C2817" t="str">
            <v>BARRA DO OURO</v>
          </cell>
          <cell r="D2817" t="str">
            <v>170307</v>
          </cell>
          <cell r="F2817">
            <v>3542346</v>
          </cell>
          <cell r="H2817">
            <v>2734029</v>
          </cell>
        </row>
        <row r="2818">
          <cell r="A2818">
            <v>170310</v>
          </cell>
          <cell r="B2818" t="str">
            <v>TO</v>
          </cell>
          <cell r="C2818" t="str">
            <v>BARROLÂNDIA</v>
          </cell>
          <cell r="D2818" t="str">
            <v>170310</v>
          </cell>
          <cell r="E2818">
            <v>33892</v>
          </cell>
          <cell r="F2818">
            <v>5665886</v>
          </cell>
          <cell r="G2818">
            <v>38306</v>
          </cell>
          <cell r="H2818">
            <v>5987798</v>
          </cell>
        </row>
        <row r="2819">
          <cell r="A2819">
            <v>170320</v>
          </cell>
          <cell r="B2819" t="str">
            <v>TO</v>
          </cell>
          <cell r="C2819" t="str">
            <v>BERNARDO SAYÃO</v>
          </cell>
          <cell r="D2819" t="str">
            <v>170320</v>
          </cell>
          <cell r="E2819">
            <v>15453</v>
          </cell>
          <cell r="F2819">
            <v>6167578</v>
          </cell>
          <cell r="G2819">
            <v>15832</v>
          </cell>
          <cell r="H2819">
            <v>5863082</v>
          </cell>
        </row>
        <row r="2820">
          <cell r="A2820">
            <v>170330</v>
          </cell>
          <cell r="B2820" t="str">
            <v>TO</v>
          </cell>
          <cell r="C2820" t="str">
            <v>BOM JESUS DO TOCANTINS</v>
          </cell>
          <cell r="D2820" t="str">
            <v>170330</v>
          </cell>
          <cell r="E2820">
            <v>7316</v>
          </cell>
          <cell r="F2820">
            <v>6443998</v>
          </cell>
          <cell r="G2820">
            <v>31671</v>
          </cell>
          <cell r="H2820">
            <v>6638365</v>
          </cell>
        </row>
        <row r="2821">
          <cell r="A2821">
            <v>170360</v>
          </cell>
          <cell r="B2821" t="str">
            <v>TO</v>
          </cell>
          <cell r="C2821" t="str">
            <v>BRASILÂNDIA DO TOCANTINS</v>
          </cell>
          <cell r="D2821" t="str">
            <v>170360</v>
          </cell>
          <cell r="E2821">
            <v>1641</v>
          </cell>
          <cell r="F2821">
            <v>6287042</v>
          </cell>
          <cell r="H2821">
            <v>6065790</v>
          </cell>
        </row>
        <row r="2822">
          <cell r="A2822">
            <v>170370</v>
          </cell>
          <cell r="B2822" t="str">
            <v>TO</v>
          </cell>
          <cell r="C2822" t="str">
            <v>BREJINHO DE NAZARÉ</v>
          </cell>
          <cell r="D2822" t="str">
            <v>170370</v>
          </cell>
          <cell r="E2822">
            <v>30</v>
          </cell>
          <cell r="F2822">
            <v>83010</v>
          </cell>
          <cell r="H2822">
            <v>115830</v>
          </cell>
        </row>
        <row r="2823">
          <cell r="A2823">
            <v>170380</v>
          </cell>
          <cell r="B2823" t="str">
            <v>TO</v>
          </cell>
          <cell r="C2823" t="str">
            <v>BURITI DO TOCANTINS</v>
          </cell>
          <cell r="D2823" t="str">
            <v>170380</v>
          </cell>
          <cell r="E2823">
            <v>10934</v>
          </cell>
          <cell r="F2823">
            <v>5102620</v>
          </cell>
          <cell r="G2823">
            <v>8672</v>
          </cell>
          <cell r="H2823">
            <v>4436251</v>
          </cell>
        </row>
        <row r="2824">
          <cell r="A2824">
            <v>170382</v>
          </cell>
          <cell r="B2824" t="str">
            <v>TO</v>
          </cell>
          <cell r="C2824" t="str">
            <v>CACHOEIRINHA</v>
          </cell>
          <cell r="D2824" t="str">
            <v>170382</v>
          </cell>
          <cell r="E2824">
            <v>16173</v>
          </cell>
          <cell r="F2824">
            <v>3922676</v>
          </cell>
          <cell r="G2824">
            <v>43774</v>
          </cell>
          <cell r="H2824">
            <v>4355326</v>
          </cell>
        </row>
        <row r="2825">
          <cell r="A2825">
            <v>170384</v>
          </cell>
          <cell r="B2825" t="str">
            <v>TO</v>
          </cell>
          <cell r="C2825" t="str">
            <v>CAMPOS LINDOS</v>
          </cell>
          <cell r="D2825" t="str">
            <v>170384</v>
          </cell>
          <cell r="E2825">
            <v>48691</v>
          </cell>
          <cell r="F2825">
            <v>5294053</v>
          </cell>
          <cell r="G2825">
            <v>40857</v>
          </cell>
          <cell r="H2825">
            <v>5189798</v>
          </cell>
        </row>
        <row r="2826">
          <cell r="A2826">
            <v>170386</v>
          </cell>
          <cell r="B2826" t="str">
            <v>TO</v>
          </cell>
          <cell r="C2826" t="str">
            <v>CARIRI DO TOCANTINS</v>
          </cell>
          <cell r="D2826" t="str">
            <v>170386</v>
          </cell>
          <cell r="F2826">
            <v>11965678</v>
          </cell>
          <cell r="H2826">
            <v>11015206</v>
          </cell>
        </row>
        <row r="2827">
          <cell r="A2827">
            <v>170388</v>
          </cell>
          <cell r="B2827" t="str">
            <v>TO</v>
          </cell>
          <cell r="C2827" t="str">
            <v>CARMOLÂNDIA</v>
          </cell>
          <cell r="D2827" t="str">
            <v>170388</v>
          </cell>
          <cell r="E2827">
            <v>12089</v>
          </cell>
          <cell r="F2827">
            <v>3043228</v>
          </cell>
          <cell r="G2827">
            <v>6152</v>
          </cell>
          <cell r="H2827">
            <v>2516092</v>
          </cell>
        </row>
        <row r="2828">
          <cell r="A2828">
            <v>170389</v>
          </cell>
          <cell r="B2828" t="str">
            <v>TO</v>
          </cell>
          <cell r="C2828" t="str">
            <v>CARRASCO BONITO</v>
          </cell>
          <cell r="D2828" t="str">
            <v>170389</v>
          </cell>
          <cell r="E2828">
            <v>1063</v>
          </cell>
          <cell r="F2828">
            <v>1590854</v>
          </cell>
          <cell r="G2828">
            <v>568</v>
          </cell>
          <cell r="H2828">
            <v>1247576</v>
          </cell>
        </row>
        <row r="2829">
          <cell r="A2829">
            <v>170390</v>
          </cell>
          <cell r="B2829" t="str">
            <v>TO</v>
          </cell>
          <cell r="C2829" t="str">
            <v>CASEARA</v>
          </cell>
          <cell r="D2829" t="str">
            <v>170390</v>
          </cell>
          <cell r="E2829">
            <v>2827</v>
          </cell>
          <cell r="F2829">
            <v>5244729</v>
          </cell>
          <cell r="G2829">
            <v>1114</v>
          </cell>
          <cell r="H2829">
            <v>5242657</v>
          </cell>
        </row>
        <row r="2830">
          <cell r="A2830">
            <v>170410</v>
          </cell>
          <cell r="B2830" t="str">
            <v>TO</v>
          </cell>
          <cell r="C2830" t="str">
            <v>CENTENÁRIO</v>
          </cell>
          <cell r="D2830" t="str">
            <v>170410</v>
          </cell>
          <cell r="E2830">
            <v>40961</v>
          </cell>
          <cell r="F2830">
            <v>5316946</v>
          </cell>
          <cell r="G2830">
            <v>24371</v>
          </cell>
          <cell r="H2830">
            <v>5491761</v>
          </cell>
        </row>
        <row r="2831">
          <cell r="A2831">
            <v>170510</v>
          </cell>
          <cell r="B2831" t="str">
            <v>TO</v>
          </cell>
          <cell r="C2831" t="str">
            <v>CHAPADA DA NATIVIDADE</v>
          </cell>
          <cell r="D2831" t="str">
            <v>170510</v>
          </cell>
          <cell r="E2831">
            <v>8319</v>
          </cell>
          <cell r="F2831">
            <v>397775</v>
          </cell>
          <cell r="G2831">
            <v>7641</v>
          </cell>
          <cell r="H2831">
            <v>561307</v>
          </cell>
        </row>
        <row r="2832">
          <cell r="A2832">
            <v>170460</v>
          </cell>
          <cell r="B2832" t="str">
            <v>TO</v>
          </cell>
          <cell r="C2832" t="str">
            <v>CHAPADA DE AREIA</v>
          </cell>
          <cell r="D2832" t="str">
            <v>170460</v>
          </cell>
          <cell r="F2832">
            <v>164145</v>
          </cell>
          <cell r="H2832">
            <v>158850</v>
          </cell>
        </row>
        <row r="2833">
          <cell r="A2833">
            <v>170550</v>
          </cell>
          <cell r="B2833" t="str">
            <v>TO</v>
          </cell>
          <cell r="C2833" t="str">
            <v>COLINAS DO TOCANTINS</v>
          </cell>
          <cell r="D2833" t="str">
            <v>170550</v>
          </cell>
          <cell r="E2833">
            <v>62765</v>
          </cell>
          <cell r="F2833">
            <v>19202987</v>
          </cell>
          <cell r="G2833">
            <v>62698</v>
          </cell>
          <cell r="H2833">
            <v>18333645</v>
          </cell>
        </row>
        <row r="2834">
          <cell r="A2834">
            <v>171670</v>
          </cell>
          <cell r="B2834" t="str">
            <v>TO</v>
          </cell>
          <cell r="C2834" t="str">
            <v>COLMÉIA</v>
          </cell>
          <cell r="D2834" t="str">
            <v>171670</v>
          </cell>
          <cell r="E2834">
            <v>10474</v>
          </cell>
          <cell r="F2834">
            <v>1174057</v>
          </cell>
          <cell r="G2834">
            <v>17694</v>
          </cell>
          <cell r="H2834">
            <v>1723633</v>
          </cell>
        </row>
        <row r="2835">
          <cell r="A2835">
            <v>170555</v>
          </cell>
          <cell r="B2835" t="str">
            <v>TO</v>
          </cell>
          <cell r="C2835" t="str">
            <v>COMBINADO</v>
          </cell>
          <cell r="D2835" t="str">
            <v>170555</v>
          </cell>
          <cell r="E2835">
            <v>5210</v>
          </cell>
          <cell r="F2835">
            <v>796308</v>
          </cell>
          <cell r="G2835">
            <v>3811</v>
          </cell>
          <cell r="H2835">
            <v>711732</v>
          </cell>
        </row>
        <row r="2836">
          <cell r="A2836">
            <v>170560</v>
          </cell>
          <cell r="B2836" t="str">
            <v>TO</v>
          </cell>
          <cell r="C2836" t="str">
            <v>CONCEIÇÃO DO TOCANTINS</v>
          </cell>
          <cell r="D2836" t="str">
            <v>170560</v>
          </cell>
          <cell r="E2836">
            <v>210</v>
          </cell>
          <cell r="F2836">
            <v>7391183</v>
          </cell>
          <cell r="G2836">
            <v>1263</v>
          </cell>
          <cell r="H2836">
            <v>7140175</v>
          </cell>
        </row>
        <row r="2837">
          <cell r="A2837">
            <v>170600</v>
          </cell>
          <cell r="B2837" t="str">
            <v>TO</v>
          </cell>
          <cell r="C2837" t="str">
            <v>COUTO MAGALHÃES</v>
          </cell>
          <cell r="D2837" t="str">
            <v>170600</v>
          </cell>
          <cell r="E2837">
            <v>31672</v>
          </cell>
          <cell r="F2837">
            <v>2856583</v>
          </cell>
          <cell r="G2837">
            <v>31239</v>
          </cell>
          <cell r="H2837">
            <v>2991353</v>
          </cell>
        </row>
        <row r="2838">
          <cell r="A2838">
            <v>170610</v>
          </cell>
          <cell r="B2838" t="str">
            <v>TO</v>
          </cell>
          <cell r="C2838" t="str">
            <v>CRISTALÂNDIA</v>
          </cell>
          <cell r="D2838" t="str">
            <v>170610</v>
          </cell>
          <cell r="E2838">
            <v>33047</v>
          </cell>
          <cell r="F2838">
            <v>2596939</v>
          </cell>
          <cell r="G2838">
            <v>24421</v>
          </cell>
          <cell r="H2838">
            <v>2381246</v>
          </cell>
        </row>
        <row r="2839">
          <cell r="A2839">
            <v>170625</v>
          </cell>
          <cell r="B2839" t="str">
            <v>TO</v>
          </cell>
          <cell r="C2839" t="str">
            <v>CRIXÁS DO TOCANTINS</v>
          </cell>
          <cell r="D2839" t="str">
            <v>170625</v>
          </cell>
          <cell r="E2839">
            <v>1788</v>
          </cell>
          <cell r="F2839">
            <v>2913970</v>
          </cell>
          <cell r="G2839">
            <v>3474</v>
          </cell>
          <cell r="H2839">
            <v>4455174</v>
          </cell>
        </row>
        <row r="2840">
          <cell r="A2840">
            <v>170650</v>
          </cell>
          <cell r="B2840" t="str">
            <v>TO</v>
          </cell>
          <cell r="C2840" t="str">
            <v>DARCINÓPOLIS</v>
          </cell>
          <cell r="D2840" t="str">
            <v>170650</v>
          </cell>
          <cell r="E2840">
            <v>4033</v>
          </cell>
          <cell r="F2840">
            <v>584643</v>
          </cell>
          <cell r="G2840">
            <v>944</v>
          </cell>
          <cell r="H2840">
            <v>417262</v>
          </cell>
        </row>
        <row r="2841">
          <cell r="A2841">
            <v>170700</v>
          </cell>
          <cell r="B2841" t="str">
            <v>TO</v>
          </cell>
          <cell r="C2841" t="str">
            <v>DIANÓPOLIS</v>
          </cell>
          <cell r="D2841" t="str">
            <v>170700</v>
          </cell>
          <cell r="E2841">
            <v>202149</v>
          </cell>
          <cell r="F2841">
            <v>30686155</v>
          </cell>
          <cell r="G2841">
            <v>204096</v>
          </cell>
          <cell r="H2841">
            <v>32050143</v>
          </cell>
        </row>
        <row r="2842">
          <cell r="A2842">
            <v>170710</v>
          </cell>
          <cell r="B2842" t="str">
            <v>TO</v>
          </cell>
          <cell r="C2842" t="str">
            <v>DIVINÓPOLIS DO TOCANTINS</v>
          </cell>
          <cell r="D2842" t="str">
            <v>170710</v>
          </cell>
          <cell r="E2842">
            <v>25444</v>
          </cell>
          <cell r="F2842">
            <v>5333015</v>
          </cell>
          <cell r="G2842">
            <v>28971</v>
          </cell>
          <cell r="H2842">
            <v>5246747</v>
          </cell>
        </row>
        <row r="2843">
          <cell r="A2843">
            <v>170720</v>
          </cell>
          <cell r="B2843" t="str">
            <v>TO</v>
          </cell>
          <cell r="C2843" t="str">
            <v>DOIS IRMÃOS DO TOCANTINS</v>
          </cell>
          <cell r="D2843" t="str">
            <v>170720</v>
          </cell>
          <cell r="E2843">
            <v>25796</v>
          </cell>
          <cell r="F2843">
            <v>3390771</v>
          </cell>
          <cell r="G2843">
            <v>63388</v>
          </cell>
          <cell r="H2843">
            <v>3464066</v>
          </cell>
        </row>
        <row r="2844">
          <cell r="A2844">
            <v>170730</v>
          </cell>
          <cell r="B2844" t="str">
            <v>TO</v>
          </cell>
          <cell r="C2844" t="str">
            <v>DUERÉ</v>
          </cell>
          <cell r="D2844" t="str">
            <v>170730</v>
          </cell>
          <cell r="E2844">
            <v>46888</v>
          </cell>
          <cell r="F2844">
            <v>4868219</v>
          </cell>
          <cell r="G2844">
            <v>37074</v>
          </cell>
          <cell r="H2844">
            <v>4062081</v>
          </cell>
        </row>
        <row r="2845">
          <cell r="A2845">
            <v>170740</v>
          </cell>
          <cell r="B2845" t="str">
            <v>TO</v>
          </cell>
          <cell r="C2845" t="str">
            <v>ESPERANTINA</v>
          </cell>
          <cell r="D2845" t="str">
            <v>170740</v>
          </cell>
          <cell r="F2845">
            <v>322570</v>
          </cell>
          <cell r="H2845">
            <v>102333</v>
          </cell>
        </row>
        <row r="2846">
          <cell r="A2846">
            <v>170755</v>
          </cell>
          <cell r="B2846" t="str">
            <v>TO</v>
          </cell>
          <cell r="C2846" t="str">
            <v>FÁTIMA</v>
          </cell>
          <cell r="D2846" t="str">
            <v>170755</v>
          </cell>
          <cell r="F2846">
            <v>2154208</v>
          </cell>
          <cell r="H2846">
            <v>2270753</v>
          </cell>
        </row>
        <row r="2847">
          <cell r="A2847">
            <v>170765</v>
          </cell>
          <cell r="B2847" t="str">
            <v>TO</v>
          </cell>
          <cell r="C2847" t="str">
            <v>FIGUEIRÓPOLIS</v>
          </cell>
          <cell r="D2847" t="str">
            <v>170765</v>
          </cell>
          <cell r="E2847">
            <v>41098</v>
          </cell>
          <cell r="F2847">
            <v>4781426</v>
          </cell>
          <cell r="G2847">
            <v>26240</v>
          </cell>
          <cell r="H2847">
            <v>3495707</v>
          </cell>
        </row>
        <row r="2848">
          <cell r="A2848">
            <v>170770</v>
          </cell>
          <cell r="B2848" t="str">
            <v>TO</v>
          </cell>
          <cell r="C2848" t="str">
            <v>FILADÉLFIA</v>
          </cell>
          <cell r="D2848" t="str">
            <v>170770</v>
          </cell>
          <cell r="E2848">
            <v>42651</v>
          </cell>
          <cell r="F2848">
            <v>1863602</v>
          </cell>
          <cell r="G2848">
            <v>15622</v>
          </cell>
          <cell r="H2848">
            <v>834351</v>
          </cell>
        </row>
        <row r="2849">
          <cell r="A2849">
            <v>170820</v>
          </cell>
          <cell r="B2849" t="str">
            <v>TO</v>
          </cell>
          <cell r="C2849" t="str">
            <v>FORMOSO DO ARAGUAIA</v>
          </cell>
          <cell r="D2849" t="str">
            <v>170820</v>
          </cell>
          <cell r="E2849">
            <v>60537</v>
          </cell>
          <cell r="F2849">
            <v>9806440</v>
          </cell>
          <cell r="G2849">
            <v>43725</v>
          </cell>
          <cell r="H2849">
            <v>8022995</v>
          </cell>
        </row>
        <row r="2850">
          <cell r="A2850">
            <v>170825</v>
          </cell>
          <cell r="B2850" t="str">
            <v>TO</v>
          </cell>
          <cell r="C2850" t="str">
            <v>FORTALEZA DO TABOCÃO</v>
          </cell>
          <cell r="D2850" t="str">
            <v>170825</v>
          </cell>
          <cell r="E2850">
            <v>36761</v>
          </cell>
          <cell r="F2850">
            <v>2175208</v>
          </cell>
          <cell r="G2850">
            <v>33826</v>
          </cell>
          <cell r="H2850">
            <v>2000202</v>
          </cell>
        </row>
        <row r="2851">
          <cell r="A2851">
            <v>170830</v>
          </cell>
          <cell r="B2851" t="str">
            <v>TO</v>
          </cell>
          <cell r="C2851" t="str">
            <v>GOIANORTE</v>
          </cell>
          <cell r="D2851" t="str">
            <v>170830</v>
          </cell>
          <cell r="E2851">
            <v>22464</v>
          </cell>
          <cell r="F2851">
            <v>1934778</v>
          </cell>
          <cell r="G2851">
            <v>21244</v>
          </cell>
          <cell r="H2851">
            <v>2055243</v>
          </cell>
        </row>
        <row r="2852">
          <cell r="A2852">
            <v>170900</v>
          </cell>
          <cell r="B2852" t="str">
            <v>TO</v>
          </cell>
          <cell r="C2852" t="str">
            <v>GOIATINS</v>
          </cell>
          <cell r="D2852" t="str">
            <v>170900</v>
          </cell>
          <cell r="E2852">
            <v>25567</v>
          </cell>
          <cell r="F2852">
            <v>3888806</v>
          </cell>
          <cell r="G2852">
            <v>24361</v>
          </cell>
          <cell r="H2852">
            <v>4593481</v>
          </cell>
        </row>
        <row r="2853">
          <cell r="A2853">
            <v>170930</v>
          </cell>
          <cell r="B2853" t="str">
            <v>TO</v>
          </cell>
          <cell r="C2853" t="str">
            <v>GUARAÍ</v>
          </cell>
          <cell r="D2853" t="str">
            <v>170930</v>
          </cell>
          <cell r="E2853">
            <v>75758</v>
          </cell>
          <cell r="F2853">
            <v>14219195</v>
          </cell>
          <cell r="G2853">
            <v>73463</v>
          </cell>
          <cell r="H2853">
            <v>11465898</v>
          </cell>
        </row>
        <row r="2854">
          <cell r="A2854">
            <v>170950</v>
          </cell>
          <cell r="B2854" t="str">
            <v>TO</v>
          </cell>
          <cell r="C2854" t="str">
            <v>GURUPI</v>
          </cell>
          <cell r="D2854" t="str">
            <v>170950</v>
          </cell>
          <cell r="E2854">
            <v>98744</v>
          </cell>
          <cell r="F2854">
            <v>42807754</v>
          </cell>
          <cell r="G2854">
            <v>79224</v>
          </cell>
          <cell r="H2854">
            <v>80652763</v>
          </cell>
        </row>
        <row r="2855">
          <cell r="A2855">
            <v>170980</v>
          </cell>
          <cell r="B2855" t="str">
            <v>TO</v>
          </cell>
          <cell r="C2855" t="str">
            <v>IPUEIRAS</v>
          </cell>
          <cell r="D2855" t="str">
            <v>170980</v>
          </cell>
          <cell r="E2855">
            <v>5482</v>
          </cell>
          <cell r="F2855">
            <v>9161602</v>
          </cell>
          <cell r="G2855">
            <v>2536</v>
          </cell>
          <cell r="H2855">
            <v>8966166</v>
          </cell>
        </row>
        <row r="2856">
          <cell r="A2856">
            <v>171050</v>
          </cell>
          <cell r="B2856" t="str">
            <v>TO</v>
          </cell>
          <cell r="C2856" t="str">
            <v>ITACAJÁ</v>
          </cell>
          <cell r="D2856" t="str">
            <v>171050</v>
          </cell>
          <cell r="E2856">
            <v>4351</v>
          </cell>
          <cell r="F2856">
            <v>13354525</v>
          </cell>
          <cell r="G2856">
            <v>1863</v>
          </cell>
          <cell r="H2856">
            <v>11715814</v>
          </cell>
        </row>
        <row r="2857">
          <cell r="A2857">
            <v>171070</v>
          </cell>
          <cell r="B2857" t="str">
            <v>TO</v>
          </cell>
          <cell r="C2857" t="str">
            <v>ITAGUATINS</v>
          </cell>
          <cell r="D2857" t="str">
            <v>171070</v>
          </cell>
          <cell r="E2857">
            <v>3754</v>
          </cell>
          <cell r="F2857">
            <v>3545635</v>
          </cell>
          <cell r="G2857">
            <v>1133</v>
          </cell>
          <cell r="H2857">
            <v>3444178</v>
          </cell>
        </row>
        <row r="2858">
          <cell r="A2858">
            <v>171090</v>
          </cell>
          <cell r="B2858" t="str">
            <v>TO</v>
          </cell>
          <cell r="C2858" t="str">
            <v>ITAPIRATINS</v>
          </cell>
          <cell r="D2858" t="str">
            <v>171090</v>
          </cell>
          <cell r="E2858">
            <v>4132</v>
          </cell>
          <cell r="F2858">
            <v>2390924</v>
          </cell>
          <cell r="G2858">
            <v>6904</v>
          </cell>
          <cell r="H2858">
            <v>2582717</v>
          </cell>
        </row>
        <row r="2859">
          <cell r="A2859">
            <v>171110</v>
          </cell>
          <cell r="B2859" t="str">
            <v>TO</v>
          </cell>
          <cell r="C2859" t="str">
            <v>ITAPORÃ DO TOCANTINS</v>
          </cell>
          <cell r="D2859" t="str">
            <v>171110</v>
          </cell>
          <cell r="E2859">
            <v>17772</v>
          </cell>
          <cell r="F2859">
            <v>2459471</v>
          </cell>
          <cell r="G2859">
            <v>19530</v>
          </cell>
          <cell r="H2859">
            <v>2260161</v>
          </cell>
        </row>
        <row r="2860">
          <cell r="A2860">
            <v>171150</v>
          </cell>
          <cell r="B2860" t="str">
            <v>TO</v>
          </cell>
          <cell r="C2860" t="str">
            <v>JAÚ DO TOCANTINS</v>
          </cell>
          <cell r="D2860" t="str">
            <v>171150</v>
          </cell>
          <cell r="E2860">
            <v>25893</v>
          </cell>
          <cell r="F2860">
            <v>5731898</v>
          </cell>
          <cell r="G2860">
            <v>23519</v>
          </cell>
          <cell r="H2860">
            <v>5067072</v>
          </cell>
        </row>
        <row r="2861">
          <cell r="A2861">
            <v>171180</v>
          </cell>
          <cell r="B2861" t="str">
            <v>TO</v>
          </cell>
          <cell r="C2861" t="str">
            <v>JUARINA</v>
          </cell>
          <cell r="D2861" t="str">
            <v>171180</v>
          </cell>
          <cell r="E2861">
            <v>23749</v>
          </cell>
          <cell r="F2861">
            <v>5498429</v>
          </cell>
          <cell r="G2861">
            <v>13702</v>
          </cell>
          <cell r="H2861">
            <v>5114055</v>
          </cell>
        </row>
        <row r="2862">
          <cell r="A2862">
            <v>171190</v>
          </cell>
          <cell r="B2862" t="str">
            <v>TO</v>
          </cell>
          <cell r="C2862" t="str">
            <v>LAGOA DA CONFUSÃO</v>
          </cell>
          <cell r="D2862" t="str">
            <v>171190</v>
          </cell>
          <cell r="E2862">
            <v>68256</v>
          </cell>
          <cell r="F2862">
            <v>9755343</v>
          </cell>
          <cell r="G2862">
            <v>73811</v>
          </cell>
          <cell r="H2862">
            <v>8724289</v>
          </cell>
        </row>
        <row r="2863">
          <cell r="A2863">
            <v>171195</v>
          </cell>
          <cell r="B2863" t="str">
            <v>TO</v>
          </cell>
          <cell r="C2863" t="str">
            <v>LAGOA DO TOCANTINS</v>
          </cell>
          <cell r="D2863" t="str">
            <v>171195</v>
          </cell>
          <cell r="E2863">
            <v>8674</v>
          </cell>
          <cell r="F2863">
            <v>2872982</v>
          </cell>
          <cell r="G2863">
            <v>1955</v>
          </cell>
          <cell r="H2863">
            <v>2352806</v>
          </cell>
        </row>
        <row r="2864">
          <cell r="A2864">
            <v>171200</v>
          </cell>
          <cell r="B2864" t="str">
            <v>TO</v>
          </cell>
          <cell r="C2864" t="str">
            <v>LAJEADO</v>
          </cell>
          <cell r="D2864" t="str">
            <v>171200</v>
          </cell>
          <cell r="E2864">
            <v>3165</v>
          </cell>
          <cell r="F2864">
            <v>16248041</v>
          </cell>
          <cell r="G2864">
            <v>596</v>
          </cell>
          <cell r="H2864">
            <v>15595002</v>
          </cell>
        </row>
        <row r="2865">
          <cell r="A2865">
            <v>171215</v>
          </cell>
          <cell r="B2865" t="str">
            <v>TO</v>
          </cell>
          <cell r="C2865" t="str">
            <v>LAVANDEIRA</v>
          </cell>
          <cell r="D2865" t="str">
            <v>171215</v>
          </cell>
          <cell r="E2865">
            <v>347</v>
          </cell>
          <cell r="F2865">
            <v>3478202</v>
          </cell>
          <cell r="G2865">
            <v>316</v>
          </cell>
          <cell r="H2865">
            <v>3353754</v>
          </cell>
        </row>
        <row r="2866">
          <cell r="A2866">
            <v>171240</v>
          </cell>
          <cell r="B2866" t="str">
            <v>TO</v>
          </cell>
          <cell r="C2866" t="str">
            <v>LIZARDA</v>
          </cell>
          <cell r="D2866" t="str">
            <v>171240</v>
          </cell>
          <cell r="F2866">
            <v>5030310</v>
          </cell>
          <cell r="G2866">
            <v>727</v>
          </cell>
          <cell r="H2866">
            <v>4914117</v>
          </cell>
        </row>
        <row r="2867">
          <cell r="A2867">
            <v>171245</v>
          </cell>
          <cell r="B2867" t="str">
            <v>TO</v>
          </cell>
          <cell r="C2867" t="str">
            <v>LUZINÓPOLIS</v>
          </cell>
          <cell r="D2867" t="str">
            <v>171245</v>
          </cell>
          <cell r="E2867">
            <v>6435</v>
          </cell>
          <cell r="F2867">
            <v>6056171</v>
          </cell>
          <cell r="G2867">
            <v>5810</v>
          </cell>
          <cell r="H2867">
            <v>5766832</v>
          </cell>
        </row>
        <row r="2868">
          <cell r="A2868">
            <v>171250</v>
          </cell>
          <cell r="B2868" t="str">
            <v>TO</v>
          </cell>
          <cell r="C2868" t="str">
            <v>MARIANÓPOLIS DO TOCANTINS</v>
          </cell>
          <cell r="D2868" t="str">
            <v>171250</v>
          </cell>
          <cell r="E2868">
            <v>19008</v>
          </cell>
          <cell r="F2868">
            <v>4200555</v>
          </cell>
          <cell r="G2868">
            <v>17700</v>
          </cell>
          <cell r="H2868">
            <v>3594790</v>
          </cell>
        </row>
        <row r="2869">
          <cell r="A2869">
            <v>171270</v>
          </cell>
          <cell r="B2869" t="str">
            <v>TO</v>
          </cell>
          <cell r="C2869" t="str">
            <v>MATEIROS</v>
          </cell>
          <cell r="D2869" t="str">
            <v>171270</v>
          </cell>
          <cell r="E2869">
            <v>920</v>
          </cell>
          <cell r="F2869">
            <v>4870872</v>
          </cell>
          <cell r="G2869">
            <v>819</v>
          </cell>
          <cell r="H2869">
            <v>4684936</v>
          </cell>
        </row>
        <row r="2870">
          <cell r="A2870">
            <v>171280</v>
          </cell>
          <cell r="B2870" t="str">
            <v>TO</v>
          </cell>
          <cell r="C2870" t="str">
            <v>MAURILÂNDIA DO TOCANTINS</v>
          </cell>
          <cell r="D2870" t="str">
            <v>171280</v>
          </cell>
          <cell r="E2870">
            <v>25276</v>
          </cell>
          <cell r="F2870">
            <v>15209316</v>
          </cell>
          <cell r="G2870">
            <v>9775</v>
          </cell>
          <cell r="H2870">
            <v>14202534</v>
          </cell>
        </row>
        <row r="2871">
          <cell r="A2871">
            <v>171320</v>
          </cell>
          <cell r="B2871" t="str">
            <v>TO</v>
          </cell>
          <cell r="C2871" t="str">
            <v>MIRACEMA DO TOCANTINS</v>
          </cell>
          <cell r="D2871" t="str">
            <v>171320</v>
          </cell>
          <cell r="E2871">
            <v>146989</v>
          </cell>
          <cell r="F2871">
            <v>20640790</v>
          </cell>
          <cell r="G2871">
            <v>131294</v>
          </cell>
          <cell r="H2871">
            <v>22701815</v>
          </cell>
        </row>
        <row r="2872">
          <cell r="A2872">
            <v>171330</v>
          </cell>
          <cell r="B2872" t="str">
            <v>TO</v>
          </cell>
          <cell r="C2872" t="str">
            <v>MIRANORTE</v>
          </cell>
          <cell r="D2872" t="str">
            <v>171330</v>
          </cell>
          <cell r="E2872">
            <v>26897</v>
          </cell>
          <cell r="F2872">
            <v>9678209</v>
          </cell>
          <cell r="G2872">
            <v>28438</v>
          </cell>
          <cell r="H2872">
            <v>8211421</v>
          </cell>
        </row>
        <row r="2873">
          <cell r="A2873">
            <v>171360</v>
          </cell>
          <cell r="B2873" t="str">
            <v>TO</v>
          </cell>
          <cell r="C2873" t="str">
            <v>MONTE DO CARMO</v>
          </cell>
          <cell r="D2873" t="str">
            <v>171360</v>
          </cell>
          <cell r="F2873">
            <v>460567</v>
          </cell>
          <cell r="G2873">
            <v>60</v>
          </cell>
          <cell r="H2873">
            <v>369882</v>
          </cell>
        </row>
        <row r="2874">
          <cell r="A2874">
            <v>171370</v>
          </cell>
          <cell r="B2874" t="str">
            <v>TO</v>
          </cell>
          <cell r="C2874" t="str">
            <v>MONTE SANTO DO TOCANTINS</v>
          </cell>
          <cell r="D2874" t="str">
            <v>171370</v>
          </cell>
          <cell r="F2874">
            <v>5304401</v>
          </cell>
          <cell r="H2874">
            <v>4613415</v>
          </cell>
        </row>
        <row r="2875">
          <cell r="A2875">
            <v>171395</v>
          </cell>
          <cell r="B2875" t="str">
            <v>TO</v>
          </cell>
          <cell r="C2875" t="str">
            <v>MURICILÂNDIA</v>
          </cell>
          <cell r="D2875" t="str">
            <v>171395</v>
          </cell>
          <cell r="E2875">
            <v>33703</v>
          </cell>
          <cell r="F2875">
            <v>5332562</v>
          </cell>
          <cell r="G2875">
            <v>30109</v>
          </cell>
          <cell r="H2875">
            <v>5764200</v>
          </cell>
        </row>
        <row r="2876">
          <cell r="A2876">
            <v>171420</v>
          </cell>
          <cell r="B2876" t="str">
            <v>TO</v>
          </cell>
          <cell r="C2876" t="str">
            <v>NATIVIDADE</v>
          </cell>
          <cell r="D2876" t="str">
            <v>171420</v>
          </cell>
          <cell r="E2876">
            <v>939</v>
          </cell>
          <cell r="F2876">
            <v>542879</v>
          </cell>
          <cell r="G2876">
            <v>1966</v>
          </cell>
          <cell r="H2876">
            <v>581206</v>
          </cell>
        </row>
        <row r="2877">
          <cell r="A2877">
            <v>171430</v>
          </cell>
          <cell r="B2877" t="str">
            <v>TO</v>
          </cell>
          <cell r="C2877" t="str">
            <v>NAZARÉ</v>
          </cell>
          <cell r="D2877" t="str">
            <v>171430</v>
          </cell>
          <cell r="E2877">
            <v>13934</v>
          </cell>
          <cell r="F2877">
            <v>4716532</v>
          </cell>
          <cell r="G2877">
            <v>40338</v>
          </cell>
          <cell r="H2877">
            <v>4635109</v>
          </cell>
        </row>
        <row r="2878">
          <cell r="A2878">
            <v>171488</v>
          </cell>
          <cell r="B2878" t="str">
            <v>TO</v>
          </cell>
          <cell r="C2878" t="str">
            <v>NOVA OLINDA</v>
          </cell>
          <cell r="D2878" t="str">
            <v>171488</v>
          </cell>
          <cell r="E2878">
            <v>86171</v>
          </cell>
          <cell r="F2878">
            <v>6057370</v>
          </cell>
          <cell r="G2878">
            <v>92028</v>
          </cell>
          <cell r="H2878">
            <v>6849437</v>
          </cell>
        </row>
        <row r="2879">
          <cell r="A2879">
            <v>171500</v>
          </cell>
          <cell r="B2879" t="str">
            <v>TO</v>
          </cell>
          <cell r="C2879" t="str">
            <v>NOVA ROSALÂNDIA</v>
          </cell>
          <cell r="D2879" t="str">
            <v>171500</v>
          </cell>
          <cell r="E2879">
            <v>39974</v>
          </cell>
          <cell r="F2879">
            <v>8800086</v>
          </cell>
          <cell r="G2879">
            <v>30953</v>
          </cell>
          <cell r="H2879">
            <v>8379622</v>
          </cell>
        </row>
        <row r="2880">
          <cell r="A2880">
            <v>171510</v>
          </cell>
          <cell r="B2880" t="str">
            <v>TO</v>
          </cell>
          <cell r="C2880" t="str">
            <v>NOVO ACORDO</v>
          </cell>
          <cell r="D2880" t="str">
            <v>171510</v>
          </cell>
          <cell r="E2880">
            <v>4423</v>
          </cell>
          <cell r="F2880">
            <v>713773</v>
          </cell>
          <cell r="G2880">
            <v>2840</v>
          </cell>
          <cell r="H2880">
            <v>540262</v>
          </cell>
        </row>
        <row r="2881">
          <cell r="A2881">
            <v>171515</v>
          </cell>
          <cell r="B2881" t="str">
            <v>TO</v>
          </cell>
          <cell r="C2881" t="str">
            <v>NOVO ALEGRE</v>
          </cell>
          <cell r="D2881" t="str">
            <v>171515</v>
          </cell>
          <cell r="E2881">
            <v>23677</v>
          </cell>
          <cell r="F2881">
            <v>2075815</v>
          </cell>
          <cell r="G2881">
            <v>9922</v>
          </cell>
          <cell r="H2881">
            <v>1919479</v>
          </cell>
        </row>
        <row r="2882">
          <cell r="A2882">
            <v>171525</v>
          </cell>
          <cell r="B2882" t="str">
            <v>TO</v>
          </cell>
          <cell r="C2882" t="str">
            <v>NOVO JARDIM</v>
          </cell>
          <cell r="D2882" t="str">
            <v>171525</v>
          </cell>
          <cell r="E2882">
            <v>40011</v>
          </cell>
          <cell r="F2882">
            <v>4417096</v>
          </cell>
          <cell r="G2882">
            <v>145</v>
          </cell>
          <cell r="H2882">
            <v>3827368</v>
          </cell>
        </row>
        <row r="2883">
          <cell r="A2883">
            <v>171550</v>
          </cell>
          <cell r="B2883" t="str">
            <v>TO</v>
          </cell>
          <cell r="C2883" t="str">
            <v>OLIVEIRA DE FÁTIMA</v>
          </cell>
          <cell r="D2883" t="str">
            <v>171550</v>
          </cell>
          <cell r="E2883">
            <v>21879</v>
          </cell>
          <cell r="F2883">
            <v>6237671</v>
          </cell>
          <cell r="G2883">
            <v>15674</v>
          </cell>
          <cell r="H2883">
            <v>5234969</v>
          </cell>
        </row>
        <row r="2884">
          <cell r="A2884">
            <v>172100</v>
          </cell>
          <cell r="B2884" t="str">
            <v>TO</v>
          </cell>
          <cell r="C2884" t="str">
            <v>PALMAS</v>
          </cell>
          <cell r="D2884" t="str">
            <v>172100</v>
          </cell>
          <cell r="E2884">
            <v>1148845</v>
          </cell>
          <cell r="F2884">
            <v>240576365</v>
          </cell>
          <cell r="G2884">
            <v>1089508</v>
          </cell>
          <cell r="H2884">
            <v>208062462</v>
          </cell>
        </row>
        <row r="2885">
          <cell r="A2885">
            <v>171570</v>
          </cell>
          <cell r="B2885" t="str">
            <v>TO</v>
          </cell>
          <cell r="C2885" t="str">
            <v>PALMEIRANTE</v>
          </cell>
          <cell r="D2885" t="str">
            <v>171570</v>
          </cell>
          <cell r="E2885">
            <v>36453</v>
          </cell>
          <cell r="F2885">
            <v>12174212</v>
          </cell>
          <cell r="G2885">
            <v>34732</v>
          </cell>
          <cell r="H2885">
            <v>12325379</v>
          </cell>
        </row>
        <row r="2886">
          <cell r="A2886">
            <v>171380</v>
          </cell>
          <cell r="B2886" t="str">
            <v>TO</v>
          </cell>
          <cell r="C2886" t="str">
            <v>PALMEIRAS DO TOCANTINS</v>
          </cell>
          <cell r="D2886" t="str">
            <v>171380</v>
          </cell>
          <cell r="E2886">
            <v>19373</v>
          </cell>
          <cell r="F2886">
            <v>1561638</v>
          </cell>
          <cell r="G2886">
            <v>21192</v>
          </cell>
          <cell r="H2886">
            <v>1988258</v>
          </cell>
        </row>
        <row r="2887">
          <cell r="A2887">
            <v>171575</v>
          </cell>
          <cell r="B2887" t="str">
            <v>TO</v>
          </cell>
          <cell r="C2887" t="str">
            <v>PALMEIRÓPOLIS</v>
          </cell>
          <cell r="D2887" t="str">
            <v>171575</v>
          </cell>
          <cell r="E2887">
            <v>21073</v>
          </cell>
          <cell r="F2887">
            <v>2659498</v>
          </cell>
          <cell r="G2887">
            <v>15600</v>
          </cell>
          <cell r="H2887">
            <v>2407669</v>
          </cell>
        </row>
        <row r="2888">
          <cell r="A2888">
            <v>171610</v>
          </cell>
          <cell r="B2888" t="str">
            <v>TO</v>
          </cell>
          <cell r="C2888" t="str">
            <v>PARAÍSO DO TOCANTINS</v>
          </cell>
          <cell r="D2888" t="str">
            <v>171610</v>
          </cell>
          <cell r="E2888">
            <v>38795</v>
          </cell>
          <cell r="F2888">
            <v>11585160</v>
          </cell>
          <cell r="G2888">
            <v>50111</v>
          </cell>
          <cell r="H2888">
            <v>14473105</v>
          </cell>
        </row>
        <row r="2889">
          <cell r="A2889">
            <v>171620</v>
          </cell>
          <cell r="B2889" t="str">
            <v>TO</v>
          </cell>
          <cell r="C2889" t="str">
            <v>PARANÃ</v>
          </cell>
          <cell r="D2889" t="str">
            <v>171620</v>
          </cell>
          <cell r="F2889">
            <v>1636167</v>
          </cell>
          <cell r="G2889">
            <v>5704</v>
          </cell>
          <cell r="H2889">
            <v>5536081</v>
          </cell>
        </row>
        <row r="2890">
          <cell r="A2890">
            <v>171630</v>
          </cell>
          <cell r="B2890" t="str">
            <v>TO</v>
          </cell>
          <cell r="C2890" t="str">
            <v>PAU D'ARCO</v>
          </cell>
          <cell r="D2890" t="str">
            <v>171630</v>
          </cell>
          <cell r="E2890">
            <v>12</v>
          </cell>
          <cell r="F2890">
            <v>4509984</v>
          </cell>
          <cell r="G2890">
            <v>1582</v>
          </cell>
          <cell r="H2890">
            <v>3746563</v>
          </cell>
        </row>
        <row r="2891">
          <cell r="A2891">
            <v>171650</v>
          </cell>
          <cell r="B2891" t="str">
            <v>TO</v>
          </cell>
          <cell r="C2891" t="str">
            <v>PEDRO AFONSO</v>
          </cell>
          <cell r="D2891" t="str">
            <v>171650</v>
          </cell>
          <cell r="E2891">
            <v>56870</v>
          </cell>
          <cell r="F2891">
            <v>16153584</v>
          </cell>
          <cell r="G2891">
            <v>64993</v>
          </cell>
          <cell r="H2891">
            <v>15752439</v>
          </cell>
        </row>
        <row r="2892">
          <cell r="A2892">
            <v>171660</v>
          </cell>
          <cell r="B2892" t="str">
            <v>TO</v>
          </cell>
          <cell r="C2892" t="str">
            <v>PEIXE</v>
          </cell>
          <cell r="D2892" t="str">
            <v>171660</v>
          </cell>
          <cell r="E2892">
            <v>15238</v>
          </cell>
          <cell r="F2892">
            <v>7602927</v>
          </cell>
          <cell r="G2892">
            <v>17869</v>
          </cell>
          <cell r="H2892">
            <v>10688944</v>
          </cell>
        </row>
        <row r="2893">
          <cell r="A2893">
            <v>171665</v>
          </cell>
          <cell r="B2893" t="str">
            <v>TO</v>
          </cell>
          <cell r="C2893" t="str">
            <v>PEQUIZEIRO</v>
          </cell>
          <cell r="D2893" t="str">
            <v>171665</v>
          </cell>
          <cell r="F2893">
            <v>13208635</v>
          </cell>
          <cell r="H2893">
            <v>12771691</v>
          </cell>
        </row>
        <row r="2894">
          <cell r="A2894">
            <v>171700</v>
          </cell>
          <cell r="B2894" t="str">
            <v>TO</v>
          </cell>
          <cell r="C2894" t="str">
            <v>PINDORAMA DO TOCANTINS</v>
          </cell>
          <cell r="D2894" t="str">
            <v>171700</v>
          </cell>
          <cell r="E2894">
            <v>38677</v>
          </cell>
          <cell r="F2894">
            <v>5941162</v>
          </cell>
          <cell r="G2894">
            <v>26955</v>
          </cell>
          <cell r="H2894">
            <v>4816893</v>
          </cell>
        </row>
        <row r="2895">
          <cell r="A2895">
            <v>171720</v>
          </cell>
          <cell r="B2895" t="str">
            <v>TO</v>
          </cell>
          <cell r="C2895" t="str">
            <v>PIRAQUÊ</v>
          </cell>
          <cell r="D2895" t="str">
            <v>171720</v>
          </cell>
          <cell r="F2895">
            <v>1023904</v>
          </cell>
          <cell r="H2895">
            <v>990900</v>
          </cell>
        </row>
        <row r="2896">
          <cell r="A2896">
            <v>171750</v>
          </cell>
          <cell r="B2896" t="str">
            <v>TO</v>
          </cell>
          <cell r="C2896" t="str">
            <v>PIUM</v>
          </cell>
          <cell r="D2896" t="str">
            <v>171750</v>
          </cell>
          <cell r="E2896">
            <v>31818</v>
          </cell>
          <cell r="F2896">
            <v>3701806</v>
          </cell>
          <cell r="G2896">
            <v>24094</v>
          </cell>
          <cell r="H2896">
            <v>3728904</v>
          </cell>
        </row>
        <row r="2897">
          <cell r="A2897">
            <v>171780</v>
          </cell>
          <cell r="B2897" t="str">
            <v>TO</v>
          </cell>
          <cell r="C2897" t="str">
            <v>PONTE ALTA DO BOM JESUS</v>
          </cell>
          <cell r="D2897" t="str">
            <v>171780</v>
          </cell>
          <cell r="E2897">
            <v>34494</v>
          </cell>
          <cell r="F2897">
            <v>3223570</v>
          </cell>
          <cell r="G2897">
            <v>30554</v>
          </cell>
          <cell r="H2897">
            <v>3037376</v>
          </cell>
        </row>
        <row r="2898">
          <cell r="A2898">
            <v>171790</v>
          </cell>
          <cell r="B2898" t="str">
            <v>TO</v>
          </cell>
          <cell r="C2898" t="str">
            <v>PONTE ALTA DO TOCANTINS</v>
          </cell>
          <cell r="D2898" t="str">
            <v>171790</v>
          </cell>
          <cell r="E2898">
            <v>781</v>
          </cell>
          <cell r="F2898">
            <v>999670</v>
          </cell>
          <cell r="G2898">
            <v>68</v>
          </cell>
          <cell r="H2898">
            <v>977919</v>
          </cell>
        </row>
        <row r="2899">
          <cell r="A2899">
            <v>171800</v>
          </cell>
          <cell r="B2899" t="str">
            <v>TO</v>
          </cell>
          <cell r="C2899" t="str">
            <v>PORTO ALEGRE DO TOCANTINS</v>
          </cell>
          <cell r="D2899" t="str">
            <v>171800</v>
          </cell>
          <cell r="E2899">
            <v>18757</v>
          </cell>
          <cell r="F2899">
            <v>3847367</v>
          </cell>
          <cell r="G2899">
            <v>8212</v>
          </cell>
          <cell r="H2899">
            <v>3336729</v>
          </cell>
        </row>
        <row r="2900">
          <cell r="A2900">
            <v>171820</v>
          </cell>
          <cell r="B2900" t="str">
            <v>TO</v>
          </cell>
          <cell r="C2900" t="str">
            <v>PORTO NACIONAL</v>
          </cell>
          <cell r="D2900" t="str">
            <v>171820</v>
          </cell>
          <cell r="E2900">
            <v>323942</v>
          </cell>
          <cell r="F2900">
            <v>86394468</v>
          </cell>
          <cell r="G2900">
            <v>428158</v>
          </cell>
          <cell r="H2900">
            <v>106039659</v>
          </cell>
        </row>
        <row r="2901">
          <cell r="A2901">
            <v>171830</v>
          </cell>
          <cell r="B2901" t="str">
            <v>TO</v>
          </cell>
          <cell r="C2901" t="str">
            <v>PRAIA NORTE</v>
          </cell>
          <cell r="D2901" t="str">
            <v>171830</v>
          </cell>
          <cell r="E2901">
            <v>2</v>
          </cell>
          <cell r="F2901">
            <v>433938</v>
          </cell>
          <cell r="H2901">
            <v>414996</v>
          </cell>
        </row>
        <row r="2902">
          <cell r="A2902">
            <v>171840</v>
          </cell>
          <cell r="B2902" t="str">
            <v>TO</v>
          </cell>
          <cell r="C2902" t="str">
            <v>PRESIDENTE KENNEDY</v>
          </cell>
          <cell r="D2902" t="str">
            <v>171840</v>
          </cell>
          <cell r="E2902">
            <v>7915</v>
          </cell>
          <cell r="F2902">
            <v>3278777</v>
          </cell>
          <cell r="G2902">
            <v>8595</v>
          </cell>
          <cell r="H2902">
            <v>3537118</v>
          </cell>
        </row>
        <row r="2903">
          <cell r="A2903">
            <v>171845</v>
          </cell>
          <cell r="B2903" t="str">
            <v>TO</v>
          </cell>
          <cell r="C2903" t="str">
            <v>PUGMIL</v>
          </cell>
          <cell r="D2903" t="str">
            <v>171845</v>
          </cell>
          <cell r="E2903">
            <v>11130</v>
          </cell>
          <cell r="F2903">
            <v>4250517</v>
          </cell>
          <cell r="G2903">
            <v>9287</v>
          </cell>
          <cell r="H2903">
            <v>2704108</v>
          </cell>
        </row>
        <row r="2904">
          <cell r="A2904">
            <v>171850</v>
          </cell>
          <cell r="B2904" t="str">
            <v>TO</v>
          </cell>
          <cell r="C2904" t="str">
            <v>RECURSOLÂNDIA</v>
          </cell>
          <cell r="D2904" t="str">
            <v>171850</v>
          </cell>
          <cell r="E2904">
            <v>3931</v>
          </cell>
          <cell r="F2904">
            <v>8349528337</v>
          </cell>
          <cell r="G2904">
            <v>949</v>
          </cell>
          <cell r="H2904">
            <v>8080767060</v>
          </cell>
        </row>
        <row r="2905">
          <cell r="A2905">
            <v>171855</v>
          </cell>
          <cell r="B2905" t="str">
            <v>TO</v>
          </cell>
          <cell r="C2905" t="str">
            <v>RIACHINHO</v>
          </cell>
          <cell r="D2905" t="str">
            <v>171855</v>
          </cell>
          <cell r="E2905">
            <v>30806</v>
          </cell>
          <cell r="F2905">
            <v>10845114</v>
          </cell>
          <cell r="G2905">
            <v>27546</v>
          </cell>
          <cell r="H2905">
            <v>10097496</v>
          </cell>
        </row>
        <row r="2906">
          <cell r="A2906">
            <v>171865</v>
          </cell>
          <cell r="B2906" t="str">
            <v>TO</v>
          </cell>
          <cell r="C2906" t="str">
            <v>RIO DA CONCEIÇÃO</v>
          </cell>
          <cell r="D2906" t="str">
            <v>171865</v>
          </cell>
          <cell r="E2906">
            <v>2988</v>
          </cell>
          <cell r="F2906">
            <v>5486907</v>
          </cell>
          <cell r="G2906">
            <v>5907</v>
          </cell>
          <cell r="H2906">
            <v>4957738</v>
          </cell>
        </row>
        <row r="2907">
          <cell r="A2907">
            <v>171870</v>
          </cell>
          <cell r="B2907" t="str">
            <v>TO</v>
          </cell>
          <cell r="C2907" t="str">
            <v>RIO DOS BOIS</v>
          </cell>
          <cell r="D2907" t="str">
            <v>171870</v>
          </cell>
          <cell r="E2907">
            <v>23528</v>
          </cell>
          <cell r="F2907">
            <v>2429971</v>
          </cell>
          <cell r="G2907">
            <v>24047</v>
          </cell>
          <cell r="H2907">
            <v>2373015</v>
          </cell>
        </row>
        <row r="2908">
          <cell r="A2908">
            <v>171875</v>
          </cell>
          <cell r="B2908" t="str">
            <v>TO</v>
          </cell>
          <cell r="C2908" t="str">
            <v>RIO SONO</v>
          </cell>
          <cell r="D2908" t="str">
            <v>171875</v>
          </cell>
          <cell r="E2908">
            <v>57634</v>
          </cell>
          <cell r="F2908">
            <v>5891339</v>
          </cell>
          <cell r="G2908">
            <v>46992</v>
          </cell>
          <cell r="H2908">
            <v>7854234</v>
          </cell>
        </row>
        <row r="2909">
          <cell r="A2909">
            <v>171880</v>
          </cell>
          <cell r="B2909" t="str">
            <v>TO</v>
          </cell>
          <cell r="C2909" t="str">
            <v>SAMPAIO</v>
          </cell>
          <cell r="D2909" t="str">
            <v>171880</v>
          </cell>
          <cell r="F2909">
            <v>12544084</v>
          </cell>
          <cell r="G2909">
            <v>963</v>
          </cell>
          <cell r="H2909">
            <v>12134160</v>
          </cell>
        </row>
        <row r="2910">
          <cell r="A2910">
            <v>171884</v>
          </cell>
          <cell r="B2910" t="str">
            <v>TO</v>
          </cell>
          <cell r="C2910" t="str">
            <v>SANDOLÂNDIA</v>
          </cell>
          <cell r="D2910" t="str">
            <v>171884</v>
          </cell>
          <cell r="E2910">
            <v>710</v>
          </cell>
          <cell r="F2910">
            <v>302921</v>
          </cell>
          <cell r="G2910">
            <v>184</v>
          </cell>
          <cell r="H2910">
            <v>271365</v>
          </cell>
        </row>
        <row r="2911">
          <cell r="A2911">
            <v>171886</v>
          </cell>
          <cell r="B2911" t="str">
            <v>TO</v>
          </cell>
          <cell r="C2911" t="str">
            <v>SANTA FÉ DO ARAGUAIA</v>
          </cell>
          <cell r="D2911" t="str">
            <v>171886</v>
          </cell>
          <cell r="E2911">
            <v>32981</v>
          </cell>
          <cell r="F2911">
            <v>6391740</v>
          </cell>
          <cell r="G2911">
            <v>25769</v>
          </cell>
          <cell r="H2911">
            <v>7438719</v>
          </cell>
        </row>
        <row r="2912">
          <cell r="A2912">
            <v>171888</v>
          </cell>
          <cell r="B2912" t="str">
            <v>TO</v>
          </cell>
          <cell r="C2912" t="str">
            <v>SANTA MARIA DO TOCANTINS</v>
          </cell>
          <cell r="D2912" t="str">
            <v>171888</v>
          </cell>
          <cell r="E2912">
            <v>9689</v>
          </cell>
          <cell r="F2912">
            <v>5722588</v>
          </cell>
          <cell r="G2912">
            <v>7585</v>
          </cell>
          <cell r="H2912">
            <v>5838177</v>
          </cell>
        </row>
        <row r="2913">
          <cell r="A2913">
            <v>171889</v>
          </cell>
          <cell r="B2913" t="str">
            <v>TO</v>
          </cell>
          <cell r="C2913" t="str">
            <v>SANTA RITA DO TOCANTINS</v>
          </cell>
          <cell r="D2913" t="str">
            <v>171889</v>
          </cell>
          <cell r="E2913">
            <v>26349</v>
          </cell>
          <cell r="F2913">
            <v>2154033</v>
          </cell>
          <cell r="G2913">
            <v>20084</v>
          </cell>
          <cell r="H2913">
            <v>1790469</v>
          </cell>
        </row>
        <row r="2914">
          <cell r="A2914">
            <v>171890</v>
          </cell>
          <cell r="B2914" t="str">
            <v>TO</v>
          </cell>
          <cell r="C2914" t="str">
            <v>SANTA ROSA DO TOCANTINS</v>
          </cell>
          <cell r="D2914" t="str">
            <v>171890</v>
          </cell>
          <cell r="E2914">
            <v>896</v>
          </cell>
          <cell r="F2914">
            <v>1363749</v>
          </cell>
          <cell r="G2914">
            <v>768</v>
          </cell>
          <cell r="H2914">
            <v>1226447</v>
          </cell>
        </row>
        <row r="2915">
          <cell r="A2915">
            <v>171900</v>
          </cell>
          <cell r="B2915" t="str">
            <v>TO</v>
          </cell>
          <cell r="C2915" t="str">
            <v>SANTA TEREZA DO TOCANTINS</v>
          </cell>
          <cell r="D2915" t="str">
            <v>171900</v>
          </cell>
          <cell r="E2915">
            <v>12017</v>
          </cell>
          <cell r="F2915">
            <v>4821185</v>
          </cell>
          <cell r="G2915">
            <v>16122</v>
          </cell>
          <cell r="H2915">
            <v>4988068</v>
          </cell>
        </row>
        <row r="2916">
          <cell r="A2916">
            <v>172000</v>
          </cell>
          <cell r="B2916" t="str">
            <v>TO</v>
          </cell>
          <cell r="C2916" t="str">
            <v>SANTA TEREZINHA DO TOCANTINS</v>
          </cell>
          <cell r="D2916" t="str">
            <v>172000</v>
          </cell>
          <cell r="E2916">
            <v>8881</v>
          </cell>
          <cell r="F2916">
            <v>3219027</v>
          </cell>
          <cell r="G2916">
            <v>14614</v>
          </cell>
          <cell r="H2916">
            <v>3544359</v>
          </cell>
        </row>
        <row r="2917">
          <cell r="A2917">
            <v>172010</v>
          </cell>
          <cell r="B2917" t="str">
            <v>TO</v>
          </cell>
          <cell r="C2917" t="str">
            <v>SÃO BENTO DO TOCANTINS</v>
          </cell>
          <cell r="D2917" t="str">
            <v>172010</v>
          </cell>
          <cell r="E2917">
            <v>35664</v>
          </cell>
          <cell r="F2917">
            <v>7195920</v>
          </cell>
          <cell r="G2917">
            <v>39914</v>
          </cell>
          <cell r="H2917">
            <v>7448318</v>
          </cell>
        </row>
        <row r="2918">
          <cell r="A2918">
            <v>172015</v>
          </cell>
          <cell r="B2918" t="str">
            <v>TO</v>
          </cell>
          <cell r="C2918" t="str">
            <v>SÃO FÉLIX DO TOCANTINS</v>
          </cell>
          <cell r="D2918" t="str">
            <v>172015</v>
          </cell>
          <cell r="E2918">
            <v>9656</v>
          </cell>
          <cell r="F2918">
            <v>1108618</v>
          </cell>
          <cell r="G2918">
            <v>13602</v>
          </cell>
          <cell r="H2918">
            <v>1279324</v>
          </cell>
        </row>
        <row r="2919">
          <cell r="A2919">
            <v>172020</v>
          </cell>
          <cell r="B2919" t="str">
            <v>TO</v>
          </cell>
          <cell r="C2919" t="str">
            <v>SÃO MIGUEL DO TOCANTINS</v>
          </cell>
          <cell r="D2919" t="str">
            <v>172020</v>
          </cell>
          <cell r="F2919">
            <v>5610567</v>
          </cell>
          <cell r="H2919">
            <v>6905504</v>
          </cell>
        </row>
        <row r="2920">
          <cell r="A2920">
            <v>172025</v>
          </cell>
          <cell r="B2920" t="str">
            <v>TO</v>
          </cell>
          <cell r="C2920" t="str">
            <v>SÃO SALVADOR DO TOCANTINS</v>
          </cell>
          <cell r="D2920" t="str">
            <v>172025</v>
          </cell>
          <cell r="E2920">
            <v>933</v>
          </cell>
          <cell r="F2920">
            <v>5710009</v>
          </cell>
          <cell r="G2920">
            <v>362</v>
          </cell>
          <cell r="H2920">
            <v>5856177</v>
          </cell>
        </row>
        <row r="2921">
          <cell r="A2921">
            <v>172030</v>
          </cell>
          <cell r="B2921" t="str">
            <v>TO</v>
          </cell>
          <cell r="C2921" t="str">
            <v>SÃO SEBASTIÃO DO TOCANTINS</v>
          </cell>
          <cell r="D2921" t="str">
            <v>172030</v>
          </cell>
          <cell r="E2921">
            <v>10</v>
          </cell>
          <cell r="F2921">
            <v>208160</v>
          </cell>
          <cell r="G2921">
            <v>745</v>
          </cell>
          <cell r="H2921">
            <v>191834</v>
          </cell>
        </row>
        <row r="2922">
          <cell r="A2922">
            <v>172049</v>
          </cell>
          <cell r="B2922" t="str">
            <v>TO</v>
          </cell>
          <cell r="C2922" t="str">
            <v>SÃO VALÉRIO</v>
          </cell>
          <cell r="D2922" t="str">
            <v>172049</v>
          </cell>
          <cell r="E2922">
            <v>14013</v>
          </cell>
          <cell r="F2922">
            <v>3248263</v>
          </cell>
          <cell r="G2922">
            <v>14103</v>
          </cell>
          <cell r="H2922">
            <v>2649055</v>
          </cell>
        </row>
        <row r="2923">
          <cell r="A2923">
            <v>172065</v>
          </cell>
          <cell r="B2923" t="str">
            <v>TO</v>
          </cell>
          <cell r="C2923" t="str">
            <v>SILVANÓPOLIS</v>
          </cell>
          <cell r="D2923" t="str">
            <v>172065</v>
          </cell>
          <cell r="E2923">
            <v>52575</v>
          </cell>
          <cell r="F2923">
            <v>3502068</v>
          </cell>
          <cell r="G2923">
            <v>48147</v>
          </cell>
          <cell r="H2923">
            <v>3268594</v>
          </cell>
        </row>
        <row r="2924">
          <cell r="A2924">
            <v>172080</v>
          </cell>
          <cell r="B2924" t="str">
            <v>TO</v>
          </cell>
          <cell r="C2924" t="str">
            <v>SÍTIO NOVO DO TOCANTINS</v>
          </cell>
          <cell r="D2924" t="str">
            <v>172080</v>
          </cell>
          <cell r="E2924">
            <v>18954</v>
          </cell>
          <cell r="F2924">
            <v>4038049</v>
          </cell>
          <cell r="G2924">
            <v>23458</v>
          </cell>
          <cell r="H2924">
            <v>5442814</v>
          </cell>
        </row>
        <row r="2925">
          <cell r="A2925">
            <v>172085</v>
          </cell>
          <cell r="B2925" t="str">
            <v>TO</v>
          </cell>
          <cell r="C2925" t="str">
            <v>SUCUPIRA</v>
          </cell>
          <cell r="D2925" t="str">
            <v>172085</v>
          </cell>
          <cell r="E2925">
            <v>5671</v>
          </cell>
          <cell r="F2925">
            <v>3289283</v>
          </cell>
          <cell r="G2925">
            <v>7728</v>
          </cell>
          <cell r="H2925">
            <v>2756079</v>
          </cell>
        </row>
        <row r="2926">
          <cell r="A2926">
            <v>172090</v>
          </cell>
          <cell r="B2926" t="str">
            <v>TO</v>
          </cell>
          <cell r="C2926" t="str">
            <v>TAGUATINGA</v>
          </cell>
          <cell r="D2926" t="str">
            <v>172090</v>
          </cell>
          <cell r="E2926">
            <v>2134</v>
          </cell>
          <cell r="F2926">
            <v>3838063</v>
          </cell>
          <cell r="G2926">
            <v>4734</v>
          </cell>
          <cell r="H2926">
            <v>3810013</v>
          </cell>
        </row>
        <row r="2927">
          <cell r="A2927">
            <v>172093</v>
          </cell>
          <cell r="B2927" t="str">
            <v>TO</v>
          </cell>
          <cell r="C2927" t="str">
            <v>TAIPAS DO TOCANTINS</v>
          </cell>
          <cell r="D2927" t="str">
            <v>172093</v>
          </cell>
          <cell r="E2927">
            <v>9481</v>
          </cell>
          <cell r="F2927">
            <v>4830449</v>
          </cell>
          <cell r="G2927">
            <v>13525</v>
          </cell>
          <cell r="H2927">
            <v>6581421</v>
          </cell>
        </row>
        <row r="2928">
          <cell r="A2928">
            <v>172097</v>
          </cell>
          <cell r="B2928" t="str">
            <v>TO</v>
          </cell>
          <cell r="C2928" t="str">
            <v>TALISMÃ</v>
          </cell>
          <cell r="D2928" t="str">
            <v>172097</v>
          </cell>
          <cell r="E2928">
            <v>31150</v>
          </cell>
          <cell r="F2928">
            <v>4401451</v>
          </cell>
          <cell r="G2928">
            <v>35539</v>
          </cell>
          <cell r="H2928">
            <v>3633245</v>
          </cell>
        </row>
        <row r="2929">
          <cell r="A2929">
            <v>172110</v>
          </cell>
          <cell r="B2929" t="str">
            <v>TO</v>
          </cell>
          <cell r="C2929" t="str">
            <v>TOCANTÍNIA</v>
          </cell>
          <cell r="D2929" t="str">
            <v>172110</v>
          </cell>
          <cell r="E2929">
            <v>6294</v>
          </cell>
          <cell r="F2929">
            <v>6678716</v>
          </cell>
          <cell r="G2929">
            <v>8676</v>
          </cell>
          <cell r="H2929">
            <v>5669749</v>
          </cell>
        </row>
        <row r="2930">
          <cell r="A2930">
            <v>172120</v>
          </cell>
          <cell r="B2930" t="str">
            <v>TO</v>
          </cell>
          <cell r="C2930" t="str">
            <v>TOCANTINÓPOLIS</v>
          </cell>
          <cell r="D2930" t="str">
            <v>172120</v>
          </cell>
          <cell r="E2930">
            <v>70245</v>
          </cell>
          <cell r="F2930">
            <v>24621769</v>
          </cell>
          <cell r="G2930">
            <v>65935</v>
          </cell>
          <cell r="H2930">
            <v>24269561</v>
          </cell>
        </row>
        <row r="2931">
          <cell r="A2931">
            <v>172125</v>
          </cell>
          <cell r="B2931" t="str">
            <v>TO</v>
          </cell>
          <cell r="C2931" t="str">
            <v>TUPIRAMA</v>
          </cell>
          <cell r="D2931" t="str">
            <v>172125</v>
          </cell>
          <cell r="E2931">
            <v>11753</v>
          </cell>
          <cell r="F2931">
            <v>5033253</v>
          </cell>
          <cell r="G2931">
            <v>16580</v>
          </cell>
          <cell r="H2931">
            <v>5113157</v>
          </cell>
        </row>
        <row r="2932">
          <cell r="A2932">
            <v>172130</v>
          </cell>
          <cell r="B2932" t="str">
            <v>TO</v>
          </cell>
          <cell r="C2932" t="str">
            <v>TUPIRATINS</v>
          </cell>
          <cell r="D2932" t="str">
            <v>172130</v>
          </cell>
          <cell r="E2932">
            <v>22848</v>
          </cell>
          <cell r="F2932">
            <v>1671744</v>
          </cell>
          <cell r="G2932">
            <v>12187</v>
          </cell>
          <cell r="H2932">
            <v>1079346</v>
          </cell>
        </row>
        <row r="2933">
          <cell r="A2933">
            <v>172208</v>
          </cell>
          <cell r="B2933" t="str">
            <v>TO</v>
          </cell>
          <cell r="C2933" t="str">
            <v>WANDERLÂNDIA</v>
          </cell>
          <cell r="D2933" t="str">
            <v>172208</v>
          </cell>
          <cell r="E2933">
            <v>8145</v>
          </cell>
          <cell r="F2933">
            <v>402287</v>
          </cell>
          <cell r="G2933">
            <v>2213</v>
          </cell>
          <cell r="H2933">
            <v>206143</v>
          </cell>
        </row>
        <row r="2934">
          <cell r="A2934">
            <v>172210</v>
          </cell>
          <cell r="B2934" t="str">
            <v>TO</v>
          </cell>
          <cell r="C2934" t="str">
            <v>XAMBIOÁ</v>
          </cell>
          <cell r="D2934" t="str">
            <v>172210</v>
          </cell>
          <cell r="E2934">
            <v>31530</v>
          </cell>
          <cell r="F2934">
            <v>7390733</v>
          </cell>
          <cell r="G2934">
            <v>51319</v>
          </cell>
          <cell r="H2934">
            <v>6297132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112102</v>
          </cell>
          <cell r="E2">
            <v>782201</v>
          </cell>
        </row>
        <row r="3">
          <cell r="A3">
            <v>316610</v>
          </cell>
          <cell r="B3" t="str">
            <v>SENHORA DO PORTO</v>
          </cell>
          <cell r="C3" t="str">
            <v>MG</v>
          </cell>
          <cell r="D3">
            <v>73095</v>
          </cell>
          <cell r="E3">
            <v>583891</v>
          </cell>
        </row>
        <row r="4">
          <cell r="A4">
            <v>510385</v>
          </cell>
          <cell r="B4" t="str">
            <v>GAUCHA DO NORTE</v>
          </cell>
          <cell r="C4" t="str">
            <v>MT</v>
          </cell>
          <cell r="D4">
            <v>46760</v>
          </cell>
          <cell r="E4">
            <v>2108001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36928</v>
          </cell>
          <cell r="E5">
            <v>615515</v>
          </cell>
        </row>
        <row r="6">
          <cell r="A6">
            <v>310500</v>
          </cell>
          <cell r="B6" t="str">
            <v>BALDIM</v>
          </cell>
          <cell r="C6" t="str">
            <v>MG</v>
          </cell>
          <cell r="D6">
            <v>42510</v>
          </cell>
          <cell r="E6">
            <v>153735</v>
          </cell>
        </row>
        <row r="7">
          <cell r="A7">
            <v>354980</v>
          </cell>
          <cell r="B7" t="str">
            <v>SAO JOSE DO RIO PRETO</v>
          </cell>
          <cell r="C7" t="str">
            <v>SP</v>
          </cell>
          <cell r="E7">
            <v>31546858</v>
          </cell>
        </row>
        <row r="8">
          <cell r="A8">
            <v>313960</v>
          </cell>
          <cell r="B8" t="str">
            <v>MANTENA</v>
          </cell>
          <cell r="C8" t="str">
            <v>MG</v>
          </cell>
          <cell r="D8">
            <v>46848</v>
          </cell>
          <cell r="E8">
            <v>7564997</v>
          </cell>
        </row>
        <row r="9">
          <cell r="A9">
            <v>315600</v>
          </cell>
          <cell r="B9" t="str">
            <v>RIO VERMELHO</v>
          </cell>
          <cell r="C9" t="str">
            <v>MG</v>
          </cell>
          <cell r="D9">
            <v>165353</v>
          </cell>
          <cell r="E9">
            <v>906007</v>
          </cell>
        </row>
        <row r="10">
          <cell r="A10">
            <v>355535</v>
          </cell>
          <cell r="B10" t="str">
            <v>UBARANA</v>
          </cell>
          <cell r="C10" t="str">
            <v>SP</v>
          </cell>
        </row>
        <row r="11">
          <cell r="A11">
            <v>290680</v>
          </cell>
          <cell r="B11" t="str">
            <v>CANSANCAO</v>
          </cell>
          <cell r="C11" t="str">
            <v>BA</v>
          </cell>
          <cell r="D11">
            <v>13116</v>
          </cell>
          <cell r="E11">
            <v>787103</v>
          </cell>
        </row>
        <row r="12">
          <cell r="A12">
            <v>430770</v>
          </cell>
          <cell r="B12" t="str">
            <v>ESTEIO</v>
          </cell>
          <cell r="C12" t="str">
            <v>RS</v>
          </cell>
          <cell r="D12">
            <v>845395</v>
          </cell>
          <cell r="E12">
            <v>6306130</v>
          </cell>
          <cell r="G12">
            <v>6883296</v>
          </cell>
        </row>
        <row r="13">
          <cell r="A13">
            <v>313600</v>
          </cell>
          <cell r="B13" t="str">
            <v>JOAIMA</v>
          </cell>
          <cell r="C13" t="str">
            <v>MG</v>
          </cell>
          <cell r="D13">
            <v>123883</v>
          </cell>
          <cell r="E13">
            <v>609202</v>
          </cell>
        </row>
        <row r="14">
          <cell r="A14">
            <v>355110</v>
          </cell>
          <cell r="B14" t="str">
            <v>SARAPUI</v>
          </cell>
          <cell r="C14" t="str">
            <v>SP</v>
          </cell>
          <cell r="D14">
            <v>69686</v>
          </cell>
          <cell r="E14">
            <v>1670314</v>
          </cell>
          <cell r="F14">
            <v>97748</v>
          </cell>
          <cell r="G14">
            <v>2438049</v>
          </cell>
        </row>
        <row r="15">
          <cell r="A15">
            <v>315880</v>
          </cell>
          <cell r="B15" t="str">
            <v>SANTANA DO JACARE</v>
          </cell>
          <cell r="C15" t="str">
            <v>MG</v>
          </cell>
          <cell r="E15">
            <v>189020</v>
          </cell>
        </row>
        <row r="16">
          <cell r="A16">
            <v>431407</v>
          </cell>
          <cell r="B16" t="str">
            <v>PASSO DO SOBRADO</v>
          </cell>
          <cell r="C16" t="str">
            <v>RS</v>
          </cell>
          <cell r="D16">
            <v>45681</v>
          </cell>
        </row>
        <row r="17">
          <cell r="A17">
            <v>315990</v>
          </cell>
          <cell r="B17" t="str">
            <v>SANTO ANTONIO DO AMPARO</v>
          </cell>
          <cell r="C17" t="str">
            <v>MG</v>
          </cell>
          <cell r="D17">
            <v>132189</v>
          </cell>
          <cell r="E17">
            <v>881714</v>
          </cell>
        </row>
        <row r="18">
          <cell r="A18">
            <v>315680</v>
          </cell>
          <cell r="B18" t="str">
            <v>SABINOPOLIS</v>
          </cell>
          <cell r="C18" t="str">
            <v>MG</v>
          </cell>
          <cell r="D18">
            <v>99681</v>
          </cell>
          <cell r="E18">
            <v>638811</v>
          </cell>
        </row>
        <row r="19">
          <cell r="A19">
            <v>315900</v>
          </cell>
          <cell r="B19" t="str">
            <v>SANTANA DO RIACHO</v>
          </cell>
          <cell r="C19" t="str">
            <v>MG</v>
          </cell>
          <cell r="D19">
            <v>13982</v>
          </cell>
          <cell r="E19">
            <v>1152119</v>
          </cell>
        </row>
        <row r="20">
          <cell r="A20">
            <v>316130</v>
          </cell>
          <cell r="B20" t="str">
            <v>SAO FRANCISCO DE SALES</v>
          </cell>
          <cell r="C20" t="str">
            <v>MG</v>
          </cell>
          <cell r="D20">
            <v>67497</v>
          </cell>
          <cell r="E20">
            <v>498743</v>
          </cell>
        </row>
        <row r="21">
          <cell r="A21">
            <v>432090</v>
          </cell>
          <cell r="B21" t="str">
            <v>TAPEJARA</v>
          </cell>
          <cell r="C21" t="str">
            <v>RS</v>
          </cell>
          <cell r="D21">
            <v>302237</v>
          </cell>
          <cell r="E21">
            <v>1696435</v>
          </cell>
          <cell r="G21">
            <v>1356074</v>
          </cell>
        </row>
        <row r="22">
          <cell r="A22">
            <v>311930</v>
          </cell>
          <cell r="B22" t="str">
            <v>COROMANDEL</v>
          </cell>
          <cell r="C22" t="str">
            <v>MG</v>
          </cell>
          <cell r="D22">
            <v>194433</v>
          </cell>
          <cell r="E22">
            <v>930237</v>
          </cell>
        </row>
        <row r="23">
          <cell r="A23">
            <v>316555</v>
          </cell>
          <cell r="B23" t="str">
            <v>SETUBINHA</v>
          </cell>
          <cell r="C23" t="str">
            <v>MG</v>
          </cell>
          <cell r="D23">
            <v>92302</v>
          </cell>
          <cell r="E23">
            <v>4457284</v>
          </cell>
        </row>
        <row r="24">
          <cell r="A24">
            <v>312800</v>
          </cell>
          <cell r="B24" t="str">
            <v>GUANHAES</v>
          </cell>
          <cell r="C24" t="str">
            <v>MG</v>
          </cell>
          <cell r="D24">
            <v>252027</v>
          </cell>
          <cell r="E24">
            <v>1146886</v>
          </cell>
        </row>
        <row r="25">
          <cell r="A25">
            <v>421835</v>
          </cell>
          <cell r="B25" t="str">
            <v>TREVISO</v>
          </cell>
          <cell r="C25" t="str">
            <v>SC</v>
          </cell>
          <cell r="D25">
            <v>86656</v>
          </cell>
          <cell r="E25">
            <v>208038</v>
          </cell>
        </row>
        <row r="26">
          <cell r="A26">
            <v>500315</v>
          </cell>
          <cell r="B26" t="str">
            <v>CORONEL SAPUCAIA</v>
          </cell>
          <cell r="C26" t="str">
            <v>MS</v>
          </cell>
        </row>
        <row r="27">
          <cell r="A27">
            <v>311470</v>
          </cell>
          <cell r="B27" t="str">
            <v>CARVALHOPOLIS</v>
          </cell>
          <cell r="C27" t="str">
            <v>MG</v>
          </cell>
          <cell r="D27">
            <v>109</v>
          </cell>
          <cell r="E27">
            <v>102483</v>
          </cell>
        </row>
        <row r="28">
          <cell r="A28">
            <v>315150</v>
          </cell>
          <cell r="B28" t="str">
            <v>PIUMHI</v>
          </cell>
          <cell r="C28" t="str">
            <v>MG</v>
          </cell>
          <cell r="D28">
            <v>261611</v>
          </cell>
          <cell r="E28">
            <v>895435</v>
          </cell>
        </row>
        <row r="29">
          <cell r="A29">
            <v>315980</v>
          </cell>
          <cell r="B29" t="str">
            <v>SANTA VITORIA</v>
          </cell>
          <cell r="C29" t="str">
            <v>MG</v>
          </cell>
          <cell r="D29">
            <v>170954</v>
          </cell>
          <cell r="E29">
            <v>2683081</v>
          </cell>
        </row>
        <row r="30">
          <cell r="A30">
            <v>420535</v>
          </cell>
          <cell r="B30" t="str">
            <v>FLOR DO SERTAO</v>
          </cell>
          <cell r="C30" t="str">
            <v>SC</v>
          </cell>
          <cell r="D30">
            <v>60650</v>
          </cell>
          <cell r="E30">
            <v>260369</v>
          </cell>
          <cell r="G30">
            <v>266757</v>
          </cell>
        </row>
        <row r="31">
          <cell r="A31">
            <v>354220</v>
          </cell>
          <cell r="B31" t="str">
            <v>RANCHARIA</v>
          </cell>
          <cell r="C31" t="str">
            <v>SP</v>
          </cell>
        </row>
        <row r="32">
          <cell r="A32">
            <v>430222</v>
          </cell>
          <cell r="B32" t="str">
            <v>BOA VISTA DO CADEADO</v>
          </cell>
          <cell r="C32" t="str">
            <v>RS</v>
          </cell>
        </row>
        <row r="33">
          <cell r="A33">
            <v>316905</v>
          </cell>
          <cell r="B33" t="str">
            <v>TOCOS DO MOJI</v>
          </cell>
          <cell r="C33" t="str">
            <v>MG</v>
          </cell>
          <cell r="D33">
            <v>35637</v>
          </cell>
          <cell r="E33">
            <v>865304</v>
          </cell>
        </row>
        <row r="34">
          <cell r="A34">
            <v>315160</v>
          </cell>
          <cell r="B34" t="str">
            <v>PLANURA</v>
          </cell>
          <cell r="C34" t="str">
            <v>MG</v>
          </cell>
          <cell r="D34">
            <v>144948</v>
          </cell>
          <cell r="E34">
            <v>670353</v>
          </cell>
        </row>
        <row r="35">
          <cell r="A35">
            <v>420310</v>
          </cell>
          <cell r="B35" t="str">
            <v>CAIBI</v>
          </cell>
          <cell r="C35" t="str">
            <v>SC</v>
          </cell>
          <cell r="D35">
            <v>81143</v>
          </cell>
          <cell r="E35">
            <v>287849</v>
          </cell>
          <cell r="G35">
            <v>308257</v>
          </cell>
        </row>
        <row r="36">
          <cell r="A36">
            <v>311050</v>
          </cell>
          <cell r="B36" t="str">
            <v>CAMANDUCAIA</v>
          </cell>
          <cell r="C36" t="str">
            <v>MG</v>
          </cell>
          <cell r="D36">
            <v>72802</v>
          </cell>
          <cell r="E36">
            <v>1740613</v>
          </cell>
        </row>
        <row r="37">
          <cell r="A37">
            <v>352020</v>
          </cell>
          <cell r="B37" t="str">
            <v>IGARATA</v>
          </cell>
          <cell r="C37" t="str">
            <v>SP</v>
          </cell>
        </row>
        <row r="38">
          <cell r="A38">
            <v>310070</v>
          </cell>
          <cell r="B38" t="str">
            <v>AGUA COMPRIDA</v>
          </cell>
          <cell r="C38" t="str">
            <v>MG</v>
          </cell>
          <cell r="E38">
            <v>471983</v>
          </cell>
        </row>
        <row r="39">
          <cell r="A39">
            <v>316770</v>
          </cell>
          <cell r="B39" t="str">
            <v>SOBRALIA</v>
          </cell>
          <cell r="C39" t="str">
            <v>MG</v>
          </cell>
          <cell r="D39">
            <v>76114</v>
          </cell>
          <cell r="E39">
            <v>483956</v>
          </cell>
        </row>
        <row r="40">
          <cell r="A40">
            <v>316760</v>
          </cell>
          <cell r="B40" t="str">
            <v>SIMONESIA</v>
          </cell>
          <cell r="C40" t="str">
            <v>MG</v>
          </cell>
          <cell r="D40">
            <v>48778</v>
          </cell>
          <cell r="E40">
            <v>32014823</v>
          </cell>
        </row>
        <row r="41">
          <cell r="A41">
            <v>353210</v>
          </cell>
          <cell r="B41" t="str">
            <v>MURUTINGA DO SUL</v>
          </cell>
          <cell r="C41" t="str">
            <v>SP</v>
          </cell>
          <cell r="D41">
            <v>33978</v>
          </cell>
          <cell r="G41">
            <v>370319</v>
          </cell>
        </row>
        <row r="42">
          <cell r="A42">
            <v>421050</v>
          </cell>
          <cell r="B42" t="str">
            <v>MARAVILHA</v>
          </cell>
          <cell r="C42" t="str">
            <v>SC</v>
          </cell>
          <cell r="D42">
            <v>598900</v>
          </cell>
          <cell r="E42">
            <v>2986882</v>
          </cell>
          <cell r="F42">
            <v>7293</v>
          </cell>
          <cell r="G42">
            <v>3373130</v>
          </cell>
          <cell r="I42">
            <v>3704783</v>
          </cell>
        </row>
        <row r="43">
          <cell r="A43">
            <v>312270</v>
          </cell>
          <cell r="B43" t="str">
            <v>DOM SILVERIO</v>
          </cell>
          <cell r="C43" t="str">
            <v>MG</v>
          </cell>
          <cell r="D43">
            <v>168392</v>
          </cell>
          <cell r="E43">
            <v>699761</v>
          </cell>
        </row>
        <row r="44">
          <cell r="A44">
            <v>312420</v>
          </cell>
          <cell r="B44" t="str">
            <v>ESPERA FELIZ</v>
          </cell>
          <cell r="C44" t="str">
            <v>MG</v>
          </cell>
          <cell r="D44">
            <v>177675</v>
          </cell>
          <cell r="E44">
            <v>3053003</v>
          </cell>
        </row>
        <row r="45">
          <cell r="A45">
            <v>310600</v>
          </cell>
          <cell r="B45" t="str">
            <v>BELA VISTA DE MINAS</v>
          </cell>
          <cell r="C45" t="str">
            <v>MG</v>
          </cell>
          <cell r="D45">
            <v>182727</v>
          </cell>
          <cell r="E45">
            <v>2136997</v>
          </cell>
        </row>
        <row r="46">
          <cell r="A46">
            <v>314990</v>
          </cell>
          <cell r="B46" t="str">
            <v>PERDOES</v>
          </cell>
          <cell r="C46" t="str">
            <v>MG</v>
          </cell>
          <cell r="D46">
            <v>8643</v>
          </cell>
          <cell r="E46">
            <v>264478</v>
          </cell>
        </row>
        <row r="47">
          <cell r="A47">
            <v>312810</v>
          </cell>
          <cell r="B47" t="str">
            <v>GUAPE</v>
          </cell>
          <cell r="C47" t="str">
            <v>MG</v>
          </cell>
          <cell r="D47">
            <v>6945</v>
          </cell>
          <cell r="E47">
            <v>450034</v>
          </cell>
        </row>
        <row r="48">
          <cell r="A48">
            <v>355470</v>
          </cell>
          <cell r="B48" t="str">
            <v>TORRINHA</v>
          </cell>
          <cell r="C48" t="str">
            <v>SP</v>
          </cell>
        </row>
        <row r="49">
          <cell r="A49">
            <v>311030</v>
          </cell>
          <cell r="B49" t="str">
            <v>CALDAS</v>
          </cell>
          <cell r="C49" t="str">
            <v>MG</v>
          </cell>
          <cell r="D49">
            <v>79748</v>
          </cell>
          <cell r="E49">
            <v>862675</v>
          </cell>
        </row>
        <row r="50">
          <cell r="A50">
            <v>431775</v>
          </cell>
          <cell r="B50" t="str">
            <v>SANTO ANTONIO DO PLANALTO</v>
          </cell>
          <cell r="C50" t="str">
            <v>RS</v>
          </cell>
          <cell r="D50">
            <v>29087</v>
          </cell>
          <cell r="E50">
            <v>159014</v>
          </cell>
          <cell r="F50">
            <v>26998</v>
          </cell>
          <cell r="G50">
            <v>169718</v>
          </cell>
        </row>
        <row r="51">
          <cell r="A51">
            <v>314210</v>
          </cell>
          <cell r="B51" t="str">
            <v>MIRADOURO</v>
          </cell>
          <cell r="C51" t="str">
            <v>MG</v>
          </cell>
          <cell r="D51">
            <v>116482</v>
          </cell>
          <cell r="E51">
            <v>719369</v>
          </cell>
        </row>
        <row r="52">
          <cell r="A52">
            <v>313710</v>
          </cell>
          <cell r="B52" t="str">
            <v>LAGAMAR</v>
          </cell>
          <cell r="C52" t="str">
            <v>MG</v>
          </cell>
          <cell r="D52">
            <v>7683</v>
          </cell>
          <cell r="E52">
            <v>119487</v>
          </cell>
        </row>
        <row r="53">
          <cell r="A53">
            <v>314795</v>
          </cell>
          <cell r="B53" t="str">
            <v>PATIS</v>
          </cell>
          <cell r="C53" t="str">
            <v>MG</v>
          </cell>
          <cell r="D53">
            <v>46593</v>
          </cell>
          <cell r="E53">
            <v>565389</v>
          </cell>
        </row>
        <row r="54">
          <cell r="A54">
            <v>311205</v>
          </cell>
          <cell r="B54" t="str">
            <v>CANTAGALO</v>
          </cell>
          <cell r="C54" t="str">
            <v>MG</v>
          </cell>
          <cell r="D54">
            <v>42487</v>
          </cell>
          <cell r="E54">
            <v>765746</v>
          </cell>
        </row>
        <row r="55">
          <cell r="A55">
            <v>314480</v>
          </cell>
          <cell r="B55" t="str">
            <v>NOVA LIMA</v>
          </cell>
          <cell r="C55" t="str">
            <v>MG</v>
          </cell>
          <cell r="D55">
            <v>2239</v>
          </cell>
          <cell r="E55">
            <v>74928470</v>
          </cell>
        </row>
        <row r="56">
          <cell r="A56">
            <v>314490</v>
          </cell>
          <cell r="B56" t="str">
            <v>NOVA MODICA</v>
          </cell>
          <cell r="C56" t="str">
            <v>MG</v>
          </cell>
          <cell r="D56">
            <v>120</v>
          </cell>
          <cell r="E56">
            <v>114857</v>
          </cell>
        </row>
        <row r="57">
          <cell r="A57">
            <v>290840</v>
          </cell>
          <cell r="B57" t="str">
            <v>CONCEICAO DO COITE</v>
          </cell>
          <cell r="C57" t="str">
            <v>BA</v>
          </cell>
        </row>
        <row r="58">
          <cell r="A58">
            <v>310160</v>
          </cell>
          <cell r="B58" t="str">
            <v>ALFENAS</v>
          </cell>
          <cell r="C58" t="str">
            <v>MG</v>
          </cell>
          <cell r="D58">
            <v>21130</v>
          </cell>
          <cell r="E58">
            <v>831773</v>
          </cell>
        </row>
        <row r="59">
          <cell r="A59">
            <v>314650</v>
          </cell>
          <cell r="B59" t="str">
            <v>PAINS</v>
          </cell>
          <cell r="C59" t="str">
            <v>MG</v>
          </cell>
          <cell r="E59">
            <v>4382</v>
          </cell>
        </row>
        <row r="60">
          <cell r="A60">
            <v>420945</v>
          </cell>
          <cell r="B60" t="str">
            <v>LAJEADO GRANDE</v>
          </cell>
          <cell r="C60" t="str">
            <v>SC</v>
          </cell>
          <cell r="D60">
            <v>39860</v>
          </cell>
          <cell r="E60">
            <v>322347</v>
          </cell>
        </row>
        <row r="61">
          <cell r="A61">
            <v>316553</v>
          </cell>
          <cell r="B61" t="str">
            <v>SARZEDO</v>
          </cell>
          <cell r="C61" t="str">
            <v>MG</v>
          </cell>
          <cell r="D61">
            <v>1701</v>
          </cell>
          <cell r="E61">
            <v>19066388</v>
          </cell>
        </row>
        <row r="62">
          <cell r="A62">
            <v>310300</v>
          </cell>
          <cell r="B62" t="str">
            <v>ANTONIO DIAS</v>
          </cell>
          <cell r="C62" t="str">
            <v>MG</v>
          </cell>
          <cell r="D62">
            <v>55449</v>
          </cell>
          <cell r="E62">
            <v>1682610</v>
          </cell>
        </row>
        <row r="63">
          <cell r="A63">
            <v>311110</v>
          </cell>
          <cell r="B63" t="str">
            <v>CAMPINA VERDE</v>
          </cell>
          <cell r="C63" t="str">
            <v>MG</v>
          </cell>
          <cell r="D63">
            <v>153445</v>
          </cell>
          <cell r="E63">
            <v>1155280</v>
          </cell>
        </row>
        <row r="64">
          <cell r="A64">
            <v>311650</v>
          </cell>
          <cell r="B64" t="str">
            <v>CLARO DOS POCOES</v>
          </cell>
          <cell r="C64" t="str">
            <v>MG</v>
          </cell>
          <cell r="D64">
            <v>89185</v>
          </cell>
          <cell r="E64">
            <v>848252</v>
          </cell>
        </row>
        <row r="65">
          <cell r="A65">
            <v>313850</v>
          </cell>
          <cell r="B65" t="str">
            <v>LIBERDADE</v>
          </cell>
          <cell r="C65" t="str">
            <v>MG</v>
          </cell>
          <cell r="D65">
            <v>76636</v>
          </cell>
          <cell r="E65">
            <v>323095</v>
          </cell>
        </row>
        <row r="66">
          <cell r="A66">
            <v>311490</v>
          </cell>
          <cell r="B66" t="str">
            <v>CASA GRANDE</v>
          </cell>
          <cell r="C66" t="str">
            <v>MG</v>
          </cell>
          <cell r="D66">
            <v>43117</v>
          </cell>
          <cell r="E66">
            <v>402195</v>
          </cell>
        </row>
        <row r="67">
          <cell r="A67">
            <v>313695</v>
          </cell>
          <cell r="B67" t="str">
            <v>JUVENILIA</v>
          </cell>
          <cell r="C67" t="str">
            <v>MG</v>
          </cell>
          <cell r="D67">
            <v>5398</v>
          </cell>
          <cell r="E67">
            <v>1451073</v>
          </cell>
        </row>
        <row r="68">
          <cell r="A68">
            <v>312310</v>
          </cell>
          <cell r="B68" t="str">
            <v>DORES DE GUANHAES</v>
          </cell>
          <cell r="C68" t="str">
            <v>MG</v>
          </cell>
          <cell r="E68">
            <v>2022215</v>
          </cell>
        </row>
        <row r="69">
          <cell r="A69">
            <v>420730</v>
          </cell>
          <cell r="B69" t="str">
            <v>IMBITUBA</v>
          </cell>
          <cell r="C69" t="str">
            <v>SC</v>
          </cell>
          <cell r="D69">
            <v>330649</v>
          </cell>
          <cell r="E69">
            <v>2769073</v>
          </cell>
          <cell r="G69">
            <v>3103221</v>
          </cell>
        </row>
        <row r="70">
          <cell r="A70">
            <v>312000</v>
          </cell>
          <cell r="B70" t="str">
            <v>CORREGO NOVO</v>
          </cell>
          <cell r="C70" t="str">
            <v>MG</v>
          </cell>
          <cell r="D70">
            <v>35080</v>
          </cell>
          <cell r="E70">
            <v>513809</v>
          </cell>
        </row>
        <row r="71">
          <cell r="A71">
            <v>354170</v>
          </cell>
          <cell r="B71" t="str">
            <v>QUATA</v>
          </cell>
          <cell r="C71" t="str">
            <v>SP</v>
          </cell>
          <cell r="D71">
            <v>95914</v>
          </cell>
          <cell r="E71">
            <v>538127</v>
          </cell>
        </row>
        <row r="72">
          <cell r="A72">
            <v>316290</v>
          </cell>
          <cell r="B72" t="str">
            <v>SAO JOAO NEPOMUCENO</v>
          </cell>
          <cell r="C72" t="str">
            <v>MG</v>
          </cell>
          <cell r="D72">
            <v>207451</v>
          </cell>
          <cell r="E72">
            <v>1279679</v>
          </cell>
        </row>
        <row r="73">
          <cell r="A73">
            <v>314270</v>
          </cell>
          <cell r="B73" t="str">
            <v>MONTALVANIA</v>
          </cell>
          <cell r="C73" t="str">
            <v>MG</v>
          </cell>
          <cell r="D73">
            <v>105221</v>
          </cell>
          <cell r="E73">
            <v>603775</v>
          </cell>
        </row>
        <row r="74">
          <cell r="A74">
            <v>311060</v>
          </cell>
          <cell r="B74" t="str">
            <v>CAMBUI</v>
          </cell>
          <cell r="C74" t="str">
            <v>MG</v>
          </cell>
          <cell r="D74">
            <v>183796</v>
          </cell>
          <cell r="E74">
            <v>2023153</v>
          </cell>
        </row>
        <row r="75">
          <cell r="A75">
            <v>312650</v>
          </cell>
          <cell r="B75" t="str">
            <v>FRANCISCO BADARO</v>
          </cell>
          <cell r="C75" t="str">
            <v>MG</v>
          </cell>
          <cell r="D75">
            <v>76420</v>
          </cell>
          <cell r="E75">
            <v>1173900</v>
          </cell>
        </row>
        <row r="76">
          <cell r="A76">
            <v>310460</v>
          </cell>
          <cell r="B76" t="str">
            <v>ASTOLFO DUTRA</v>
          </cell>
          <cell r="C76" t="str">
            <v>MG</v>
          </cell>
          <cell r="D76">
            <v>84544</v>
          </cell>
          <cell r="E76">
            <v>806687</v>
          </cell>
        </row>
        <row r="77">
          <cell r="A77">
            <v>312460</v>
          </cell>
          <cell r="B77" t="str">
            <v>ESTRELA DALVA</v>
          </cell>
          <cell r="C77" t="str">
            <v>MG</v>
          </cell>
          <cell r="D77">
            <v>308</v>
          </cell>
          <cell r="E77">
            <v>498491</v>
          </cell>
        </row>
        <row r="78">
          <cell r="A78">
            <v>431910</v>
          </cell>
          <cell r="B78" t="str">
            <v>SAO MARTINHO</v>
          </cell>
          <cell r="C78" t="str">
            <v>RS</v>
          </cell>
          <cell r="D78">
            <v>117561</v>
          </cell>
          <cell r="E78">
            <v>486649</v>
          </cell>
        </row>
        <row r="79">
          <cell r="A79">
            <v>311020</v>
          </cell>
          <cell r="B79" t="str">
            <v>CAJURI</v>
          </cell>
          <cell r="C79" t="str">
            <v>MG</v>
          </cell>
          <cell r="D79">
            <v>108495</v>
          </cell>
          <cell r="E79">
            <v>634743</v>
          </cell>
        </row>
        <row r="80">
          <cell r="A80">
            <v>314310</v>
          </cell>
          <cell r="B80" t="str">
            <v>MONTE CARMELO</v>
          </cell>
          <cell r="C80" t="str">
            <v>MG</v>
          </cell>
          <cell r="D80">
            <v>298930</v>
          </cell>
          <cell r="E80">
            <v>1925954</v>
          </cell>
        </row>
        <row r="81">
          <cell r="A81">
            <v>510770</v>
          </cell>
          <cell r="B81" t="str">
            <v>ROSARIO OESTE</v>
          </cell>
          <cell r="C81" t="str">
            <v>MT</v>
          </cell>
          <cell r="D81">
            <v>252455</v>
          </cell>
          <cell r="E81">
            <v>328614</v>
          </cell>
        </row>
        <row r="82">
          <cell r="A82">
            <v>310260</v>
          </cell>
          <cell r="B82" t="str">
            <v>ANDRADAS</v>
          </cell>
          <cell r="C82" t="str">
            <v>MG</v>
          </cell>
          <cell r="D82">
            <v>1655</v>
          </cell>
          <cell r="E82">
            <v>16485476</v>
          </cell>
        </row>
        <row r="83">
          <cell r="A83">
            <v>315950</v>
          </cell>
          <cell r="B83" t="str">
            <v>SANTA RITA DO ITUETO</v>
          </cell>
          <cell r="C83" t="str">
            <v>MG</v>
          </cell>
          <cell r="D83">
            <v>75082</v>
          </cell>
          <cell r="E83">
            <v>1204283</v>
          </cell>
        </row>
        <row r="84">
          <cell r="A84">
            <v>352570</v>
          </cell>
          <cell r="B84" t="str">
            <v>JOSE BONIFACIO</v>
          </cell>
          <cell r="C84" t="str">
            <v>SP</v>
          </cell>
          <cell r="D84">
            <v>830607</v>
          </cell>
          <cell r="E84">
            <v>2554360</v>
          </cell>
        </row>
        <row r="85">
          <cell r="A85">
            <v>316320</v>
          </cell>
          <cell r="B85" t="str">
            <v>SAO JOSE DO ALEGRE</v>
          </cell>
          <cell r="C85" t="str">
            <v>MG</v>
          </cell>
          <cell r="D85">
            <v>44596</v>
          </cell>
          <cell r="E85">
            <v>725629</v>
          </cell>
        </row>
        <row r="86">
          <cell r="A86">
            <v>316447</v>
          </cell>
          <cell r="B86" t="str">
            <v>SAO SEBASTIAO DO ANTA</v>
          </cell>
          <cell r="C86" t="str">
            <v>MG</v>
          </cell>
          <cell r="D86">
            <v>2201</v>
          </cell>
          <cell r="E86">
            <v>2421751</v>
          </cell>
        </row>
        <row r="87">
          <cell r="A87">
            <v>311360</v>
          </cell>
          <cell r="B87" t="str">
            <v>CAREACU</v>
          </cell>
          <cell r="C87" t="str">
            <v>MG</v>
          </cell>
          <cell r="D87">
            <v>126380</v>
          </cell>
          <cell r="E87">
            <v>1095195</v>
          </cell>
        </row>
        <row r="88">
          <cell r="A88">
            <v>311300</v>
          </cell>
          <cell r="B88" t="str">
            <v>CARAI</v>
          </cell>
          <cell r="C88" t="str">
            <v>MG</v>
          </cell>
          <cell r="D88">
            <v>131509</v>
          </cell>
          <cell r="E88">
            <v>3101023</v>
          </cell>
        </row>
        <row r="89">
          <cell r="A89">
            <v>430540</v>
          </cell>
          <cell r="B89" t="str">
            <v>CHIAPETTA</v>
          </cell>
          <cell r="C89" t="str">
            <v>RS</v>
          </cell>
          <cell r="D89">
            <v>83368</v>
          </cell>
          <cell r="E89">
            <v>394751</v>
          </cell>
        </row>
        <row r="90">
          <cell r="A90">
            <v>310400</v>
          </cell>
          <cell r="B90" t="str">
            <v>ARAXA</v>
          </cell>
          <cell r="C90" t="str">
            <v>MG</v>
          </cell>
          <cell r="D90">
            <v>17112</v>
          </cell>
          <cell r="E90">
            <v>74622795</v>
          </cell>
        </row>
        <row r="91">
          <cell r="A91">
            <v>432149</v>
          </cell>
          <cell r="B91" t="str">
            <v>TOROPI</v>
          </cell>
          <cell r="C91" t="str">
            <v>RS</v>
          </cell>
          <cell r="D91">
            <v>48380</v>
          </cell>
          <cell r="E91">
            <v>198782</v>
          </cell>
          <cell r="F91">
            <v>57441</v>
          </cell>
          <cell r="G91">
            <v>271337</v>
          </cell>
        </row>
        <row r="92">
          <cell r="A92">
            <v>350775</v>
          </cell>
          <cell r="B92" t="str">
            <v>BREJO ALEGRE</v>
          </cell>
          <cell r="C92" t="str">
            <v>SP</v>
          </cell>
          <cell r="D92">
            <v>74568</v>
          </cell>
          <cell r="E92">
            <v>216499</v>
          </cell>
          <cell r="G92">
            <v>197991</v>
          </cell>
        </row>
        <row r="93">
          <cell r="A93">
            <v>315520</v>
          </cell>
          <cell r="B93" t="str">
            <v>RIO ESPERA</v>
          </cell>
          <cell r="C93" t="str">
            <v>MG</v>
          </cell>
          <cell r="D93">
            <v>5023</v>
          </cell>
          <cell r="E93">
            <v>407860</v>
          </cell>
        </row>
        <row r="94">
          <cell r="A94">
            <v>292660</v>
          </cell>
          <cell r="B94" t="str">
            <v>RIBEIRA DO POMBAL</v>
          </cell>
          <cell r="C94" t="str">
            <v>BA</v>
          </cell>
        </row>
        <row r="95">
          <cell r="A95">
            <v>313200</v>
          </cell>
          <cell r="B95" t="str">
            <v>ITACAMBIRA</v>
          </cell>
          <cell r="C95" t="str">
            <v>MG</v>
          </cell>
          <cell r="D95">
            <v>60367</v>
          </cell>
          <cell r="E95">
            <v>864209</v>
          </cell>
        </row>
        <row r="96">
          <cell r="A96">
            <v>314770</v>
          </cell>
          <cell r="B96" t="str">
            <v>PASSA TEMPO</v>
          </cell>
          <cell r="C96" t="str">
            <v>MG</v>
          </cell>
          <cell r="D96">
            <v>7445</v>
          </cell>
          <cell r="E96">
            <v>327265</v>
          </cell>
        </row>
        <row r="97">
          <cell r="A97">
            <v>316080</v>
          </cell>
          <cell r="B97" t="str">
            <v>SAO BENTO ABADE</v>
          </cell>
          <cell r="C97" t="str">
            <v>MG</v>
          </cell>
          <cell r="D97">
            <v>8</v>
          </cell>
          <cell r="E97">
            <v>1822588</v>
          </cell>
        </row>
        <row r="98">
          <cell r="A98">
            <v>311840</v>
          </cell>
          <cell r="B98" t="str">
            <v>CONSELHEIRO PENA</v>
          </cell>
          <cell r="C98" t="str">
            <v>MG</v>
          </cell>
          <cell r="D98">
            <v>146531</v>
          </cell>
          <cell r="E98">
            <v>486441</v>
          </cell>
        </row>
        <row r="99">
          <cell r="A99">
            <v>350640</v>
          </cell>
          <cell r="B99" t="str">
            <v>BILAC</v>
          </cell>
          <cell r="C99" t="str">
            <v>SP</v>
          </cell>
          <cell r="D99">
            <v>91828</v>
          </cell>
          <cell r="E99">
            <v>578024</v>
          </cell>
          <cell r="G99">
            <v>230698</v>
          </cell>
        </row>
        <row r="100">
          <cell r="A100">
            <v>420315</v>
          </cell>
          <cell r="B100" t="str">
            <v>CALMON</v>
          </cell>
          <cell r="C100" t="str">
            <v>SC</v>
          </cell>
          <cell r="D100">
            <v>16620</v>
          </cell>
          <cell r="E100">
            <v>323842</v>
          </cell>
          <cell r="G100">
            <v>353901</v>
          </cell>
        </row>
        <row r="101">
          <cell r="A101">
            <v>430610</v>
          </cell>
          <cell r="B101" t="str">
            <v>CRUZ ALTA</v>
          </cell>
          <cell r="C101" t="str">
            <v>RS</v>
          </cell>
          <cell r="D101">
            <v>971397</v>
          </cell>
          <cell r="E101">
            <v>4657696</v>
          </cell>
          <cell r="F101">
            <v>1527637</v>
          </cell>
          <cell r="G101">
            <v>4989890</v>
          </cell>
        </row>
        <row r="102">
          <cell r="A102">
            <v>313400</v>
          </cell>
          <cell r="B102" t="str">
            <v>ITINGA</v>
          </cell>
          <cell r="C102" t="str">
            <v>MG</v>
          </cell>
          <cell r="D102">
            <v>207085</v>
          </cell>
          <cell r="E102">
            <v>890257</v>
          </cell>
        </row>
        <row r="103">
          <cell r="A103">
            <v>311680</v>
          </cell>
          <cell r="B103" t="str">
            <v>COLUNA</v>
          </cell>
          <cell r="C103" t="str">
            <v>MG</v>
          </cell>
          <cell r="D103">
            <v>134970</v>
          </cell>
          <cell r="E103">
            <v>869997</v>
          </cell>
        </row>
        <row r="104">
          <cell r="A104">
            <v>312280</v>
          </cell>
          <cell r="B104" t="str">
            <v>DOM VICOSO</v>
          </cell>
          <cell r="C104" t="str">
            <v>MG</v>
          </cell>
          <cell r="D104">
            <v>11</v>
          </cell>
          <cell r="E104">
            <v>785509</v>
          </cell>
        </row>
        <row r="105">
          <cell r="A105">
            <v>354440</v>
          </cell>
          <cell r="B105" t="str">
            <v>RUBIACEA</v>
          </cell>
          <cell r="C105" t="str">
            <v>SP</v>
          </cell>
          <cell r="D105">
            <v>26072</v>
          </cell>
          <cell r="E105">
            <v>122271</v>
          </cell>
        </row>
        <row r="106">
          <cell r="A106">
            <v>315060</v>
          </cell>
          <cell r="B106" t="str">
            <v>PIRACEMA</v>
          </cell>
          <cell r="C106" t="str">
            <v>MG</v>
          </cell>
          <cell r="D106">
            <v>86736</v>
          </cell>
          <cell r="E106">
            <v>816862</v>
          </cell>
        </row>
        <row r="107">
          <cell r="A107">
            <v>315040</v>
          </cell>
          <cell r="B107" t="str">
            <v>PIEDADE DOS GERAIS</v>
          </cell>
          <cell r="C107" t="str">
            <v>MG</v>
          </cell>
          <cell r="D107">
            <v>29617</v>
          </cell>
          <cell r="E107">
            <v>2205332</v>
          </cell>
        </row>
        <row r="108">
          <cell r="A108">
            <v>421780</v>
          </cell>
          <cell r="B108" t="str">
            <v>TAIO</v>
          </cell>
          <cell r="C108" t="str">
            <v>SC</v>
          </cell>
        </row>
        <row r="109">
          <cell r="A109">
            <v>310700</v>
          </cell>
          <cell r="B109" t="str">
            <v>BIQUINHAS</v>
          </cell>
          <cell r="C109" t="str">
            <v>MG</v>
          </cell>
          <cell r="D109">
            <v>154</v>
          </cell>
          <cell r="E109">
            <v>3353</v>
          </cell>
        </row>
        <row r="110">
          <cell r="A110">
            <v>313610</v>
          </cell>
          <cell r="B110" t="str">
            <v>JOANESIA</v>
          </cell>
          <cell r="C110" t="str">
            <v>MG</v>
          </cell>
          <cell r="D110">
            <v>32750</v>
          </cell>
          <cell r="E110">
            <v>180149</v>
          </cell>
        </row>
        <row r="111">
          <cell r="A111">
            <v>350240</v>
          </cell>
          <cell r="B111" t="str">
            <v>ANHUMAS</v>
          </cell>
          <cell r="C111" t="str">
            <v>SP</v>
          </cell>
          <cell r="D111">
            <v>57241</v>
          </cell>
          <cell r="E111">
            <v>269391</v>
          </cell>
        </row>
        <row r="112">
          <cell r="A112">
            <v>411770</v>
          </cell>
          <cell r="B112" t="str">
            <v>PALMEIRA</v>
          </cell>
          <cell r="C112" t="str">
            <v>PR</v>
          </cell>
        </row>
        <row r="113">
          <cell r="A113">
            <v>354130</v>
          </cell>
          <cell r="B113" t="str">
            <v>PRESIDENTE EPITACIO</v>
          </cell>
          <cell r="C113" t="str">
            <v>SP</v>
          </cell>
          <cell r="D113">
            <v>267953</v>
          </cell>
          <cell r="E113">
            <v>22793271</v>
          </cell>
          <cell r="F113">
            <v>276873</v>
          </cell>
          <cell r="G113">
            <v>21507451</v>
          </cell>
          <cell r="H113">
            <v>3171</v>
          </cell>
          <cell r="I113">
            <v>256411</v>
          </cell>
        </row>
        <row r="114">
          <cell r="A114">
            <v>316260</v>
          </cell>
          <cell r="B114" t="str">
            <v>SAO JOAO DO ORIENTE</v>
          </cell>
          <cell r="C114" t="str">
            <v>MG</v>
          </cell>
          <cell r="D114">
            <v>89817</v>
          </cell>
          <cell r="E114">
            <v>860408</v>
          </cell>
        </row>
        <row r="115">
          <cell r="A115">
            <v>315170</v>
          </cell>
          <cell r="B115" t="str">
            <v>POCO FUNDO</v>
          </cell>
          <cell r="C115" t="str">
            <v>MG</v>
          </cell>
          <cell r="D115">
            <v>236742</v>
          </cell>
          <cell r="E115">
            <v>12468847</v>
          </cell>
        </row>
        <row r="116">
          <cell r="A116">
            <v>311550</v>
          </cell>
          <cell r="B116" t="str">
            <v>CAXAMBU</v>
          </cell>
          <cell r="C116" t="str">
            <v>MG</v>
          </cell>
          <cell r="D116">
            <v>211</v>
          </cell>
          <cell r="E116">
            <v>3284739</v>
          </cell>
        </row>
        <row r="117">
          <cell r="A117">
            <v>313065</v>
          </cell>
          <cell r="B117" t="str">
            <v>INDAIABIRA</v>
          </cell>
          <cell r="C117" t="str">
            <v>MG</v>
          </cell>
          <cell r="D117">
            <v>18773</v>
          </cell>
          <cell r="E117">
            <v>2032184</v>
          </cell>
        </row>
        <row r="118">
          <cell r="A118">
            <v>510560</v>
          </cell>
          <cell r="B118" t="str">
            <v>MATUPA</v>
          </cell>
          <cell r="C118" t="str">
            <v>MT</v>
          </cell>
        </row>
        <row r="119">
          <cell r="A119">
            <v>311770</v>
          </cell>
          <cell r="B119" t="str">
            <v>CONCEICAO DO RIO VERDE</v>
          </cell>
          <cell r="C119" t="str">
            <v>MG</v>
          </cell>
        </row>
        <row r="120">
          <cell r="A120">
            <v>314660</v>
          </cell>
          <cell r="B120" t="str">
            <v>PAIVA</v>
          </cell>
          <cell r="C120" t="str">
            <v>MG</v>
          </cell>
          <cell r="D120">
            <v>61601</v>
          </cell>
          <cell r="E120">
            <v>652665</v>
          </cell>
        </row>
        <row r="121">
          <cell r="A121">
            <v>510460</v>
          </cell>
          <cell r="B121" t="str">
            <v>ITIQUIRA</v>
          </cell>
          <cell r="C121" t="str">
            <v>MT</v>
          </cell>
        </row>
        <row r="122">
          <cell r="A122">
            <v>316790</v>
          </cell>
          <cell r="B122" t="str">
            <v>TABULEIRO</v>
          </cell>
          <cell r="C122" t="str">
            <v>MG</v>
          </cell>
          <cell r="D122">
            <v>65369</v>
          </cell>
          <cell r="E122">
            <v>604726</v>
          </cell>
        </row>
        <row r="123">
          <cell r="A123">
            <v>410450</v>
          </cell>
          <cell r="B123" t="str">
            <v>CAPANEMA</v>
          </cell>
          <cell r="C123" t="str">
            <v>PR</v>
          </cell>
        </row>
        <row r="124">
          <cell r="A124">
            <v>432146</v>
          </cell>
          <cell r="B124" t="str">
            <v>TIO HUGO</v>
          </cell>
          <cell r="C124" t="str">
            <v>RS</v>
          </cell>
          <cell r="D124">
            <v>100888</v>
          </cell>
          <cell r="E124">
            <v>182139</v>
          </cell>
        </row>
        <row r="125">
          <cell r="A125">
            <v>315390</v>
          </cell>
          <cell r="B125" t="str">
            <v>RAPOSOS</v>
          </cell>
          <cell r="C125" t="str">
            <v>MG</v>
          </cell>
          <cell r="D125">
            <v>14</v>
          </cell>
          <cell r="E125">
            <v>19985231</v>
          </cell>
        </row>
        <row r="126">
          <cell r="A126">
            <v>355030</v>
          </cell>
          <cell r="B126" t="str">
            <v>SAO PAULO</v>
          </cell>
          <cell r="C126" t="str">
            <v>SP</v>
          </cell>
          <cell r="D126">
            <v>143407252</v>
          </cell>
          <cell r="E126">
            <v>125565510</v>
          </cell>
          <cell r="F126">
            <v>168036775</v>
          </cell>
          <cell r="G126">
            <v>123597694</v>
          </cell>
        </row>
        <row r="127">
          <cell r="A127">
            <v>432000</v>
          </cell>
          <cell r="B127" t="str">
            <v>SAPUCAIA DO SUL</v>
          </cell>
          <cell r="C127" t="str">
            <v>RS</v>
          </cell>
        </row>
        <row r="128">
          <cell r="A128">
            <v>310370</v>
          </cell>
          <cell r="B128" t="str">
            <v>ARAPONGA</v>
          </cell>
          <cell r="C128" t="str">
            <v>MG</v>
          </cell>
          <cell r="D128">
            <v>51258</v>
          </cell>
          <cell r="E128">
            <v>1160061</v>
          </cell>
        </row>
        <row r="129">
          <cell r="A129">
            <v>315970</v>
          </cell>
          <cell r="B129" t="str">
            <v>SANTA ROSA DA SERRA</v>
          </cell>
          <cell r="C129" t="str">
            <v>MG</v>
          </cell>
          <cell r="D129">
            <v>6974</v>
          </cell>
          <cell r="E129">
            <v>370277</v>
          </cell>
        </row>
        <row r="130">
          <cell r="A130">
            <v>353310</v>
          </cell>
          <cell r="B130" t="str">
            <v>NOVA GUATAPORANGA</v>
          </cell>
          <cell r="C130" t="str">
            <v>SP</v>
          </cell>
          <cell r="D130">
            <v>39704</v>
          </cell>
          <cell r="G130">
            <v>142594</v>
          </cell>
        </row>
        <row r="131">
          <cell r="A131">
            <v>317090</v>
          </cell>
          <cell r="B131" t="str">
            <v>VARZELANDIA</v>
          </cell>
          <cell r="C131" t="str">
            <v>MG</v>
          </cell>
          <cell r="D131">
            <v>280313</v>
          </cell>
          <cell r="E131">
            <v>2060807</v>
          </cell>
        </row>
        <row r="132">
          <cell r="A132">
            <v>313375</v>
          </cell>
          <cell r="B132" t="str">
            <v>ITAU DE MINAS</v>
          </cell>
          <cell r="C132" t="str">
            <v>MG</v>
          </cell>
          <cell r="D132">
            <v>631</v>
          </cell>
          <cell r="E132">
            <v>2214339</v>
          </cell>
        </row>
        <row r="133">
          <cell r="A133">
            <v>315540</v>
          </cell>
          <cell r="B133" t="str">
            <v>RIO NOVO</v>
          </cell>
          <cell r="C133" t="str">
            <v>MG</v>
          </cell>
          <cell r="D133">
            <v>50521</v>
          </cell>
          <cell r="E133">
            <v>780337</v>
          </cell>
        </row>
        <row r="134">
          <cell r="A134">
            <v>314150</v>
          </cell>
          <cell r="B134" t="str">
            <v>MENDES PIMENTEL</v>
          </cell>
          <cell r="C134" t="str">
            <v>MG</v>
          </cell>
          <cell r="D134">
            <v>70072</v>
          </cell>
          <cell r="E134">
            <v>914327</v>
          </cell>
        </row>
        <row r="135">
          <cell r="A135">
            <v>311220</v>
          </cell>
          <cell r="B135" t="str">
            <v>CAPELA NOVA</v>
          </cell>
          <cell r="C135" t="str">
            <v>MG</v>
          </cell>
          <cell r="D135">
            <v>89270</v>
          </cell>
          <cell r="E135">
            <v>354589</v>
          </cell>
        </row>
        <row r="136">
          <cell r="A136">
            <v>316690</v>
          </cell>
          <cell r="B136" t="str">
            <v>SERRANIA</v>
          </cell>
          <cell r="C136" t="str">
            <v>MG</v>
          </cell>
          <cell r="D136">
            <v>118608</v>
          </cell>
          <cell r="E136">
            <v>990041</v>
          </cell>
        </row>
        <row r="137">
          <cell r="A137">
            <v>310520</v>
          </cell>
          <cell r="B137" t="str">
            <v>BANDEIRA</v>
          </cell>
          <cell r="C137" t="str">
            <v>MG</v>
          </cell>
          <cell r="D137">
            <v>54265</v>
          </cell>
          <cell r="E137">
            <v>351933</v>
          </cell>
        </row>
        <row r="138">
          <cell r="A138">
            <v>352450</v>
          </cell>
          <cell r="B138" t="str">
            <v>JACI</v>
          </cell>
          <cell r="C138" t="str">
            <v>SP</v>
          </cell>
          <cell r="D138">
            <v>116431</v>
          </cell>
          <cell r="E138">
            <v>439494</v>
          </cell>
        </row>
        <row r="139">
          <cell r="A139">
            <v>431645</v>
          </cell>
          <cell r="B139" t="str">
            <v>SALTO DO JACUI</v>
          </cell>
          <cell r="C139" t="str">
            <v>RS</v>
          </cell>
        </row>
        <row r="140">
          <cell r="A140">
            <v>410790</v>
          </cell>
          <cell r="B140" t="str">
            <v>FLORESTA</v>
          </cell>
          <cell r="C140" t="str">
            <v>PR</v>
          </cell>
        </row>
        <row r="141">
          <cell r="A141">
            <v>420985</v>
          </cell>
          <cell r="B141" t="str">
            <v>LINDOIA DO SUL</v>
          </cell>
          <cell r="C141" t="str">
            <v>SC</v>
          </cell>
        </row>
        <row r="142">
          <cell r="A142">
            <v>354460</v>
          </cell>
          <cell r="B142" t="str">
            <v>SABINO</v>
          </cell>
          <cell r="C142" t="str">
            <v>SP</v>
          </cell>
          <cell r="D142">
            <v>148988</v>
          </cell>
          <cell r="E142">
            <v>487994</v>
          </cell>
          <cell r="G142">
            <v>455891</v>
          </cell>
        </row>
        <row r="143">
          <cell r="A143">
            <v>311610</v>
          </cell>
          <cell r="B143" t="str">
            <v>CHAPADA DO NORTE</v>
          </cell>
          <cell r="C143" t="str">
            <v>MG</v>
          </cell>
          <cell r="D143">
            <v>17974</v>
          </cell>
          <cell r="E143">
            <v>1151334</v>
          </cell>
        </row>
        <row r="144">
          <cell r="A144">
            <v>290490</v>
          </cell>
          <cell r="B144" t="str">
            <v>CACHOEIRA</v>
          </cell>
          <cell r="C144" t="str">
            <v>BA</v>
          </cell>
        </row>
        <row r="145">
          <cell r="A145">
            <v>431936</v>
          </cell>
          <cell r="B145" t="str">
            <v>SAO PEDRO DAS MISSOES</v>
          </cell>
          <cell r="C145" t="str">
            <v>RS</v>
          </cell>
        </row>
        <row r="146">
          <cell r="A146">
            <v>430700</v>
          </cell>
          <cell r="B146" t="str">
            <v>ERECHIM</v>
          </cell>
          <cell r="C146" t="str">
            <v>RS</v>
          </cell>
          <cell r="D146">
            <v>1444348</v>
          </cell>
          <cell r="E146">
            <v>2296106</v>
          </cell>
        </row>
        <row r="147">
          <cell r="A147">
            <v>420090</v>
          </cell>
          <cell r="B147" t="str">
            <v>ANGELINA</v>
          </cell>
          <cell r="C147" t="str">
            <v>SC</v>
          </cell>
          <cell r="D147">
            <v>37203</v>
          </cell>
          <cell r="E147">
            <v>254971</v>
          </cell>
        </row>
        <row r="148">
          <cell r="A148">
            <v>421230</v>
          </cell>
          <cell r="B148" t="str">
            <v>PAULO LOPES</v>
          </cell>
          <cell r="C148" t="str">
            <v>SC</v>
          </cell>
          <cell r="D148">
            <v>141526</v>
          </cell>
          <cell r="E148">
            <v>479788</v>
          </cell>
          <cell r="G148">
            <v>482273</v>
          </cell>
        </row>
        <row r="149">
          <cell r="A149">
            <v>310760</v>
          </cell>
          <cell r="B149" t="str">
            <v>BOM JESUS DA PENHA</v>
          </cell>
          <cell r="C149" t="str">
            <v>MG</v>
          </cell>
          <cell r="D149">
            <v>62492</v>
          </cell>
          <cell r="E149">
            <v>391883</v>
          </cell>
        </row>
        <row r="150">
          <cell r="A150">
            <v>510685</v>
          </cell>
          <cell r="B150" t="str">
            <v>PORTO ESTRELA</v>
          </cell>
          <cell r="C150" t="str">
            <v>MT</v>
          </cell>
          <cell r="E150">
            <v>71330</v>
          </cell>
          <cell r="G150">
            <v>91347</v>
          </cell>
        </row>
        <row r="151">
          <cell r="A151">
            <v>431380</v>
          </cell>
          <cell r="B151" t="str">
            <v>PALMITINHO</v>
          </cell>
          <cell r="C151" t="str">
            <v>RS</v>
          </cell>
          <cell r="D151">
            <v>137209</v>
          </cell>
          <cell r="E151">
            <v>652728</v>
          </cell>
        </row>
        <row r="152">
          <cell r="A152">
            <v>317210</v>
          </cell>
          <cell r="B152" t="str">
            <v>VOLTA GRANDE</v>
          </cell>
          <cell r="C152" t="str">
            <v>MG</v>
          </cell>
          <cell r="D152">
            <v>8</v>
          </cell>
          <cell r="E152">
            <v>3804</v>
          </cell>
        </row>
        <row r="153">
          <cell r="A153">
            <v>500020</v>
          </cell>
          <cell r="B153" t="str">
            <v>AGUA CLARA</v>
          </cell>
          <cell r="C153" t="str">
            <v>MS</v>
          </cell>
        </row>
        <row r="154">
          <cell r="A154">
            <v>314280</v>
          </cell>
          <cell r="B154" t="str">
            <v>MONTE ALEGRE DE MINAS</v>
          </cell>
          <cell r="C154" t="str">
            <v>MG</v>
          </cell>
          <cell r="D154">
            <v>224663</v>
          </cell>
          <cell r="E154">
            <v>2650098</v>
          </cell>
        </row>
        <row r="155">
          <cell r="A155">
            <v>352300</v>
          </cell>
          <cell r="B155" t="str">
            <v>ITAPURA</v>
          </cell>
          <cell r="C155" t="str">
            <v>SP</v>
          </cell>
          <cell r="E155">
            <v>273354</v>
          </cell>
        </row>
        <row r="156">
          <cell r="A156">
            <v>431213</v>
          </cell>
          <cell r="B156" t="str">
            <v>MATO CASTELHANO</v>
          </cell>
          <cell r="C156" t="str">
            <v>RS</v>
          </cell>
          <cell r="D156">
            <v>127334</v>
          </cell>
          <cell r="E156">
            <v>596309</v>
          </cell>
          <cell r="F156">
            <v>125852</v>
          </cell>
        </row>
        <row r="157">
          <cell r="A157">
            <v>430320</v>
          </cell>
          <cell r="B157" t="str">
            <v>CACIQUE DOBLE</v>
          </cell>
          <cell r="C157" t="str">
            <v>RS</v>
          </cell>
          <cell r="D157">
            <v>45431</v>
          </cell>
          <cell r="E157">
            <v>214651</v>
          </cell>
          <cell r="F157">
            <v>43847</v>
          </cell>
          <cell r="G157">
            <v>219705</v>
          </cell>
        </row>
        <row r="158">
          <cell r="A158">
            <v>354710</v>
          </cell>
          <cell r="B158" t="str">
            <v>SANTA MERCEDES</v>
          </cell>
          <cell r="C158" t="str">
            <v>SP</v>
          </cell>
          <cell r="D158">
            <v>25688</v>
          </cell>
          <cell r="E158">
            <v>1109201</v>
          </cell>
          <cell r="F158">
            <v>31394</v>
          </cell>
          <cell r="G158">
            <v>1834901</v>
          </cell>
          <cell r="H158">
            <v>233</v>
          </cell>
          <cell r="I158">
            <v>28478</v>
          </cell>
        </row>
        <row r="159">
          <cell r="A159">
            <v>317130</v>
          </cell>
          <cell r="B159" t="str">
            <v>VICOSA</v>
          </cell>
          <cell r="C159" t="str">
            <v>MG</v>
          </cell>
          <cell r="D159">
            <v>719807</v>
          </cell>
          <cell r="E159">
            <v>4144061</v>
          </cell>
        </row>
        <row r="160">
          <cell r="A160">
            <v>412820</v>
          </cell>
          <cell r="B160" t="str">
            <v>UNIAO DA VITORIA</v>
          </cell>
          <cell r="C160" t="str">
            <v>PR</v>
          </cell>
        </row>
        <row r="161">
          <cell r="A161">
            <v>500460</v>
          </cell>
          <cell r="B161" t="str">
            <v>ITAQUIRAI</v>
          </cell>
          <cell r="C161" t="str">
            <v>MS</v>
          </cell>
          <cell r="D161">
            <v>55147</v>
          </cell>
          <cell r="E161">
            <v>1354162</v>
          </cell>
        </row>
        <row r="162">
          <cell r="A162">
            <v>316420</v>
          </cell>
          <cell r="B162" t="str">
            <v>SAO ROMAO</v>
          </cell>
          <cell r="C162" t="str">
            <v>MG</v>
          </cell>
          <cell r="D162">
            <v>92504</v>
          </cell>
          <cell r="E162">
            <v>870321</v>
          </cell>
        </row>
        <row r="163">
          <cell r="A163">
            <v>310320</v>
          </cell>
          <cell r="B163" t="str">
            <v>ARACAI</v>
          </cell>
          <cell r="C163" t="str">
            <v>MG</v>
          </cell>
          <cell r="D163">
            <v>52597</v>
          </cell>
          <cell r="E163">
            <v>768588</v>
          </cell>
        </row>
        <row r="164">
          <cell r="A164">
            <v>430650</v>
          </cell>
          <cell r="B164" t="str">
            <v>DOM FELICIANO</v>
          </cell>
          <cell r="C164" t="str">
            <v>RS</v>
          </cell>
          <cell r="D164">
            <v>97862</v>
          </cell>
          <cell r="E164">
            <v>240111</v>
          </cell>
          <cell r="F164">
            <v>107162</v>
          </cell>
          <cell r="G164">
            <v>421728</v>
          </cell>
        </row>
        <row r="165">
          <cell r="A165">
            <v>314900</v>
          </cell>
          <cell r="B165" t="str">
            <v>PEDRA DOURADA</v>
          </cell>
          <cell r="C165" t="str">
            <v>MG</v>
          </cell>
          <cell r="D165">
            <v>84396</v>
          </cell>
          <cell r="E165">
            <v>442162</v>
          </cell>
        </row>
        <row r="166">
          <cell r="A166">
            <v>313130</v>
          </cell>
          <cell r="B166" t="str">
            <v>IPATINGA</v>
          </cell>
          <cell r="C166" t="str">
            <v>MG</v>
          </cell>
          <cell r="D166">
            <v>4146</v>
          </cell>
          <cell r="E166">
            <v>3264442</v>
          </cell>
        </row>
        <row r="167">
          <cell r="A167">
            <v>412450</v>
          </cell>
          <cell r="B167" t="str">
            <v>SANTO INACIO</v>
          </cell>
          <cell r="C167" t="str">
            <v>PR</v>
          </cell>
          <cell r="D167">
            <v>80591</v>
          </cell>
          <cell r="E167">
            <v>414146</v>
          </cell>
        </row>
        <row r="168">
          <cell r="A168">
            <v>350130</v>
          </cell>
          <cell r="B168" t="str">
            <v>ALVARES MACHADO</v>
          </cell>
          <cell r="C168" t="str">
            <v>SP</v>
          </cell>
          <cell r="D168">
            <v>202379</v>
          </cell>
          <cell r="E168">
            <v>1112356</v>
          </cell>
        </row>
        <row r="169">
          <cell r="A169">
            <v>353570</v>
          </cell>
          <cell r="B169" t="str">
            <v>PARAISO</v>
          </cell>
          <cell r="C169" t="str">
            <v>SP</v>
          </cell>
          <cell r="D169">
            <v>94160</v>
          </cell>
          <cell r="E169">
            <v>273697</v>
          </cell>
          <cell r="G169">
            <v>463892</v>
          </cell>
        </row>
        <row r="170">
          <cell r="A170">
            <v>316060</v>
          </cell>
          <cell r="B170" t="str">
            <v>SANTO HIPOLITO</v>
          </cell>
          <cell r="C170" t="str">
            <v>MG</v>
          </cell>
          <cell r="D170">
            <v>54623</v>
          </cell>
          <cell r="E170">
            <v>651109</v>
          </cell>
        </row>
        <row r="171">
          <cell r="A171">
            <v>510800</v>
          </cell>
          <cell r="B171" t="str">
            <v>TAPURAH</v>
          </cell>
          <cell r="C171" t="str">
            <v>MT</v>
          </cell>
        </row>
        <row r="172">
          <cell r="A172">
            <v>352590</v>
          </cell>
          <cell r="B172" t="str">
            <v>JUNDIAI</v>
          </cell>
          <cell r="C172" t="str">
            <v>SP</v>
          </cell>
        </row>
        <row r="173">
          <cell r="A173">
            <v>421917</v>
          </cell>
          <cell r="B173" t="str">
            <v>VARGEM BONITA</v>
          </cell>
          <cell r="C173" t="str">
            <v>SC</v>
          </cell>
        </row>
        <row r="174">
          <cell r="A174">
            <v>310060</v>
          </cell>
          <cell r="B174" t="str">
            <v>AGUA BOA</v>
          </cell>
          <cell r="C174" t="str">
            <v>MG</v>
          </cell>
          <cell r="D174">
            <v>81275</v>
          </cell>
          <cell r="E174">
            <v>2790618</v>
          </cell>
        </row>
        <row r="175">
          <cell r="A175">
            <v>315560</v>
          </cell>
          <cell r="B175" t="str">
            <v>RIO PARDO DE MINAS</v>
          </cell>
          <cell r="C175" t="str">
            <v>MG</v>
          </cell>
          <cell r="D175">
            <v>256185</v>
          </cell>
          <cell r="E175">
            <v>1448367</v>
          </cell>
        </row>
        <row r="176">
          <cell r="A176">
            <v>313580</v>
          </cell>
          <cell r="B176" t="str">
            <v>JEQUITINHONHA</v>
          </cell>
          <cell r="C176" t="str">
            <v>MG</v>
          </cell>
          <cell r="D176">
            <v>231358</v>
          </cell>
          <cell r="E176">
            <v>1700460</v>
          </cell>
        </row>
        <row r="177">
          <cell r="A177">
            <v>314430</v>
          </cell>
          <cell r="B177" t="str">
            <v>NANUQUE</v>
          </cell>
          <cell r="C177" t="str">
            <v>MG</v>
          </cell>
          <cell r="D177">
            <v>77503</v>
          </cell>
          <cell r="E177">
            <v>2760065</v>
          </cell>
        </row>
        <row r="178">
          <cell r="A178">
            <v>315960</v>
          </cell>
          <cell r="B178" t="str">
            <v>SANTA RITA DO SAPUCAI</v>
          </cell>
          <cell r="C178" t="str">
            <v>MG</v>
          </cell>
          <cell r="D178">
            <v>374415</v>
          </cell>
          <cell r="E178">
            <v>5151786</v>
          </cell>
        </row>
        <row r="179">
          <cell r="A179">
            <v>353020</v>
          </cell>
          <cell r="B179" t="str">
            <v>MIRANTE DO PARANAPANEMA</v>
          </cell>
          <cell r="C179" t="str">
            <v>SP</v>
          </cell>
          <cell r="D179">
            <v>115416</v>
          </cell>
          <cell r="E179">
            <v>531494</v>
          </cell>
          <cell r="G179">
            <v>374979</v>
          </cell>
        </row>
        <row r="180">
          <cell r="A180">
            <v>312670</v>
          </cell>
          <cell r="B180" t="str">
            <v>FRANCISCO SA</v>
          </cell>
          <cell r="C180" t="str">
            <v>MG</v>
          </cell>
          <cell r="D180">
            <v>50400</v>
          </cell>
          <cell r="E180">
            <v>4365281</v>
          </cell>
        </row>
        <row r="181">
          <cell r="A181">
            <v>314720</v>
          </cell>
          <cell r="B181" t="str">
            <v>PARAGUACU</v>
          </cell>
          <cell r="C181" t="str">
            <v>MG</v>
          </cell>
          <cell r="D181">
            <v>119901</v>
          </cell>
          <cell r="E181">
            <v>1282129</v>
          </cell>
        </row>
        <row r="182">
          <cell r="A182">
            <v>312340</v>
          </cell>
          <cell r="B182" t="str">
            <v>DORESOPOLIS</v>
          </cell>
          <cell r="C182" t="str">
            <v>MG</v>
          </cell>
          <cell r="D182">
            <v>7246</v>
          </cell>
          <cell r="E182">
            <v>556090</v>
          </cell>
        </row>
        <row r="183">
          <cell r="A183">
            <v>310800</v>
          </cell>
          <cell r="B183" t="str">
            <v>BOM SUCESSO</v>
          </cell>
          <cell r="C183" t="str">
            <v>MG</v>
          </cell>
          <cell r="D183">
            <v>118488</v>
          </cell>
          <cell r="E183">
            <v>770998</v>
          </cell>
        </row>
        <row r="184">
          <cell r="A184">
            <v>420400</v>
          </cell>
          <cell r="B184" t="str">
            <v>CATANDUVAS</v>
          </cell>
          <cell r="C184" t="str">
            <v>SC</v>
          </cell>
          <cell r="D184">
            <v>345790</v>
          </cell>
          <cell r="E184">
            <v>1178931</v>
          </cell>
        </row>
        <row r="185">
          <cell r="A185">
            <v>310690</v>
          </cell>
          <cell r="B185" t="str">
            <v>BICAS</v>
          </cell>
          <cell r="C185" t="str">
            <v>MG</v>
          </cell>
          <cell r="D185">
            <v>165672</v>
          </cell>
          <cell r="E185">
            <v>1141453</v>
          </cell>
        </row>
        <row r="186">
          <cell r="A186">
            <v>313835</v>
          </cell>
          <cell r="B186" t="str">
            <v>LEME DO PRADO</v>
          </cell>
          <cell r="C186" t="str">
            <v>MG</v>
          </cell>
          <cell r="D186">
            <v>107233</v>
          </cell>
          <cell r="E186">
            <v>503331</v>
          </cell>
        </row>
        <row r="187">
          <cell r="A187">
            <v>310570</v>
          </cell>
          <cell r="B187" t="str">
            <v>BARRA LONGA</v>
          </cell>
          <cell r="C187" t="str">
            <v>MG</v>
          </cell>
          <cell r="D187">
            <v>23289</v>
          </cell>
          <cell r="E187">
            <v>1233814</v>
          </cell>
        </row>
        <row r="188">
          <cell r="A188">
            <v>420840</v>
          </cell>
          <cell r="B188" t="str">
            <v>ITAPIRANGA</v>
          </cell>
          <cell r="C188" t="str">
            <v>SC</v>
          </cell>
          <cell r="D188">
            <v>369245</v>
          </cell>
          <cell r="E188">
            <v>1793713</v>
          </cell>
          <cell r="G188">
            <v>1573114</v>
          </cell>
        </row>
        <row r="189">
          <cell r="A189">
            <v>311920</v>
          </cell>
          <cell r="B189" t="str">
            <v>COROACI</v>
          </cell>
          <cell r="C189" t="str">
            <v>MG</v>
          </cell>
          <cell r="D189">
            <v>162091</v>
          </cell>
          <cell r="E189">
            <v>778135</v>
          </cell>
        </row>
        <row r="190">
          <cell r="A190">
            <v>355000</v>
          </cell>
          <cell r="B190" t="str">
            <v>SAO LUIS DO PARAITINGA</v>
          </cell>
          <cell r="C190" t="str">
            <v>SP</v>
          </cell>
          <cell r="D190">
            <v>153036</v>
          </cell>
          <cell r="E190">
            <v>741565</v>
          </cell>
          <cell r="G190">
            <v>722727</v>
          </cell>
        </row>
        <row r="191">
          <cell r="A191">
            <v>411435</v>
          </cell>
          <cell r="B191" t="str">
            <v>MANFRINOPOLIS</v>
          </cell>
          <cell r="C191" t="str">
            <v>PR</v>
          </cell>
        </row>
        <row r="192">
          <cell r="A192">
            <v>310280</v>
          </cell>
          <cell r="B192" t="str">
            <v>ANDRELANDIA</v>
          </cell>
          <cell r="C192" t="str">
            <v>MG</v>
          </cell>
          <cell r="D192">
            <v>135181</v>
          </cell>
          <cell r="E192">
            <v>1876032</v>
          </cell>
        </row>
        <row r="193">
          <cell r="A193">
            <v>313300</v>
          </cell>
          <cell r="B193" t="str">
            <v>ITAMONTE</v>
          </cell>
          <cell r="C193" t="str">
            <v>MG</v>
          </cell>
          <cell r="D193">
            <v>89695</v>
          </cell>
          <cell r="E193">
            <v>1824480</v>
          </cell>
        </row>
        <row r="194">
          <cell r="A194">
            <v>314790</v>
          </cell>
          <cell r="B194" t="str">
            <v>PASSOS</v>
          </cell>
          <cell r="C194" t="str">
            <v>MG</v>
          </cell>
          <cell r="D194">
            <v>3657</v>
          </cell>
          <cell r="E194">
            <v>5599486</v>
          </cell>
        </row>
        <row r="195">
          <cell r="A195">
            <v>420850</v>
          </cell>
          <cell r="B195" t="str">
            <v>ITUPORANGA</v>
          </cell>
          <cell r="C195" t="str">
            <v>SC</v>
          </cell>
          <cell r="D195">
            <v>105048</v>
          </cell>
          <cell r="E195">
            <v>1601698</v>
          </cell>
          <cell r="F195">
            <v>97592</v>
          </cell>
          <cell r="G195">
            <v>2453988</v>
          </cell>
        </row>
        <row r="196">
          <cell r="A196">
            <v>420930</v>
          </cell>
          <cell r="B196" t="str">
            <v>LAGES</v>
          </cell>
          <cell r="C196" t="str">
            <v>SC</v>
          </cell>
          <cell r="D196">
            <v>931770</v>
          </cell>
          <cell r="E196">
            <v>1714422</v>
          </cell>
        </row>
        <row r="197">
          <cell r="A197">
            <v>431550</v>
          </cell>
          <cell r="B197" t="str">
            <v>RESTINGA SECA</v>
          </cell>
          <cell r="C197" t="str">
            <v>RS</v>
          </cell>
          <cell r="D197">
            <v>145526</v>
          </cell>
          <cell r="E197">
            <v>877036</v>
          </cell>
          <cell r="F197">
            <v>163746</v>
          </cell>
          <cell r="G197">
            <v>759744</v>
          </cell>
        </row>
        <row r="198">
          <cell r="A198">
            <v>313620</v>
          </cell>
          <cell r="B198" t="str">
            <v>JOAO MONLEVADE</v>
          </cell>
          <cell r="C198" t="str">
            <v>MG</v>
          </cell>
          <cell r="D198">
            <v>194352</v>
          </cell>
          <cell r="E198">
            <v>746663</v>
          </cell>
        </row>
        <row r="199">
          <cell r="A199">
            <v>314890</v>
          </cell>
          <cell r="B199" t="str">
            <v>PEDRA DO INDAIA</v>
          </cell>
          <cell r="C199" t="str">
            <v>MG</v>
          </cell>
        </row>
        <row r="200">
          <cell r="A200">
            <v>312570</v>
          </cell>
          <cell r="B200" t="str">
            <v>FELIXLANDIA</v>
          </cell>
          <cell r="C200" t="str">
            <v>MG</v>
          </cell>
          <cell r="D200">
            <v>142772</v>
          </cell>
          <cell r="E200">
            <v>495160</v>
          </cell>
        </row>
        <row r="201">
          <cell r="A201">
            <v>316930</v>
          </cell>
          <cell r="B201" t="str">
            <v>TRES CORACOES</v>
          </cell>
          <cell r="C201" t="str">
            <v>MG</v>
          </cell>
          <cell r="D201">
            <v>759204</v>
          </cell>
          <cell r="E201">
            <v>12060467</v>
          </cell>
        </row>
        <row r="202">
          <cell r="A202">
            <v>313270</v>
          </cell>
          <cell r="B202" t="str">
            <v>ITAMBACURI</v>
          </cell>
          <cell r="C202" t="str">
            <v>MG</v>
          </cell>
          <cell r="D202">
            <v>2409</v>
          </cell>
          <cell r="E202">
            <v>1492612</v>
          </cell>
        </row>
        <row r="203">
          <cell r="A203">
            <v>350910</v>
          </cell>
          <cell r="B203" t="str">
            <v>CAIUA</v>
          </cell>
          <cell r="C203" t="str">
            <v>SP</v>
          </cell>
          <cell r="D203">
            <v>53097</v>
          </cell>
          <cell r="G203">
            <v>125611</v>
          </cell>
        </row>
        <row r="204">
          <cell r="A204">
            <v>410870</v>
          </cell>
          <cell r="B204" t="str">
            <v>GRANDES RIOS</v>
          </cell>
          <cell r="C204" t="str">
            <v>PR</v>
          </cell>
          <cell r="D204">
            <v>12642</v>
          </cell>
          <cell r="E204">
            <v>92349</v>
          </cell>
        </row>
        <row r="205">
          <cell r="A205">
            <v>420600</v>
          </cell>
          <cell r="B205" t="str">
            <v>GOVERNADOR CELSO RAMOS</v>
          </cell>
          <cell r="C205" t="str">
            <v>SC</v>
          </cell>
          <cell r="D205">
            <v>345549</v>
          </cell>
          <cell r="E205">
            <v>2049858</v>
          </cell>
          <cell r="G205">
            <v>2066780</v>
          </cell>
        </row>
        <row r="206">
          <cell r="A206">
            <v>310780</v>
          </cell>
          <cell r="B206" t="str">
            <v>BOM JESUS DO GALHO</v>
          </cell>
          <cell r="C206" t="str">
            <v>MG</v>
          </cell>
          <cell r="D206">
            <v>123630</v>
          </cell>
          <cell r="E206">
            <v>797797</v>
          </cell>
        </row>
        <row r="207">
          <cell r="A207">
            <v>421720</v>
          </cell>
          <cell r="B207" t="str">
            <v>SAO MIGUEL DO OESTE</v>
          </cell>
          <cell r="C207" t="str">
            <v>SC</v>
          </cell>
          <cell r="D207">
            <v>1068357</v>
          </cell>
          <cell r="E207">
            <v>5234953</v>
          </cell>
          <cell r="G207">
            <v>4717577</v>
          </cell>
        </row>
        <row r="208">
          <cell r="A208">
            <v>312180</v>
          </cell>
          <cell r="B208" t="str">
            <v>DIONISIO</v>
          </cell>
          <cell r="C208" t="str">
            <v>MG</v>
          </cell>
          <cell r="D208">
            <v>93726</v>
          </cell>
          <cell r="E208">
            <v>972476</v>
          </cell>
        </row>
        <row r="209">
          <cell r="A209">
            <v>312830</v>
          </cell>
          <cell r="B209" t="str">
            <v>GUARANESIA</v>
          </cell>
          <cell r="C209" t="str">
            <v>MG</v>
          </cell>
          <cell r="D209">
            <v>208233</v>
          </cell>
          <cell r="E209">
            <v>979503</v>
          </cell>
        </row>
        <row r="210">
          <cell r="A210">
            <v>314460</v>
          </cell>
          <cell r="B210" t="str">
            <v>NEPOMUCENO</v>
          </cell>
          <cell r="C210" t="str">
            <v>MG</v>
          </cell>
          <cell r="D210">
            <v>1691</v>
          </cell>
          <cell r="E210">
            <v>5549734</v>
          </cell>
        </row>
        <row r="211">
          <cell r="A211">
            <v>311940</v>
          </cell>
          <cell r="B211" t="str">
            <v>CORONEL FABRICIANO</v>
          </cell>
          <cell r="C211" t="str">
            <v>MG</v>
          </cell>
          <cell r="D211">
            <v>5073</v>
          </cell>
          <cell r="E211">
            <v>19356560</v>
          </cell>
        </row>
        <row r="212">
          <cell r="A212">
            <v>315320</v>
          </cell>
          <cell r="B212" t="str">
            <v>PRESIDENTE JUSCELINO</v>
          </cell>
          <cell r="C212" t="str">
            <v>MG</v>
          </cell>
          <cell r="D212">
            <v>78684</v>
          </cell>
          <cell r="E212">
            <v>922351</v>
          </cell>
        </row>
        <row r="213">
          <cell r="A213">
            <v>310445</v>
          </cell>
          <cell r="B213" t="str">
            <v>ARICANDUVA</v>
          </cell>
          <cell r="C213" t="str">
            <v>MG</v>
          </cell>
          <cell r="D213">
            <v>58518</v>
          </cell>
          <cell r="E213">
            <v>377461</v>
          </cell>
        </row>
        <row r="214">
          <cell r="A214">
            <v>500710</v>
          </cell>
          <cell r="B214" t="str">
            <v>RIBAS DO RIO PARDO</v>
          </cell>
          <cell r="C214" t="str">
            <v>MS</v>
          </cell>
        </row>
        <row r="215">
          <cell r="A215">
            <v>420650</v>
          </cell>
          <cell r="B215" t="str">
            <v>GUARAMIRIM</v>
          </cell>
          <cell r="C215" t="str">
            <v>SC</v>
          </cell>
          <cell r="D215">
            <v>819264</v>
          </cell>
          <cell r="E215">
            <v>3618247</v>
          </cell>
          <cell r="F215">
            <v>847589</v>
          </cell>
          <cell r="G215">
            <v>3346435</v>
          </cell>
        </row>
        <row r="216">
          <cell r="A216">
            <v>313690</v>
          </cell>
          <cell r="B216" t="str">
            <v>JURUAIA</v>
          </cell>
          <cell r="C216" t="str">
            <v>MG</v>
          </cell>
          <cell r="D216">
            <v>9924</v>
          </cell>
          <cell r="E216">
            <v>2604521</v>
          </cell>
        </row>
        <row r="217">
          <cell r="A217">
            <v>311170</v>
          </cell>
          <cell r="B217" t="str">
            <v>CANAA</v>
          </cell>
          <cell r="C217" t="str">
            <v>MG</v>
          </cell>
          <cell r="D217">
            <v>91001</v>
          </cell>
          <cell r="E217">
            <v>398898</v>
          </cell>
        </row>
        <row r="218">
          <cell r="A218">
            <v>316390</v>
          </cell>
          <cell r="B218" t="str">
            <v>SAO PEDRO DA UNIAO</v>
          </cell>
          <cell r="C218" t="str">
            <v>MG</v>
          </cell>
          <cell r="D218">
            <v>126585</v>
          </cell>
          <cell r="E218">
            <v>546644</v>
          </cell>
        </row>
        <row r="219">
          <cell r="A219">
            <v>410855</v>
          </cell>
          <cell r="B219" t="str">
            <v>GODOY MOREIRA</v>
          </cell>
          <cell r="C219" t="str">
            <v>PR</v>
          </cell>
        </row>
        <row r="220">
          <cell r="A220">
            <v>431600</v>
          </cell>
          <cell r="B220" t="str">
            <v>ROLANTE</v>
          </cell>
          <cell r="C220" t="str">
            <v>RS</v>
          </cell>
        </row>
        <row r="221">
          <cell r="A221">
            <v>310470</v>
          </cell>
          <cell r="B221" t="str">
            <v>ATALEIA</v>
          </cell>
          <cell r="C221" t="str">
            <v>MG</v>
          </cell>
          <cell r="D221">
            <v>196809</v>
          </cell>
          <cell r="E221">
            <v>3015450</v>
          </cell>
        </row>
        <row r="222">
          <cell r="A222">
            <v>431870</v>
          </cell>
          <cell r="B222" t="str">
            <v>SAO LEOPOLDO</v>
          </cell>
          <cell r="C222" t="str">
            <v>RS</v>
          </cell>
          <cell r="D222">
            <v>100946</v>
          </cell>
          <cell r="E222">
            <v>3751831</v>
          </cell>
          <cell r="F222">
            <v>166058</v>
          </cell>
          <cell r="G222">
            <v>4686019</v>
          </cell>
        </row>
        <row r="223">
          <cell r="A223">
            <v>313880</v>
          </cell>
          <cell r="B223" t="str">
            <v>LUZ</v>
          </cell>
          <cell r="C223" t="str">
            <v>MG</v>
          </cell>
          <cell r="D223">
            <v>1446</v>
          </cell>
          <cell r="E223">
            <v>1775338</v>
          </cell>
        </row>
        <row r="224">
          <cell r="A224">
            <v>420910</v>
          </cell>
          <cell r="B224" t="str">
            <v>JOINVILLE</v>
          </cell>
          <cell r="C224" t="str">
            <v>SC</v>
          </cell>
          <cell r="D224">
            <v>9460790</v>
          </cell>
          <cell r="E224">
            <v>30882690</v>
          </cell>
          <cell r="F224">
            <v>9542338</v>
          </cell>
          <cell r="G224">
            <v>5278580</v>
          </cell>
          <cell r="H224">
            <v>172</v>
          </cell>
        </row>
        <row r="225">
          <cell r="A225">
            <v>313470</v>
          </cell>
          <cell r="B225" t="str">
            <v>JACINTO</v>
          </cell>
          <cell r="C225" t="str">
            <v>MG</v>
          </cell>
          <cell r="D225">
            <v>3870</v>
          </cell>
          <cell r="E225">
            <v>19940</v>
          </cell>
        </row>
        <row r="226">
          <cell r="A226">
            <v>421790</v>
          </cell>
          <cell r="B226" t="str">
            <v>TANGARA</v>
          </cell>
          <cell r="C226" t="str">
            <v>SC</v>
          </cell>
          <cell r="D226">
            <v>161996</v>
          </cell>
          <cell r="E226">
            <v>688338</v>
          </cell>
          <cell r="G226">
            <v>634043</v>
          </cell>
        </row>
        <row r="227">
          <cell r="A227">
            <v>350020</v>
          </cell>
          <cell r="B227" t="str">
            <v>ADOLFO</v>
          </cell>
          <cell r="C227" t="str">
            <v>SP</v>
          </cell>
          <cell r="D227">
            <v>114425</v>
          </cell>
          <cell r="E227">
            <v>284573</v>
          </cell>
          <cell r="G227">
            <v>317683</v>
          </cell>
        </row>
        <row r="228">
          <cell r="A228">
            <v>312660</v>
          </cell>
          <cell r="B228" t="str">
            <v>FRANCISCO DUMONT</v>
          </cell>
          <cell r="C228" t="str">
            <v>MG</v>
          </cell>
          <cell r="D228">
            <v>36719</v>
          </cell>
          <cell r="E228">
            <v>210557</v>
          </cell>
        </row>
        <row r="229">
          <cell r="A229">
            <v>314410</v>
          </cell>
          <cell r="B229" t="str">
            <v>MUZAMBINHO</v>
          </cell>
          <cell r="C229" t="str">
            <v>MG</v>
          </cell>
          <cell r="D229">
            <v>181821</v>
          </cell>
          <cell r="E229">
            <v>819043</v>
          </cell>
        </row>
        <row r="230">
          <cell r="A230">
            <v>354870</v>
          </cell>
          <cell r="B230" t="str">
            <v>SAO BERNARDO DO CAMPO</v>
          </cell>
          <cell r="C230" t="str">
            <v>SP</v>
          </cell>
          <cell r="D230">
            <v>11803702</v>
          </cell>
          <cell r="F230">
            <v>10747610</v>
          </cell>
          <cell r="H230">
            <v>100627</v>
          </cell>
        </row>
        <row r="231">
          <cell r="A231">
            <v>312190</v>
          </cell>
          <cell r="B231" t="str">
            <v>DIVINESIA</v>
          </cell>
          <cell r="C231" t="str">
            <v>MG</v>
          </cell>
          <cell r="E231">
            <v>633</v>
          </cell>
        </row>
        <row r="232">
          <cell r="A232">
            <v>310900</v>
          </cell>
          <cell r="B232" t="str">
            <v>BRUMADINHO</v>
          </cell>
          <cell r="C232" t="str">
            <v>MG</v>
          </cell>
          <cell r="D232">
            <v>17145</v>
          </cell>
          <cell r="E232">
            <v>19470821</v>
          </cell>
        </row>
        <row r="233">
          <cell r="A233">
            <v>311080</v>
          </cell>
          <cell r="B233" t="str">
            <v>CAMPANARIO</v>
          </cell>
          <cell r="C233" t="str">
            <v>MG</v>
          </cell>
          <cell r="D233">
            <v>98845</v>
          </cell>
          <cell r="E233">
            <v>544112</v>
          </cell>
        </row>
        <row r="234">
          <cell r="A234">
            <v>420900</v>
          </cell>
          <cell r="B234" t="str">
            <v>JOACABA</v>
          </cell>
          <cell r="C234" t="str">
            <v>SC</v>
          </cell>
          <cell r="D234">
            <v>66107</v>
          </cell>
          <cell r="E234">
            <v>630406</v>
          </cell>
          <cell r="G234">
            <v>641289</v>
          </cell>
        </row>
        <row r="235">
          <cell r="A235">
            <v>330100</v>
          </cell>
          <cell r="B235" t="str">
            <v>CAMPOS DOS GOYTACAZES</v>
          </cell>
          <cell r="C235" t="str">
            <v>RJ</v>
          </cell>
          <cell r="D235">
            <v>3819469</v>
          </cell>
          <cell r="E235">
            <v>9932098</v>
          </cell>
        </row>
        <row r="236">
          <cell r="A236">
            <v>310590</v>
          </cell>
          <cell r="B236" t="str">
            <v>BARROSO</v>
          </cell>
          <cell r="C236" t="str">
            <v>MG</v>
          </cell>
          <cell r="D236">
            <v>140133</v>
          </cell>
          <cell r="E236">
            <v>1076378</v>
          </cell>
        </row>
        <row r="237">
          <cell r="A237">
            <v>314585</v>
          </cell>
          <cell r="B237" t="str">
            <v>ORATORIOS</v>
          </cell>
          <cell r="C237" t="str">
            <v>MG</v>
          </cell>
          <cell r="D237">
            <v>124451</v>
          </cell>
          <cell r="E237">
            <v>519447</v>
          </cell>
        </row>
        <row r="238">
          <cell r="A238">
            <v>500060</v>
          </cell>
          <cell r="B238" t="str">
            <v>AMAMBAI</v>
          </cell>
          <cell r="C238" t="str">
            <v>MS</v>
          </cell>
          <cell r="D238">
            <v>163078</v>
          </cell>
          <cell r="E238">
            <v>795118</v>
          </cell>
        </row>
        <row r="239">
          <cell r="A239">
            <v>315280</v>
          </cell>
          <cell r="B239" t="str">
            <v>PRATA</v>
          </cell>
          <cell r="C239" t="str">
            <v>MG</v>
          </cell>
          <cell r="D239">
            <v>967</v>
          </cell>
          <cell r="E239">
            <v>50141710</v>
          </cell>
        </row>
        <row r="240">
          <cell r="A240">
            <v>316140</v>
          </cell>
          <cell r="B240" t="str">
            <v>SAO FRANCISCO DO GLORIA</v>
          </cell>
          <cell r="C240" t="str">
            <v>MG</v>
          </cell>
          <cell r="D240">
            <v>57490</v>
          </cell>
          <cell r="E240">
            <v>319019</v>
          </cell>
        </row>
        <row r="241">
          <cell r="A241">
            <v>317000</v>
          </cell>
          <cell r="B241" t="str">
            <v>UBAI</v>
          </cell>
          <cell r="C241" t="str">
            <v>MG</v>
          </cell>
          <cell r="D241">
            <v>150320</v>
          </cell>
          <cell r="E241">
            <v>4751439</v>
          </cell>
        </row>
        <row r="242">
          <cell r="A242">
            <v>315810</v>
          </cell>
          <cell r="B242" t="str">
            <v>SANTA MARIA DO SALTO</v>
          </cell>
          <cell r="C242" t="str">
            <v>MG</v>
          </cell>
          <cell r="D242">
            <v>19530</v>
          </cell>
          <cell r="E242">
            <v>692433</v>
          </cell>
        </row>
        <row r="243">
          <cell r="A243">
            <v>314260</v>
          </cell>
          <cell r="B243" t="str">
            <v>MONSENHOR PAULO</v>
          </cell>
          <cell r="C243" t="str">
            <v>MG</v>
          </cell>
          <cell r="D243">
            <v>170</v>
          </cell>
          <cell r="E243">
            <v>11145346</v>
          </cell>
        </row>
        <row r="244">
          <cell r="A244">
            <v>353870</v>
          </cell>
          <cell r="B244" t="str">
            <v>PIRACICABA</v>
          </cell>
          <cell r="C244" t="str">
            <v>SP</v>
          </cell>
          <cell r="D244">
            <v>2090690</v>
          </cell>
          <cell r="E244">
            <v>48926464</v>
          </cell>
          <cell r="F244">
            <v>19276</v>
          </cell>
          <cell r="G244">
            <v>51693401</v>
          </cell>
        </row>
        <row r="245">
          <cell r="A245">
            <v>316370</v>
          </cell>
          <cell r="B245" t="str">
            <v>SAO LOURENCO</v>
          </cell>
          <cell r="C245" t="str">
            <v>MG</v>
          </cell>
          <cell r="D245">
            <v>40905</v>
          </cell>
          <cell r="E245">
            <v>1888924</v>
          </cell>
        </row>
        <row r="246">
          <cell r="A246">
            <v>420208</v>
          </cell>
          <cell r="B246" t="str">
            <v>BANDEIRANTE</v>
          </cell>
          <cell r="C246" t="str">
            <v>SC</v>
          </cell>
          <cell r="D246">
            <v>149552</v>
          </cell>
          <cell r="G246">
            <v>464964</v>
          </cell>
        </row>
        <row r="247">
          <cell r="A247">
            <v>316710</v>
          </cell>
          <cell r="B247" t="str">
            <v>SERRO</v>
          </cell>
          <cell r="C247" t="str">
            <v>MG</v>
          </cell>
          <cell r="D247">
            <v>129926</v>
          </cell>
          <cell r="E247">
            <v>1159335</v>
          </cell>
        </row>
        <row r="248">
          <cell r="A248">
            <v>316900</v>
          </cell>
          <cell r="B248" t="str">
            <v>TOCANTINS</v>
          </cell>
          <cell r="C248" t="str">
            <v>MG</v>
          </cell>
          <cell r="D248">
            <v>299177</v>
          </cell>
          <cell r="E248">
            <v>1034972</v>
          </cell>
        </row>
        <row r="249">
          <cell r="A249">
            <v>310380</v>
          </cell>
          <cell r="B249" t="str">
            <v>ARAPUA</v>
          </cell>
          <cell r="C249" t="str">
            <v>MG</v>
          </cell>
          <cell r="D249">
            <v>67404</v>
          </cell>
          <cell r="E249">
            <v>626881</v>
          </cell>
        </row>
        <row r="250">
          <cell r="A250">
            <v>354740</v>
          </cell>
          <cell r="B250" t="str">
            <v>SANTA RITA D'OESTE</v>
          </cell>
          <cell r="C250" t="str">
            <v>SP</v>
          </cell>
        </row>
        <row r="251">
          <cell r="A251">
            <v>280030</v>
          </cell>
          <cell r="B251" t="str">
            <v>ARACAJU</v>
          </cell>
          <cell r="C251" t="str">
            <v>SE</v>
          </cell>
        </row>
        <row r="252">
          <cell r="A252">
            <v>430642</v>
          </cell>
          <cell r="B252" t="str">
            <v>DOIS IRMAOS DAS MISSOES</v>
          </cell>
          <cell r="C252" t="str">
            <v>RS</v>
          </cell>
          <cell r="D252">
            <v>9746</v>
          </cell>
          <cell r="E252">
            <v>74868</v>
          </cell>
          <cell r="F252">
            <v>17541</v>
          </cell>
          <cell r="G252">
            <v>107812</v>
          </cell>
        </row>
        <row r="253">
          <cell r="A253">
            <v>311950</v>
          </cell>
          <cell r="B253" t="str">
            <v>CORONEL MURTA</v>
          </cell>
          <cell r="C253" t="str">
            <v>MG</v>
          </cell>
          <cell r="D253">
            <v>60790</v>
          </cell>
          <cell r="E253">
            <v>619718</v>
          </cell>
        </row>
        <row r="254">
          <cell r="A254">
            <v>310750</v>
          </cell>
          <cell r="B254" t="str">
            <v>BOM JARDIM DE MINAS</v>
          </cell>
          <cell r="C254" t="str">
            <v>MG</v>
          </cell>
          <cell r="D254">
            <v>132234</v>
          </cell>
          <cell r="E254">
            <v>581818</v>
          </cell>
        </row>
        <row r="255">
          <cell r="A255">
            <v>355010</v>
          </cell>
          <cell r="B255" t="str">
            <v>SAO MANUEL</v>
          </cell>
          <cell r="C255" t="str">
            <v>SP</v>
          </cell>
          <cell r="D255">
            <v>1058</v>
          </cell>
        </row>
        <row r="256">
          <cell r="A256">
            <v>314200</v>
          </cell>
          <cell r="B256" t="str">
            <v>MIRABELA</v>
          </cell>
          <cell r="C256" t="str">
            <v>MG</v>
          </cell>
          <cell r="D256">
            <v>58432</v>
          </cell>
          <cell r="E256">
            <v>1869543</v>
          </cell>
        </row>
        <row r="257">
          <cell r="A257">
            <v>314670</v>
          </cell>
          <cell r="B257" t="str">
            <v>PALMA</v>
          </cell>
          <cell r="C257" t="str">
            <v>MG</v>
          </cell>
          <cell r="D257">
            <v>14369</v>
          </cell>
          <cell r="E257">
            <v>386328</v>
          </cell>
        </row>
        <row r="258">
          <cell r="A258">
            <v>312050</v>
          </cell>
          <cell r="B258" t="str">
            <v>CRISTINA</v>
          </cell>
          <cell r="C258" t="str">
            <v>MG</v>
          </cell>
          <cell r="D258">
            <v>187629</v>
          </cell>
          <cell r="E258">
            <v>484662</v>
          </cell>
        </row>
        <row r="259">
          <cell r="A259">
            <v>311260</v>
          </cell>
          <cell r="B259" t="str">
            <v>CAPINOPOLIS</v>
          </cell>
          <cell r="C259" t="str">
            <v>MG</v>
          </cell>
          <cell r="D259">
            <v>97192</v>
          </cell>
          <cell r="E259">
            <v>493958</v>
          </cell>
        </row>
        <row r="260">
          <cell r="A260">
            <v>351450</v>
          </cell>
          <cell r="B260" t="str">
            <v>DUARTINA</v>
          </cell>
          <cell r="C260" t="str">
            <v>SP</v>
          </cell>
        </row>
        <row r="261">
          <cell r="A261">
            <v>313655</v>
          </cell>
          <cell r="B261" t="str">
            <v>JOSE RAYDAN</v>
          </cell>
          <cell r="C261" t="str">
            <v>MG</v>
          </cell>
          <cell r="D261">
            <v>76658</v>
          </cell>
          <cell r="E261">
            <v>520524</v>
          </cell>
        </row>
        <row r="262">
          <cell r="A262">
            <v>520250</v>
          </cell>
          <cell r="B262" t="str">
            <v>ARUANA</v>
          </cell>
          <cell r="C262" t="str">
            <v>GO</v>
          </cell>
          <cell r="E262">
            <v>29028</v>
          </cell>
          <cell r="G262">
            <v>29028</v>
          </cell>
        </row>
        <row r="263">
          <cell r="A263">
            <v>310670</v>
          </cell>
          <cell r="B263" t="str">
            <v>BETIM</v>
          </cell>
          <cell r="C263" t="str">
            <v>MG</v>
          </cell>
          <cell r="D263">
            <v>2193</v>
          </cell>
          <cell r="E263">
            <v>15227462</v>
          </cell>
        </row>
        <row r="264">
          <cell r="A264">
            <v>313867</v>
          </cell>
          <cell r="B264" t="str">
            <v>LUISBURGO</v>
          </cell>
          <cell r="C264" t="str">
            <v>MG</v>
          </cell>
          <cell r="D264">
            <v>60966</v>
          </cell>
          <cell r="E264">
            <v>949816</v>
          </cell>
        </row>
        <row r="265">
          <cell r="A265">
            <v>313450</v>
          </cell>
          <cell r="B265" t="str">
            <v>ITUTINGA</v>
          </cell>
          <cell r="C265" t="str">
            <v>MG</v>
          </cell>
          <cell r="D265">
            <v>30297</v>
          </cell>
          <cell r="E265">
            <v>608704</v>
          </cell>
        </row>
        <row r="266">
          <cell r="A266">
            <v>432170</v>
          </cell>
          <cell r="B266" t="str">
            <v>TRES COROAS</v>
          </cell>
          <cell r="C266" t="str">
            <v>RS</v>
          </cell>
          <cell r="D266">
            <v>315477</v>
          </cell>
          <cell r="E266">
            <v>1977269</v>
          </cell>
        </row>
        <row r="267">
          <cell r="A267">
            <v>314400</v>
          </cell>
          <cell r="B267" t="str">
            <v>MUTUM</v>
          </cell>
          <cell r="C267" t="str">
            <v>MG</v>
          </cell>
          <cell r="D267">
            <v>90077</v>
          </cell>
          <cell r="E267">
            <v>2543686</v>
          </cell>
        </row>
        <row r="268">
          <cell r="A268">
            <v>313080</v>
          </cell>
          <cell r="B268" t="str">
            <v>INGAI</v>
          </cell>
          <cell r="C268" t="str">
            <v>MG</v>
          </cell>
          <cell r="D268">
            <v>5561</v>
          </cell>
          <cell r="E268">
            <v>42058</v>
          </cell>
        </row>
        <row r="269">
          <cell r="A269">
            <v>315110</v>
          </cell>
          <cell r="B269" t="str">
            <v>PIRAPETINGA</v>
          </cell>
          <cell r="C269" t="str">
            <v>MG</v>
          </cell>
          <cell r="D269">
            <v>90539</v>
          </cell>
          <cell r="E269">
            <v>1522752</v>
          </cell>
        </row>
        <row r="270">
          <cell r="A270">
            <v>410810</v>
          </cell>
          <cell r="B270" t="str">
            <v>FLORIDA</v>
          </cell>
          <cell r="C270" t="str">
            <v>PR</v>
          </cell>
          <cell r="D270">
            <v>66220</v>
          </cell>
          <cell r="E270">
            <v>333012</v>
          </cell>
        </row>
        <row r="271">
          <cell r="A271">
            <v>312720</v>
          </cell>
          <cell r="B271" t="str">
            <v>FUNILANDIA</v>
          </cell>
          <cell r="C271" t="str">
            <v>MG</v>
          </cell>
          <cell r="D271">
            <v>93781</v>
          </cell>
          <cell r="E271">
            <v>1069787</v>
          </cell>
        </row>
        <row r="272">
          <cell r="A272">
            <v>315130</v>
          </cell>
          <cell r="B272" t="str">
            <v>PIRAUBA</v>
          </cell>
          <cell r="C272" t="str">
            <v>MG</v>
          </cell>
          <cell r="D272">
            <v>106199</v>
          </cell>
          <cell r="E272">
            <v>549292</v>
          </cell>
        </row>
        <row r="273">
          <cell r="A273">
            <v>316040</v>
          </cell>
          <cell r="B273" t="str">
            <v>SANTO ANTONIO DO MONTE</v>
          </cell>
          <cell r="C273" t="str">
            <v>MG</v>
          </cell>
          <cell r="D273">
            <v>248301</v>
          </cell>
          <cell r="E273">
            <v>497400</v>
          </cell>
        </row>
        <row r="274">
          <cell r="A274">
            <v>310140</v>
          </cell>
          <cell r="B274" t="str">
            <v>ALBERTINA</v>
          </cell>
          <cell r="C274" t="str">
            <v>MG</v>
          </cell>
          <cell r="D274">
            <v>4200</v>
          </cell>
          <cell r="E274">
            <v>1156203</v>
          </cell>
        </row>
        <row r="275">
          <cell r="A275">
            <v>420165</v>
          </cell>
          <cell r="B275" t="str">
            <v>ARVOREDO</v>
          </cell>
          <cell r="C275" t="str">
            <v>SC</v>
          </cell>
          <cell r="D275">
            <v>66215</v>
          </cell>
          <cell r="E275">
            <v>191645</v>
          </cell>
        </row>
        <row r="276">
          <cell r="A276">
            <v>293190</v>
          </cell>
          <cell r="B276" t="str">
            <v>TUCANO</v>
          </cell>
          <cell r="C276" t="str">
            <v>BA</v>
          </cell>
        </row>
        <row r="277">
          <cell r="A277">
            <v>431010</v>
          </cell>
          <cell r="B277" t="str">
            <v>IGREJINHA</v>
          </cell>
          <cell r="C277" t="str">
            <v>RS</v>
          </cell>
          <cell r="D277">
            <v>27140</v>
          </cell>
          <cell r="E277">
            <v>4823126</v>
          </cell>
          <cell r="G277">
            <v>4472891</v>
          </cell>
          <cell r="I277">
            <v>4242037</v>
          </cell>
        </row>
        <row r="278">
          <cell r="A278">
            <v>316750</v>
          </cell>
          <cell r="B278" t="str">
            <v>SIMAO PEREIRA</v>
          </cell>
          <cell r="C278" t="str">
            <v>MG</v>
          </cell>
          <cell r="D278">
            <v>88026</v>
          </cell>
          <cell r="E278">
            <v>700935</v>
          </cell>
        </row>
        <row r="279">
          <cell r="A279">
            <v>316560</v>
          </cell>
          <cell r="B279" t="str">
            <v>SENADOR CORTES</v>
          </cell>
          <cell r="C279" t="str">
            <v>MG</v>
          </cell>
          <cell r="D279">
            <v>38961</v>
          </cell>
          <cell r="E279">
            <v>232514</v>
          </cell>
        </row>
        <row r="280">
          <cell r="A280">
            <v>420475</v>
          </cell>
          <cell r="B280" t="str">
            <v>CUNHATAI</v>
          </cell>
          <cell r="C280" t="str">
            <v>SC</v>
          </cell>
        </row>
        <row r="281">
          <cell r="A281">
            <v>421145</v>
          </cell>
          <cell r="B281" t="str">
            <v>NOVA ITABERABA</v>
          </cell>
          <cell r="C281" t="str">
            <v>SC</v>
          </cell>
          <cell r="D281">
            <v>54034</v>
          </cell>
          <cell r="E281">
            <v>168646</v>
          </cell>
          <cell r="G281">
            <v>171822</v>
          </cell>
        </row>
        <row r="282">
          <cell r="A282">
            <v>510622</v>
          </cell>
          <cell r="B282" t="str">
            <v>NOVA MUTUM</v>
          </cell>
          <cell r="C282" t="str">
            <v>MT</v>
          </cell>
          <cell r="D282">
            <v>503424</v>
          </cell>
          <cell r="E282">
            <v>3810225</v>
          </cell>
        </row>
        <row r="283">
          <cell r="A283">
            <v>314550</v>
          </cell>
          <cell r="B283" t="str">
            <v>OLIMPIO NORONHA</v>
          </cell>
          <cell r="C283" t="str">
            <v>MG</v>
          </cell>
          <cell r="D283">
            <v>53693</v>
          </cell>
          <cell r="E283">
            <v>1024865</v>
          </cell>
        </row>
        <row r="284">
          <cell r="A284">
            <v>500515</v>
          </cell>
          <cell r="B284" t="str">
            <v>JUTI</v>
          </cell>
          <cell r="C284" t="str">
            <v>MS</v>
          </cell>
          <cell r="D284">
            <v>43901</v>
          </cell>
          <cell r="E284">
            <v>103035</v>
          </cell>
        </row>
        <row r="285">
          <cell r="A285">
            <v>312700</v>
          </cell>
          <cell r="B285" t="str">
            <v>FRONTEIRA</v>
          </cell>
          <cell r="C285" t="str">
            <v>MG</v>
          </cell>
          <cell r="D285">
            <v>155742</v>
          </cell>
          <cell r="E285">
            <v>1911400</v>
          </cell>
        </row>
        <row r="286">
          <cell r="A286">
            <v>310560</v>
          </cell>
          <cell r="B286" t="str">
            <v>BARBACENA</v>
          </cell>
          <cell r="C286" t="str">
            <v>MG</v>
          </cell>
          <cell r="D286">
            <v>161781</v>
          </cell>
          <cell r="E286">
            <v>1308578</v>
          </cell>
        </row>
        <row r="287">
          <cell r="A287">
            <v>314875</v>
          </cell>
          <cell r="B287" t="str">
            <v>PEDRA BONITA</v>
          </cell>
          <cell r="C287" t="str">
            <v>MG</v>
          </cell>
          <cell r="D287">
            <v>22337</v>
          </cell>
          <cell r="E287">
            <v>1281477</v>
          </cell>
        </row>
        <row r="288">
          <cell r="A288">
            <v>313180</v>
          </cell>
          <cell r="B288" t="str">
            <v>ITABIRINHA</v>
          </cell>
          <cell r="C288" t="str">
            <v>MG</v>
          </cell>
          <cell r="D288">
            <v>1178</v>
          </cell>
          <cell r="E288">
            <v>1390825</v>
          </cell>
        </row>
        <row r="289">
          <cell r="A289">
            <v>313570</v>
          </cell>
          <cell r="B289" t="str">
            <v>JEQUITIBA</v>
          </cell>
          <cell r="C289" t="str">
            <v>MG</v>
          </cell>
          <cell r="E289">
            <v>1205</v>
          </cell>
        </row>
        <row r="290">
          <cell r="A290">
            <v>316820</v>
          </cell>
          <cell r="B290" t="str">
            <v>TAPIRAI</v>
          </cell>
          <cell r="C290" t="str">
            <v>MG</v>
          </cell>
          <cell r="D290">
            <v>27288</v>
          </cell>
          <cell r="E290">
            <v>315210</v>
          </cell>
        </row>
        <row r="291">
          <cell r="A291">
            <v>354025</v>
          </cell>
          <cell r="B291" t="str">
            <v>PONTALINDA</v>
          </cell>
          <cell r="C291" t="str">
            <v>SP</v>
          </cell>
          <cell r="D291">
            <v>29532</v>
          </cell>
          <cell r="E291">
            <v>296514</v>
          </cell>
        </row>
        <row r="292">
          <cell r="A292">
            <v>311740</v>
          </cell>
          <cell r="B292" t="str">
            <v>CONCEICAO DE IPANEMA</v>
          </cell>
          <cell r="C292" t="str">
            <v>MG</v>
          </cell>
          <cell r="D292">
            <v>2114</v>
          </cell>
          <cell r="E292">
            <v>308933</v>
          </cell>
        </row>
        <row r="293">
          <cell r="A293">
            <v>311140</v>
          </cell>
          <cell r="B293" t="str">
            <v>CAMPO FLORIDO</v>
          </cell>
          <cell r="C293" t="str">
            <v>MG</v>
          </cell>
          <cell r="D293">
            <v>18920</v>
          </cell>
          <cell r="E293">
            <v>979178</v>
          </cell>
        </row>
        <row r="294">
          <cell r="A294">
            <v>311450</v>
          </cell>
          <cell r="B294" t="str">
            <v>CARMOPOLIS DE MINAS</v>
          </cell>
          <cell r="C294" t="str">
            <v>MG</v>
          </cell>
          <cell r="D294">
            <v>146909</v>
          </cell>
          <cell r="E294">
            <v>736834</v>
          </cell>
        </row>
        <row r="295">
          <cell r="A295">
            <v>431142</v>
          </cell>
          <cell r="B295" t="str">
            <v>LAJEADO DO BUGRE</v>
          </cell>
          <cell r="C295" t="str">
            <v>RS</v>
          </cell>
          <cell r="D295">
            <v>22817</v>
          </cell>
          <cell r="E295">
            <v>81079</v>
          </cell>
        </row>
        <row r="296">
          <cell r="A296">
            <v>312680</v>
          </cell>
          <cell r="B296" t="str">
            <v>FREI GASPAR</v>
          </cell>
          <cell r="C296" t="str">
            <v>MG</v>
          </cell>
          <cell r="D296">
            <v>31979</v>
          </cell>
          <cell r="E296">
            <v>293135</v>
          </cell>
        </row>
        <row r="297">
          <cell r="A297">
            <v>311547</v>
          </cell>
          <cell r="B297" t="str">
            <v>CATUTI</v>
          </cell>
          <cell r="C297" t="str">
            <v>MG</v>
          </cell>
          <cell r="D297">
            <v>21818</v>
          </cell>
          <cell r="E297">
            <v>1110509</v>
          </cell>
        </row>
        <row r="298">
          <cell r="A298">
            <v>312380</v>
          </cell>
          <cell r="B298" t="str">
            <v>ENGENHEIRO NAVARRO</v>
          </cell>
          <cell r="C298" t="str">
            <v>MG</v>
          </cell>
          <cell r="D298">
            <v>63987</v>
          </cell>
          <cell r="E298">
            <v>248963</v>
          </cell>
        </row>
        <row r="299">
          <cell r="A299">
            <v>310040</v>
          </cell>
          <cell r="B299" t="str">
            <v>ACAIACA</v>
          </cell>
          <cell r="C299" t="str">
            <v>MG</v>
          </cell>
          <cell r="D299">
            <v>129729</v>
          </cell>
          <cell r="E299">
            <v>906357</v>
          </cell>
        </row>
        <row r="300">
          <cell r="A300">
            <v>314995</v>
          </cell>
          <cell r="B300" t="str">
            <v>PERIQUITO</v>
          </cell>
          <cell r="C300" t="str">
            <v>MG</v>
          </cell>
          <cell r="D300">
            <v>67143</v>
          </cell>
          <cell r="E300">
            <v>567268</v>
          </cell>
        </row>
        <row r="301">
          <cell r="A301">
            <v>312070</v>
          </cell>
          <cell r="B301" t="str">
            <v>CRUZEIRO DA FORTALEZA</v>
          </cell>
          <cell r="C301" t="str">
            <v>MG</v>
          </cell>
          <cell r="D301">
            <v>36867</v>
          </cell>
          <cell r="E301">
            <v>703756</v>
          </cell>
        </row>
        <row r="302">
          <cell r="A302">
            <v>316265</v>
          </cell>
          <cell r="B302" t="str">
            <v>SAO JOAO DO PACUI</v>
          </cell>
          <cell r="C302" t="str">
            <v>MG</v>
          </cell>
          <cell r="D302">
            <v>57377</v>
          </cell>
          <cell r="E302">
            <v>431235</v>
          </cell>
        </row>
        <row r="303">
          <cell r="A303">
            <v>520495</v>
          </cell>
          <cell r="B303" t="str">
            <v>CAMPOS VERDES</v>
          </cell>
          <cell r="C303" t="str">
            <v>GO</v>
          </cell>
          <cell r="E303">
            <v>217367</v>
          </cell>
        </row>
        <row r="304">
          <cell r="A304">
            <v>421187</v>
          </cell>
          <cell r="B304" t="str">
            <v>PAIAL</v>
          </cell>
          <cell r="C304" t="str">
            <v>SC</v>
          </cell>
          <cell r="D304">
            <v>49840</v>
          </cell>
          <cell r="E304">
            <v>204811</v>
          </cell>
        </row>
        <row r="305">
          <cell r="A305">
            <v>311890</v>
          </cell>
          <cell r="B305" t="str">
            <v>CORDISBURGO</v>
          </cell>
          <cell r="C305" t="str">
            <v>MG</v>
          </cell>
          <cell r="D305">
            <v>19318</v>
          </cell>
          <cell r="E305">
            <v>2634417</v>
          </cell>
        </row>
        <row r="306">
          <cell r="A306">
            <v>315480</v>
          </cell>
          <cell r="B306" t="str">
            <v>RIO ACIMA</v>
          </cell>
          <cell r="C306" t="str">
            <v>MG</v>
          </cell>
          <cell r="D306">
            <v>152868</v>
          </cell>
          <cell r="E306">
            <v>1506959</v>
          </cell>
        </row>
        <row r="307">
          <cell r="A307">
            <v>430692</v>
          </cell>
          <cell r="B307" t="str">
            <v>ENGENHO VELHO</v>
          </cell>
          <cell r="C307" t="str">
            <v>RS</v>
          </cell>
          <cell r="D307">
            <v>10839</v>
          </cell>
          <cell r="E307">
            <v>2064917</v>
          </cell>
          <cell r="F307">
            <v>14006</v>
          </cell>
          <cell r="G307">
            <v>2013850</v>
          </cell>
        </row>
        <row r="308">
          <cell r="A308">
            <v>313800</v>
          </cell>
          <cell r="B308" t="str">
            <v>LARANJAL</v>
          </cell>
          <cell r="C308" t="str">
            <v>MG</v>
          </cell>
          <cell r="D308">
            <v>43776</v>
          </cell>
          <cell r="E308">
            <v>366375</v>
          </cell>
        </row>
        <row r="309">
          <cell r="A309">
            <v>315750</v>
          </cell>
          <cell r="B309" t="str">
            <v>SANTA EFIGENIA DE MINAS</v>
          </cell>
          <cell r="C309" t="str">
            <v>MG</v>
          </cell>
          <cell r="D309">
            <v>90353</v>
          </cell>
          <cell r="E309">
            <v>586836</v>
          </cell>
        </row>
        <row r="310">
          <cell r="A310">
            <v>353740</v>
          </cell>
          <cell r="B310" t="str">
            <v>PEREIRA BARRETO</v>
          </cell>
          <cell r="C310" t="str">
            <v>SP</v>
          </cell>
        </row>
        <row r="311">
          <cell r="A311">
            <v>310650</v>
          </cell>
          <cell r="B311" t="str">
            <v>BERILO</v>
          </cell>
          <cell r="C311" t="str">
            <v>MG</v>
          </cell>
          <cell r="D311">
            <v>98974</v>
          </cell>
          <cell r="E311">
            <v>6702131692</v>
          </cell>
        </row>
        <row r="312">
          <cell r="A312">
            <v>315733</v>
          </cell>
          <cell r="B312" t="str">
            <v>SANTA CRUZ DE MINAS</v>
          </cell>
          <cell r="C312" t="str">
            <v>MG</v>
          </cell>
          <cell r="D312">
            <v>155330</v>
          </cell>
          <cell r="E312">
            <v>833070</v>
          </cell>
        </row>
        <row r="313">
          <cell r="A313">
            <v>311115</v>
          </cell>
          <cell r="B313" t="str">
            <v>CAMPO AZUL</v>
          </cell>
          <cell r="C313" t="str">
            <v>MG</v>
          </cell>
          <cell r="D313">
            <v>56606</v>
          </cell>
          <cell r="E313">
            <v>566386</v>
          </cell>
        </row>
        <row r="314">
          <cell r="A314">
            <v>311660</v>
          </cell>
          <cell r="B314" t="str">
            <v>CLAUDIO</v>
          </cell>
          <cell r="C314" t="str">
            <v>MG</v>
          </cell>
          <cell r="D314">
            <v>269010</v>
          </cell>
          <cell r="E314">
            <v>2055114</v>
          </cell>
        </row>
        <row r="315">
          <cell r="A315">
            <v>310230</v>
          </cell>
          <cell r="B315" t="str">
            <v>ALVINOPOLIS</v>
          </cell>
          <cell r="C315" t="str">
            <v>MG</v>
          </cell>
          <cell r="D315">
            <v>223150</v>
          </cell>
          <cell r="E315">
            <v>2365502</v>
          </cell>
        </row>
        <row r="316">
          <cell r="A316">
            <v>314390</v>
          </cell>
          <cell r="B316" t="str">
            <v>MURIAE</v>
          </cell>
          <cell r="C316" t="str">
            <v>MG</v>
          </cell>
          <cell r="D316">
            <v>149679</v>
          </cell>
          <cell r="E316">
            <v>44676738</v>
          </cell>
        </row>
        <row r="317">
          <cell r="A317">
            <v>310163</v>
          </cell>
          <cell r="B317" t="str">
            <v>ALFREDO VASCONCELOS</v>
          </cell>
          <cell r="C317" t="str">
            <v>MG</v>
          </cell>
          <cell r="D317">
            <v>120403</v>
          </cell>
          <cell r="E317">
            <v>667541</v>
          </cell>
        </row>
        <row r="318">
          <cell r="A318">
            <v>311240</v>
          </cell>
          <cell r="B318" t="str">
            <v>CAPETINGA</v>
          </cell>
          <cell r="C318" t="str">
            <v>MG</v>
          </cell>
          <cell r="D318">
            <v>1746</v>
          </cell>
          <cell r="E318">
            <v>9628894</v>
          </cell>
        </row>
        <row r="319">
          <cell r="A319">
            <v>411040</v>
          </cell>
          <cell r="B319" t="str">
            <v>INDIANOPOLIS</v>
          </cell>
          <cell r="C319" t="str">
            <v>PR</v>
          </cell>
          <cell r="D319">
            <v>107144</v>
          </cell>
          <cell r="E319">
            <v>597324</v>
          </cell>
        </row>
        <row r="320">
          <cell r="A320">
            <v>430845</v>
          </cell>
          <cell r="B320" t="str">
            <v>FORTALEZA DOS VALOS</v>
          </cell>
          <cell r="C320" t="str">
            <v>RS</v>
          </cell>
          <cell r="E320">
            <v>380962</v>
          </cell>
          <cell r="F320">
            <v>95335</v>
          </cell>
          <cell r="G320">
            <v>590084</v>
          </cell>
        </row>
        <row r="321">
          <cell r="A321">
            <v>352520</v>
          </cell>
          <cell r="B321" t="str">
            <v>JARINU</v>
          </cell>
          <cell r="C321" t="str">
            <v>SP</v>
          </cell>
          <cell r="D321">
            <v>73318</v>
          </cell>
          <cell r="E321">
            <v>101294</v>
          </cell>
        </row>
        <row r="322">
          <cell r="A322">
            <v>316100</v>
          </cell>
          <cell r="B322" t="str">
            <v>SAO DOMINGOS DO PRATA</v>
          </cell>
          <cell r="C322" t="str">
            <v>MG</v>
          </cell>
          <cell r="D322">
            <v>178807</v>
          </cell>
          <cell r="E322">
            <v>646965</v>
          </cell>
        </row>
        <row r="323">
          <cell r="A323">
            <v>310970</v>
          </cell>
          <cell r="B323" t="str">
            <v>CACHOEIRA DE MINAS</v>
          </cell>
          <cell r="C323" t="str">
            <v>MG</v>
          </cell>
          <cell r="E323">
            <v>70795</v>
          </cell>
        </row>
        <row r="324">
          <cell r="A324">
            <v>311995</v>
          </cell>
          <cell r="B324" t="str">
            <v>CORREGO FUNDO</v>
          </cell>
          <cell r="C324" t="str">
            <v>MG</v>
          </cell>
          <cell r="D324">
            <v>100247</v>
          </cell>
          <cell r="E324">
            <v>1302357</v>
          </cell>
        </row>
        <row r="325">
          <cell r="A325">
            <v>421440</v>
          </cell>
          <cell r="B325" t="str">
            <v>RIO DAS ANTAS</v>
          </cell>
          <cell r="C325" t="str">
            <v>SC</v>
          </cell>
          <cell r="D325">
            <v>88434</v>
          </cell>
          <cell r="E325">
            <v>347955</v>
          </cell>
          <cell r="G325">
            <v>340811</v>
          </cell>
        </row>
        <row r="326">
          <cell r="A326">
            <v>421568</v>
          </cell>
          <cell r="B326" t="str">
            <v>SANTA TEREZINHA DO PROGRESSO</v>
          </cell>
          <cell r="C326" t="str">
            <v>SC</v>
          </cell>
          <cell r="D326">
            <v>44598</v>
          </cell>
          <cell r="E326">
            <v>229468</v>
          </cell>
          <cell r="G326">
            <v>193958</v>
          </cell>
        </row>
        <row r="327">
          <cell r="A327">
            <v>316740</v>
          </cell>
          <cell r="B327" t="str">
            <v>SILVIANOPOLIS</v>
          </cell>
          <cell r="C327" t="str">
            <v>MG</v>
          </cell>
          <cell r="D327">
            <v>93855</v>
          </cell>
          <cell r="E327">
            <v>1083174</v>
          </cell>
        </row>
        <row r="328">
          <cell r="A328">
            <v>311480</v>
          </cell>
          <cell r="B328" t="str">
            <v>CARVALHOS</v>
          </cell>
          <cell r="C328" t="str">
            <v>MG</v>
          </cell>
          <cell r="D328">
            <v>43534</v>
          </cell>
          <cell r="E328">
            <v>557172</v>
          </cell>
        </row>
        <row r="329">
          <cell r="A329">
            <v>313505</v>
          </cell>
          <cell r="B329" t="str">
            <v>JAIBA</v>
          </cell>
          <cell r="C329" t="str">
            <v>MG</v>
          </cell>
          <cell r="D329">
            <v>315859</v>
          </cell>
          <cell r="E329">
            <v>5902273</v>
          </cell>
        </row>
        <row r="330">
          <cell r="A330">
            <v>313140</v>
          </cell>
          <cell r="B330" t="str">
            <v>IPIACU</v>
          </cell>
          <cell r="C330" t="str">
            <v>MG</v>
          </cell>
          <cell r="D330">
            <v>48173</v>
          </cell>
          <cell r="E330">
            <v>273731</v>
          </cell>
        </row>
        <row r="331">
          <cell r="A331">
            <v>310825</v>
          </cell>
          <cell r="B331" t="str">
            <v>BONITO DE MINAS</v>
          </cell>
          <cell r="C331" t="str">
            <v>MG</v>
          </cell>
          <cell r="D331">
            <v>101045</v>
          </cell>
          <cell r="E331">
            <v>563209</v>
          </cell>
        </row>
        <row r="332">
          <cell r="A332">
            <v>314710</v>
          </cell>
          <cell r="B332" t="str">
            <v>PARA DE MINAS</v>
          </cell>
          <cell r="C332" t="str">
            <v>MG</v>
          </cell>
          <cell r="D332">
            <v>1045149</v>
          </cell>
          <cell r="E332">
            <v>7845783</v>
          </cell>
        </row>
        <row r="333">
          <cell r="A333">
            <v>314620</v>
          </cell>
          <cell r="B333" t="str">
            <v>OURO VERDE DE MINAS</v>
          </cell>
          <cell r="C333" t="str">
            <v>MG</v>
          </cell>
          <cell r="D333">
            <v>4186</v>
          </cell>
          <cell r="E333">
            <v>2736402</v>
          </cell>
        </row>
        <row r="334">
          <cell r="A334">
            <v>410370</v>
          </cell>
          <cell r="B334" t="str">
            <v>CAMBE</v>
          </cell>
          <cell r="C334" t="str">
            <v>PR</v>
          </cell>
          <cell r="D334">
            <v>942190</v>
          </cell>
          <cell r="E334">
            <v>6864638</v>
          </cell>
        </row>
        <row r="335">
          <cell r="A335">
            <v>314230</v>
          </cell>
          <cell r="B335" t="str">
            <v>MOEDA</v>
          </cell>
          <cell r="C335" t="str">
            <v>MG</v>
          </cell>
          <cell r="D335">
            <v>71546</v>
          </cell>
          <cell r="E335">
            <v>441209</v>
          </cell>
        </row>
        <row r="336">
          <cell r="A336">
            <v>311620</v>
          </cell>
          <cell r="B336" t="str">
            <v>CHIADOR</v>
          </cell>
          <cell r="C336" t="str">
            <v>MG</v>
          </cell>
          <cell r="D336">
            <v>117431</v>
          </cell>
          <cell r="E336">
            <v>835643</v>
          </cell>
        </row>
        <row r="337">
          <cell r="A337">
            <v>312210</v>
          </cell>
          <cell r="B337" t="str">
            <v>DIVINO DAS LARANJEIRAS</v>
          </cell>
          <cell r="C337" t="str">
            <v>MG</v>
          </cell>
          <cell r="D337">
            <v>35907</v>
          </cell>
          <cell r="E337">
            <v>751229</v>
          </cell>
        </row>
        <row r="338">
          <cell r="A338">
            <v>312740</v>
          </cell>
          <cell r="B338" t="str">
            <v>GONCALVES</v>
          </cell>
          <cell r="C338" t="str">
            <v>MG</v>
          </cell>
          <cell r="D338">
            <v>51465</v>
          </cell>
          <cell r="E338">
            <v>372297</v>
          </cell>
        </row>
        <row r="339">
          <cell r="A339">
            <v>310420</v>
          </cell>
          <cell r="B339" t="str">
            <v>ARCOS</v>
          </cell>
          <cell r="C339" t="str">
            <v>MG</v>
          </cell>
          <cell r="D339">
            <v>390406</v>
          </cell>
          <cell r="E339">
            <v>3330180</v>
          </cell>
        </row>
        <row r="340">
          <cell r="A340">
            <v>313370</v>
          </cell>
          <cell r="B340" t="str">
            <v>ITATIAIUCU</v>
          </cell>
          <cell r="C340" t="str">
            <v>MG</v>
          </cell>
          <cell r="D340">
            <v>482213</v>
          </cell>
          <cell r="E340">
            <v>5511646</v>
          </cell>
        </row>
        <row r="341">
          <cell r="A341">
            <v>317190</v>
          </cell>
          <cell r="B341" t="str">
            <v>VIRGOLANDIA</v>
          </cell>
          <cell r="C341" t="str">
            <v>MG</v>
          </cell>
          <cell r="D341">
            <v>170955</v>
          </cell>
          <cell r="E341">
            <v>687603</v>
          </cell>
        </row>
        <row r="342">
          <cell r="A342">
            <v>314170</v>
          </cell>
          <cell r="B342" t="str">
            <v>MESQUITA</v>
          </cell>
          <cell r="C342" t="str">
            <v>MG</v>
          </cell>
          <cell r="D342">
            <v>76162</v>
          </cell>
          <cell r="E342">
            <v>420458</v>
          </cell>
        </row>
        <row r="343">
          <cell r="A343">
            <v>420005</v>
          </cell>
          <cell r="B343" t="str">
            <v>ABDON BATISTA</v>
          </cell>
          <cell r="C343" t="str">
            <v>SC</v>
          </cell>
          <cell r="D343">
            <v>49320</v>
          </cell>
          <cell r="E343">
            <v>40770</v>
          </cell>
          <cell r="G343">
            <v>32845</v>
          </cell>
        </row>
        <row r="344">
          <cell r="A344">
            <v>313115</v>
          </cell>
          <cell r="B344" t="str">
            <v>IPABA</v>
          </cell>
          <cell r="C344" t="str">
            <v>MG</v>
          </cell>
          <cell r="D344">
            <v>127608</v>
          </cell>
          <cell r="E344">
            <v>1087259</v>
          </cell>
        </row>
        <row r="345">
          <cell r="A345">
            <v>310840</v>
          </cell>
          <cell r="B345" t="str">
            <v>BOTELHOS</v>
          </cell>
          <cell r="C345" t="str">
            <v>MG</v>
          </cell>
          <cell r="D345">
            <v>24865</v>
          </cell>
          <cell r="E345">
            <v>4038035</v>
          </cell>
        </row>
        <row r="346">
          <cell r="A346">
            <v>313440</v>
          </cell>
          <cell r="B346" t="str">
            <v>ITURAMA</v>
          </cell>
          <cell r="C346" t="str">
            <v>MG</v>
          </cell>
          <cell r="D346">
            <v>163336</v>
          </cell>
          <cell r="E346">
            <v>503114</v>
          </cell>
        </row>
        <row r="347">
          <cell r="A347">
            <v>420450</v>
          </cell>
          <cell r="B347" t="str">
            <v>CORUPA</v>
          </cell>
          <cell r="C347" t="str">
            <v>SC</v>
          </cell>
          <cell r="D347">
            <v>94585</v>
          </cell>
          <cell r="E347">
            <v>341726</v>
          </cell>
          <cell r="F347">
            <v>97036</v>
          </cell>
          <cell r="G347">
            <v>341625</v>
          </cell>
        </row>
        <row r="348">
          <cell r="A348">
            <v>313060</v>
          </cell>
          <cell r="B348" t="str">
            <v>INCONFIDENTES</v>
          </cell>
          <cell r="C348" t="str">
            <v>MG</v>
          </cell>
          <cell r="D348">
            <v>49064</v>
          </cell>
          <cell r="E348">
            <v>6457520</v>
          </cell>
        </row>
        <row r="349">
          <cell r="A349">
            <v>313530</v>
          </cell>
          <cell r="B349" t="str">
            <v>JAPARAIBA</v>
          </cell>
          <cell r="C349" t="str">
            <v>MG</v>
          </cell>
          <cell r="D349">
            <v>47082</v>
          </cell>
          <cell r="E349">
            <v>219081</v>
          </cell>
        </row>
        <row r="350">
          <cell r="A350">
            <v>312160</v>
          </cell>
          <cell r="B350" t="str">
            <v>DIAMANTINA</v>
          </cell>
          <cell r="C350" t="str">
            <v>MG</v>
          </cell>
          <cell r="D350">
            <v>458101</v>
          </cell>
          <cell r="E350">
            <v>3261789</v>
          </cell>
        </row>
        <row r="351">
          <cell r="A351">
            <v>420445</v>
          </cell>
          <cell r="B351" t="str">
            <v>CORONEL MARTINS</v>
          </cell>
          <cell r="C351" t="str">
            <v>SC</v>
          </cell>
          <cell r="D351">
            <v>35714</v>
          </cell>
          <cell r="E351">
            <v>250739</v>
          </cell>
        </row>
        <row r="352">
          <cell r="A352">
            <v>314915</v>
          </cell>
          <cell r="B352" t="str">
            <v>PEDRAS DE MARIA DA CRUZ</v>
          </cell>
          <cell r="C352" t="str">
            <v>MG</v>
          </cell>
          <cell r="D352">
            <v>66530</v>
          </cell>
          <cell r="E352">
            <v>646057</v>
          </cell>
        </row>
        <row r="353">
          <cell r="A353">
            <v>313010</v>
          </cell>
          <cell r="B353" t="str">
            <v>IGARAPE</v>
          </cell>
          <cell r="C353" t="str">
            <v>MG</v>
          </cell>
          <cell r="E353">
            <v>38691894</v>
          </cell>
        </row>
        <row r="354">
          <cell r="A354">
            <v>420240</v>
          </cell>
          <cell r="B354" t="str">
            <v>BLUMENAU</v>
          </cell>
          <cell r="C354" t="str">
            <v>SC</v>
          </cell>
        </row>
        <row r="355">
          <cell r="A355">
            <v>314360</v>
          </cell>
          <cell r="B355" t="str">
            <v>MORRO DA GARCA</v>
          </cell>
          <cell r="C355" t="str">
            <v>MG</v>
          </cell>
          <cell r="D355">
            <v>53176</v>
          </cell>
          <cell r="E355">
            <v>470322</v>
          </cell>
        </row>
        <row r="356">
          <cell r="A356">
            <v>312738</v>
          </cell>
          <cell r="B356" t="str">
            <v>GOIANA</v>
          </cell>
          <cell r="C356" t="str">
            <v>MG</v>
          </cell>
          <cell r="D356">
            <v>4389</v>
          </cell>
          <cell r="E356">
            <v>533904</v>
          </cell>
        </row>
        <row r="357">
          <cell r="A357">
            <v>313420</v>
          </cell>
          <cell r="B357" t="str">
            <v>ITUIUTABA</v>
          </cell>
          <cell r="C357" t="str">
            <v>MG</v>
          </cell>
          <cell r="D357">
            <v>805021</v>
          </cell>
          <cell r="E357">
            <v>8456027</v>
          </cell>
        </row>
        <row r="358">
          <cell r="A358">
            <v>310945</v>
          </cell>
          <cell r="B358" t="str">
            <v>CABECEIRA GRANDE</v>
          </cell>
          <cell r="C358" t="str">
            <v>MG</v>
          </cell>
          <cell r="D358">
            <v>54443</v>
          </cell>
          <cell r="E358">
            <v>450190</v>
          </cell>
        </row>
        <row r="359">
          <cell r="A359">
            <v>317030</v>
          </cell>
          <cell r="B359" t="str">
            <v>UMBURATIBA</v>
          </cell>
          <cell r="C359" t="str">
            <v>MG</v>
          </cell>
          <cell r="D359">
            <v>33727</v>
          </cell>
          <cell r="E359">
            <v>1727846</v>
          </cell>
        </row>
        <row r="360">
          <cell r="A360">
            <v>431140</v>
          </cell>
          <cell r="B360" t="str">
            <v>LAJEADO</v>
          </cell>
          <cell r="C360" t="str">
            <v>RS</v>
          </cell>
        </row>
        <row r="361">
          <cell r="A361">
            <v>312675</v>
          </cell>
          <cell r="B361" t="str">
            <v>FRANCISCOPOLIS</v>
          </cell>
          <cell r="C361" t="str">
            <v>MG</v>
          </cell>
          <cell r="D361">
            <v>125692</v>
          </cell>
          <cell r="E361">
            <v>744224</v>
          </cell>
        </row>
        <row r="362">
          <cell r="A362">
            <v>312080</v>
          </cell>
          <cell r="B362" t="str">
            <v>CRUZILIA</v>
          </cell>
          <cell r="C362" t="str">
            <v>MG</v>
          </cell>
          <cell r="D362">
            <v>15446</v>
          </cell>
          <cell r="E362">
            <v>730758</v>
          </cell>
        </row>
        <row r="363">
          <cell r="A363">
            <v>315445</v>
          </cell>
          <cell r="B363" t="str">
            <v>RIACHINHO</v>
          </cell>
          <cell r="C363" t="str">
            <v>MG</v>
          </cell>
          <cell r="D363">
            <v>158058</v>
          </cell>
          <cell r="E363">
            <v>711678</v>
          </cell>
        </row>
        <row r="364">
          <cell r="A364">
            <v>421960</v>
          </cell>
          <cell r="B364" t="str">
            <v>XAVANTINA</v>
          </cell>
          <cell r="C364" t="str">
            <v>SC</v>
          </cell>
          <cell r="D364">
            <v>111364</v>
          </cell>
          <cell r="E364">
            <v>504759</v>
          </cell>
        </row>
        <row r="365">
          <cell r="A365">
            <v>421940</v>
          </cell>
          <cell r="B365" t="str">
            <v>WITMARSUM</v>
          </cell>
          <cell r="C365" t="str">
            <v>SC</v>
          </cell>
        </row>
        <row r="366">
          <cell r="A366">
            <v>430485</v>
          </cell>
          <cell r="B366" t="str">
            <v>CARLOS GOMES</v>
          </cell>
          <cell r="C366" t="str">
            <v>RS</v>
          </cell>
          <cell r="D366">
            <v>51651</v>
          </cell>
          <cell r="E366">
            <v>90317</v>
          </cell>
          <cell r="F366">
            <v>20651</v>
          </cell>
        </row>
        <row r="367">
          <cell r="A367">
            <v>317115</v>
          </cell>
          <cell r="B367" t="str">
            <v>VERMELHO NOVO</v>
          </cell>
          <cell r="C367" t="str">
            <v>MG</v>
          </cell>
          <cell r="D367">
            <v>63555</v>
          </cell>
          <cell r="E367">
            <v>256694</v>
          </cell>
        </row>
        <row r="368">
          <cell r="A368">
            <v>310285</v>
          </cell>
          <cell r="B368" t="str">
            <v>ANGELANDIA</v>
          </cell>
          <cell r="C368" t="str">
            <v>MG</v>
          </cell>
          <cell r="D368">
            <v>73356</v>
          </cell>
          <cell r="E368">
            <v>712288</v>
          </cell>
        </row>
        <row r="369">
          <cell r="A369">
            <v>314020</v>
          </cell>
          <cell r="B369" t="str">
            <v>MARIPA DE MINAS</v>
          </cell>
          <cell r="C369" t="str">
            <v>MG</v>
          </cell>
          <cell r="D369">
            <v>42817</v>
          </cell>
          <cell r="E369">
            <v>1246815</v>
          </cell>
        </row>
        <row r="370">
          <cell r="A370">
            <v>312990</v>
          </cell>
          <cell r="B370" t="str">
            <v>IBITIURA DE MINAS</v>
          </cell>
          <cell r="C370" t="str">
            <v>MG</v>
          </cell>
        </row>
        <row r="371">
          <cell r="A371">
            <v>420140</v>
          </cell>
          <cell r="B371" t="str">
            <v>ARARANGUA</v>
          </cell>
          <cell r="C371" t="str">
            <v>SC</v>
          </cell>
          <cell r="D371">
            <v>730555</v>
          </cell>
          <cell r="E371">
            <v>2163246</v>
          </cell>
          <cell r="F371">
            <v>596445</v>
          </cell>
          <cell r="G371">
            <v>397993</v>
          </cell>
        </row>
        <row r="372">
          <cell r="A372">
            <v>311350</v>
          </cell>
          <cell r="B372" t="str">
            <v>CARBONITA</v>
          </cell>
          <cell r="C372" t="str">
            <v>MG</v>
          </cell>
          <cell r="D372">
            <v>77439</v>
          </cell>
          <cell r="E372">
            <v>658875</v>
          </cell>
        </row>
        <row r="373">
          <cell r="A373">
            <v>421500</v>
          </cell>
          <cell r="B373" t="str">
            <v>RIO NEGRINHO</v>
          </cell>
          <cell r="C373" t="str">
            <v>SC</v>
          </cell>
          <cell r="D373">
            <v>491720</v>
          </cell>
          <cell r="E373">
            <v>1380378</v>
          </cell>
          <cell r="F373">
            <v>489455</v>
          </cell>
          <cell r="G373">
            <v>1658176</v>
          </cell>
        </row>
        <row r="374">
          <cell r="A374">
            <v>311150</v>
          </cell>
          <cell r="B374" t="str">
            <v>CAMPOS ALTOS</v>
          </cell>
          <cell r="C374" t="str">
            <v>MG</v>
          </cell>
          <cell r="D374">
            <v>43729</v>
          </cell>
          <cell r="E374">
            <v>888803</v>
          </cell>
        </row>
        <row r="375">
          <cell r="A375">
            <v>315410</v>
          </cell>
          <cell r="B375" t="str">
            <v>RECREIO</v>
          </cell>
          <cell r="C375" t="str">
            <v>MG</v>
          </cell>
          <cell r="D375">
            <v>67280</v>
          </cell>
          <cell r="E375">
            <v>319224</v>
          </cell>
        </row>
        <row r="376">
          <cell r="A376">
            <v>420640</v>
          </cell>
          <cell r="B376" t="str">
            <v>GUARACIABA</v>
          </cell>
          <cell r="C376" t="str">
            <v>SC</v>
          </cell>
          <cell r="D376">
            <v>196490</v>
          </cell>
          <cell r="E376">
            <v>1361093</v>
          </cell>
          <cell r="G376">
            <v>1186771</v>
          </cell>
        </row>
        <row r="377">
          <cell r="A377">
            <v>315460</v>
          </cell>
          <cell r="B377" t="str">
            <v>RIBEIRAO DAS NEVES</v>
          </cell>
          <cell r="C377" t="str">
            <v>MG</v>
          </cell>
          <cell r="D377">
            <v>323888</v>
          </cell>
          <cell r="E377">
            <v>33080016</v>
          </cell>
        </row>
        <row r="378">
          <cell r="A378">
            <v>310830</v>
          </cell>
          <cell r="B378" t="str">
            <v>BORDA DA MATA</v>
          </cell>
          <cell r="C378" t="str">
            <v>MG</v>
          </cell>
          <cell r="D378">
            <v>3743</v>
          </cell>
          <cell r="E378">
            <v>4989457</v>
          </cell>
        </row>
        <row r="379">
          <cell r="A379">
            <v>431647</v>
          </cell>
          <cell r="B379" t="str">
            <v>SALVADOR DAS MISSOES</v>
          </cell>
          <cell r="C379" t="str">
            <v>RS</v>
          </cell>
          <cell r="D379">
            <v>102876</v>
          </cell>
          <cell r="E379">
            <v>768056</v>
          </cell>
        </row>
        <row r="380">
          <cell r="A380">
            <v>313170</v>
          </cell>
          <cell r="B380" t="str">
            <v>ITABIRA</v>
          </cell>
          <cell r="C380" t="str">
            <v>MG</v>
          </cell>
          <cell r="D380">
            <v>33481</v>
          </cell>
          <cell r="E380">
            <v>42276519</v>
          </cell>
        </row>
        <row r="381">
          <cell r="A381">
            <v>353780</v>
          </cell>
          <cell r="B381" t="str">
            <v>PIEDADE</v>
          </cell>
          <cell r="C381" t="str">
            <v>SP</v>
          </cell>
        </row>
        <row r="382">
          <cell r="A382">
            <v>315725</v>
          </cell>
          <cell r="B382" t="str">
            <v>SANTA BARBARA DO LESTE</v>
          </cell>
          <cell r="C382" t="str">
            <v>MG</v>
          </cell>
          <cell r="D382">
            <v>105721</v>
          </cell>
          <cell r="E382">
            <v>694142</v>
          </cell>
        </row>
        <row r="383">
          <cell r="A383">
            <v>314010</v>
          </cell>
          <cell r="B383" t="str">
            <v>MARILAC</v>
          </cell>
          <cell r="C383" t="str">
            <v>MG</v>
          </cell>
          <cell r="D383">
            <v>82839</v>
          </cell>
          <cell r="E383">
            <v>620315</v>
          </cell>
        </row>
        <row r="384">
          <cell r="A384">
            <v>311990</v>
          </cell>
          <cell r="B384" t="str">
            <v>CORREGO DO BOM JESUS</v>
          </cell>
          <cell r="C384" t="str">
            <v>MG</v>
          </cell>
          <cell r="D384">
            <v>82043</v>
          </cell>
          <cell r="E384">
            <v>632507</v>
          </cell>
        </row>
        <row r="385">
          <cell r="A385">
            <v>311040</v>
          </cell>
          <cell r="B385" t="str">
            <v>CAMACHO</v>
          </cell>
          <cell r="C385" t="str">
            <v>MG</v>
          </cell>
          <cell r="D385">
            <v>94240</v>
          </cell>
          <cell r="E385">
            <v>1329400</v>
          </cell>
        </row>
        <row r="386">
          <cell r="A386">
            <v>315590</v>
          </cell>
          <cell r="B386" t="str">
            <v>RIO PRETO</v>
          </cell>
          <cell r="C386" t="str">
            <v>MG</v>
          </cell>
          <cell r="D386">
            <v>16109</v>
          </cell>
          <cell r="E386">
            <v>729436</v>
          </cell>
        </row>
        <row r="387">
          <cell r="A387">
            <v>314435</v>
          </cell>
          <cell r="B387" t="str">
            <v>NAQUE</v>
          </cell>
          <cell r="C387" t="str">
            <v>MG</v>
          </cell>
          <cell r="D387">
            <v>67143</v>
          </cell>
          <cell r="E387">
            <v>905904</v>
          </cell>
        </row>
        <row r="388">
          <cell r="A388">
            <v>430050</v>
          </cell>
          <cell r="B388" t="str">
            <v>ALPESTRE</v>
          </cell>
          <cell r="C388" t="str">
            <v>RS</v>
          </cell>
          <cell r="E388">
            <v>535114</v>
          </cell>
        </row>
        <row r="389">
          <cell r="A389">
            <v>421570</v>
          </cell>
          <cell r="B389" t="str">
            <v>SANTO AMARO DA IMPERATRIZ</v>
          </cell>
          <cell r="C389" t="str">
            <v>SC</v>
          </cell>
          <cell r="E389">
            <v>3381627</v>
          </cell>
        </row>
        <row r="390">
          <cell r="A390">
            <v>316550</v>
          </cell>
          <cell r="B390" t="str">
            <v>SARDOA</v>
          </cell>
          <cell r="C390" t="str">
            <v>MG</v>
          </cell>
          <cell r="D390">
            <v>55685</v>
          </cell>
          <cell r="E390">
            <v>374457</v>
          </cell>
        </row>
        <row r="391">
          <cell r="A391">
            <v>316700</v>
          </cell>
          <cell r="B391" t="str">
            <v>SERRANOS</v>
          </cell>
          <cell r="C391" t="str">
            <v>MG</v>
          </cell>
          <cell r="D391">
            <v>50901</v>
          </cell>
          <cell r="E391">
            <v>314842</v>
          </cell>
        </row>
        <row r="392">
          <cell r="A392">
            <v>316280</v>
          </cell>
          <cell r="B392" t="str">
            <v>SAO JOAO EVANGELISTA</v>
          </cell>
          <cell r="C392" t="str">
            <v>MG</v>
          </cell>
          <cell r="D392">
            <v>1398</v>
          </cell>
          <cell r="E392">
            <v>2245076</v>
          </cell>
        </row>
        <row r="393">
          <cell r="A393">
            <v>355480</v>
          </cell>
          <cell r="B393" t="str">
            <v>TREMEMBE</v>
          </cell>
          <cell r="C393" t="str">
            <v>SP</v>
          </cell>
          <cell r="D393">
            <v>371690</v>
          </cell>
          <cell r="F393">
            <v>164652</v>
          </cell>
        </row>
        <row r="394">
          <cell r="A394">
            <v>421420</v>
          </cell>
          <cell r="B394" t="str">
            <v>QUILOMBO</v>
          </cell>
          <cell r="C394" t="str">
            <v>SC</v>
          </cell>
          <cell r="D394">
            <v>120223</v>
          </cell>
          <cell r="E394">
            <v>632277</v>
          </cell>
        </row>
        <row r="395">
          <cell r="A395">
            <v>311460</v>
          </cell>
          <cell r="B395" t="str">
            <v>CARRANCAS</v>
          </cell>
          <cell r="C395" t="str">
            <v>MG</v>
          </cell>
          <cell r="D395">
            <v>60523</v>
          </cell>
          <cell r="E395">
            <v>424312</v>
          </cell>
        </row>
        <row r="396">
          <cell r="A396">
            <v>320435</v>
          </cell>
          <cell r="B396" t="str">
            <v>RIO BANANAL</v>
          </cell>
          <cell r="C396" t="str">
            <v>ES</v>
          </cell>
          <cell r="D396">
            <v>72614</v>
          </cell>
          <cell r="E396">
            <v>1026962</v>
          </cell>
          <cell r="F396">
            <v>9</v>
          </cell>
        </row>
        <row r="397">
          <cell r="A397">
            <v>314080</v>
          </cell>
          <cell r="B397" t="str">
            <v>MATIAS BARBOSA</v>
          </cell>
          <cell r="C397" t="str">
            <v>MG</v>
          </cell>
          <cell r="D397">
            <v>407678</v>
          </cell>
          <cell r="E397">
            <v>1674757</v>
          </cell>
        </row>
        <row r="398">
          <cell r="A398">
            <v>431820</v>
          </cell>
          <cell r="B398" t="str">
            <v>SAO FRANCISCO DE PAULA</v>
          </cell>
          <cell r="C398" t="str">
            <v>RS</v>
          </cell>
          <cell r="D398">
            <v>315906</v>
          </cell>
          <cell r="E398">
            <v>1474058</v>
          </cell>
        </row>
        <row r="399">
          <cell r="A399">
            <v>312385</v>
          </cell>
          <cell r="B399" t="str">
            <v>ENTRE FOLHAS</v>
          </cell>
          <cell r="C399" t="str">
            <v>MG</v>
          </cell>
          <cell r="D399">
            <v>48391</v>
          </cell>
          <cell r="E399">
            <v>1792048</v>
          </cell>
        </row>
        <row r="400">
          <cell r="A400">
            <v>315010</v>
          </cell>
          <cell r="B400" t="str">
            <v>PIAU</v>
          </cell>
          <cell r="C400" t="str">
            <v>MG</v>
          </cell>
          <cell r="D400">
            <v>34156</v>
          </cell>
          <cell r="E400">
            <v>1034529</v>
          </cell>
        </row>
        <row r="401">
          <cell r="A401">
            <v>421020</v>
          </cell>
          <cell r="B401" t="str">
            <v>MAJOR GERCINO</v>
          </cell>
          <cell r="C401" t="str">
            <v>SC</v>
          </cell>
          <cell r="D401">
            <v>55160</v>
          </cell>
          <cell r="E401">
            <v>625531</v>
          </cell>
          <cell r="G401">
            <v>539375</v>
          </cell>
        </row>
        <row r="402">
          <cell r="A402">
            <v>313330</v>
          </cell>
          <cell r="B402" t="str">
            <v>ITAOBIM</v>
          </cell>
          <cell r="C402" t="str">
            <v>MG</v>
          </cell>
          <cell r="D402">
            <v>68683</v>
          </cell>
          <cell r="E402">
            <v>2685900</v>
          </cell>
        </row>
        <row r="403">
          <cell r="A403">
            <v>350950</v>
          </cell>
          <cell r="B403" t="str">
            <v>CAMPINAS</v>
          </cell>
          <cell r="C403" t="str">
            <v>SP</v>
          </cell>
          <cell r="D403">
            <v>7751672</v>
          </cell>
          <cell r="E403">
            <v>61357348</v>
          </cell>
          <cell r="F403">
            <v>4328340</v>
          </cell>
        </row>
        <row r="404">
          <cell r="A404">
            <v>432310</v>
          </cell>
          <cell r="B404" t="str">
            <v>VICENTE DUTRA</v>
          </cell>
          <cell r="C404" t="str">
            <v>RS</v>
          </cell>
          <cell r="D404">
            <v>65407</v>
          </cell>
          <cell r="E404">
            <v>219008</v>
          </cell>
          <cell r="G404">
            <v>179381</v>
          </cell>
        </row>
        <row r="405">
          <cell r="A405">
            <v>310960</v>
          </cell>
          <cell r="B405" t="str">
            <v>CACHOEIRA DA PRATA</v>
          </cell>
          <cell r="C405" t="str">
            <v>MG</v>
          </cell>
          <cell r="D405">
            <v>85855</v>
          </cell>
          <cell r="E405">
            <v>712109</v>
          </cell>
        </row>
        <row r="406">
          <cell r="A406">
            <v>411230</v>
          </cell>
          <cell r="B406" t="str">
            <v>JAPIRA</v>
          </cell>
          <cell r="C406" t="str">
            <v>PR</v>
          </cell>
          <cell r="E406">
            <v>312149</v>
          </cell>
          <cell r="G406">
            <v>364179</v>
          </cell>
        </row>
        <row r="407">
          <cell r="A407">
            <v>312695</v>
          </cell>
          <cell r="B407" t="str">
            <v>FREI LAGONEGRO</v>
          </cell>
          <cell r="C407" t="str">
            <v>MG</v>
          </cell>
          <cell r="D407">
            <v>43814</v>
          </cell>
          <cell r="E407">
            <v>391813</v>
          </cell>
        </row>
        <row r="408">
          <cell r="A408">
            <v>310150</v>
          </cell>
          <cell r="B408" t="str">
            <v>ALEM PARAIBA</v>
          </cell>
          <cell r="C408" t="str">
            <v>MG</v>
          </cell>
          <cell r="D408">
            <v>271307</v>
          </cell>
          <cell r="E408">
            <v>1883180</v>
          </cell>
        </row>
        <row r="409">
          <cell r="A409">
            <v>430064</v>
          </cell>
          <cell r="B409" t="str">
            <v>AMETISTA DO SUL</v>
          </cell>
          <cell r="C409" t="str">
            <v>RS</v>
          </cell>
          <cell r="D409">
            <v>57171</v>
          </cell>
          <cell r="E409">
            <v>490352</v>
          </cell>
          <cell r="G409">
            <v>434612</v>
          </cell>
        </row>
        <row r="410">
          <cell r="A410">
            <v>313070</v>
          </cell>
          <cell r="B410" t="str">
            <v>INDIANOPOLIS</v>
          </cell>
          <cell r="C410" t="str">
            <v>MG</v>
          </cell>
          <cell r="D410">
            <v>158155</v>
          </cell>
          <cell r="E410">
            <v>1442633</v>
          </cell>
        </row>
        <row r="411">
          <cell r="A411">
            <v>313520</v>
          </cell>
          <cell r="B411" t="str">
            <v>JANUARIA</v>
          </cell>
          <cell r="C411" t="str">
            <v>MG</v>
          </cell>
          <cell r="D411">
            <v>311146</v>
          </cell>
          <cell r="E411">
            <v>2398696</v>
          </cell>
        </row>
        <row r="412">
          <cell r="A412">
            <v>313230</v>
          </cell>
          <cell r="B412" t="str">
            <v>ITAIPE</v>
          </cell>
          <cell r="C412" t="str">
            <v>MG</v>
          </cell>
          <cell r="D412">
            <v>9620</v>
          </cell>
          <cell r="E412">
            <v>538964</v>
          </cell>
        </row>
        <row r="413">
          <cell r="A413">
            <v>312520</v>
          </cell>
          <cell r="B413" t="str">
            <v>FAMA</v>
          </cell>
          <cell r="C413" t="str">
            <v>MG</v>
          </cell>
          <cell r="E413">
            <v>1947571</v>
          </cell>
        </row>
        <row r="414">
          <cell r="A414">
            <v>352400</v>
          </cell>
          <cell r="B414" t="str">
            <v>ITUPEVA</v>
          </cell>
          <cell r="C414" t="str">
            <v>SP</v>
          </cell>
          <cell r="D414">
            <v>563149</v>
          </cell>
          <cell r="E414">
            <v>3575133</v>
          </cell>
          <cell r="F414">
            <v>59775</v>
          </cell>
          <cell r="G414">
            <v>615440</v>
          </cell>
        </row>
        <row r="415">
          <cell r="A415">
            <v>351385</v>
          </cell>
          <cell r="B415" t="str">
            <v>DIRCE REIS</v>
          </cell>
          <cell r="C415" t="str">
            <v>SP</v>
          </cell>
          <cell r="D415">
            <v>24042</v>
          </cell>
          <cell r="E415">
            <v>142544</v>
          </cell>
        </row>
        <row r="416">
          <cell r="A416">
            <v>421740</v>
          </cell>
          <cell r="B416" t="str">
            <v>SCHROEDER</v>
          </cell>
          <cell r="C416" t="str">
            <v>SC</v>
          </cell>
          <cell r="D416">
            <v>231834</v>
          </cell>
          <cell r="E416">
            <v>867704</v>
          </cell>
          <cell r="F416">
            <v>233064</v>
          </cell>
          <cell r="G416">
            <v>979077</v>
          </cell>
        </row>
        <row r="417">
          <cell r="A417">
            <v>311420</v>
          </cell>
          <cell r="B417" t="str">
            <v>CARMO DO CAJURU</v>
          </cell>
          <cell r="C417" t="str">
            <v>MG</v>
          </cell>
          <cell r="D417">
            <v>216091</v>
          </cell>
          <cell r="E417">
            <v>1899816</v>
          </cell>
        </row>
        <row r="418">
          <cell r="A418">
            <v>420480</v>
          </cell>
          <cell r="B418" t="str">
            <v>CURITIBANOS</v>
          </cell>
          <cell r="C418" t="str">
            <v>SC</v>
          </cell>
          <cell r="D418">
            <v>608492</v>
          </cell>
          <cell r="E418">
            <v>2272840</v>
          </cell>
        </row>
        <row r="419">
          <cell r="A419">
            <v>313860</v>
          </cell>
          <cell r="B419" t="str">
            <v>LIMA DUARTE</v>
          </cell>
          <cell r="C419" t="str">
            <v>MG</v>
          </cell>
          <cell r="D419">
            <v>152001</v>
          </cell>
          <cell r="E419">
            <v>2181467</v>
          </cell>
        </row>
        <row r="420">
          <cell r="A420">
            <v>311380</v>
          </cell>
          <cell r="B420" t="str">
            <v>CARMESIA</v>
          </cell>
          <cell r="C420" t="str">
            <v>MG</v>
          </cell>
          <cell r="D420">
            <v>82394</v>
          </cell>
          <cell r="E420">
            <v>1044163</v>
          </cell>
        </row>
        <row r="421">
          <cell r="A421">
            <v>312260</v>
          </cell>
          <cell r="B421" t="str">
            <v>DOM JOAQUIM</v>
          </cell>
          <cell r="C421" t="str">
            <v>MG</v>
          </cell>
          <cell r="D421">
            <v>25689</v>
          </cell>
          <cell r="E421">
            <v>610267</v>
          </cell>
        </row>
        <row r="422">
          <cell r="A422">
            <v>312630</v>
          </cell>
          <cell r="B422" t="str">
            <v>FORTALEZA DE MINAS</v>
          </cell>
          <cell r="C422" t="str">
            <v>MG</v>
          </cell>
          <cell r="D422">
            <v>13371</v>
          </cell>
          <cell r="E422">
            <v>402716</v>
          </cell>
        </row>
        <row r="423">
          <cell r="A423">
            <v>312500</v>
          </cell>
          <cell r="B423" t="str">
            <v>EWBANK DA CAMARA</v>
          </cell>
          <cell r="C423" t="str">
            <v>MG</v>
          </cell>
          <cell r="D423">
            <v>116</v>
          </cell>
          <cell r="E423">
            <v>258874</v>
          </cell>
        </row>
        <row r="424">
          <cell r="A424">
            <v>421090</v>
          </cell>
          <cell r="B424" t="str">
            <v>MODELO</v>
          </cell>
          <cell r="C424" t="str">
            <v>SC</v>
          </cell>
          <cell r="D424">
            <v>61454</v>
          </cell>
          <cell r="E424">
            <v>333363</v>
          </cell>
          <cell r="G424">
            <v>278265</v>
          </cell>
        </row>
        <row r="425">
          <cell r="A425">
            <v>310665</v>
          </cell>
          <cell r="B425" t="str">
            <v>BERIZAL</v>
          </cell>
          <cell r="C425" t="str">
            <v>MG</v>
          </cell>
          <cell r="D425">
            <v>13602</v>
          </cell>
          <cell r="E425">
            <v>974766</v>
          </cell>
        </row>
        <row r="426">
          <cell r="A426">
            <v>430258</v>
          </cell>
          <cell r="B426" t="str">
            <v>BOZANO</v>
          </cell>
          <cell r="C426" t="str">
            <v>RS</v>
          </cell>
          <cell r="D426">
            <v>22338</v>
          </cell>
          <cell r="E426">
            <v>464866</v>
          </cell>
        </row>
        <row r="427">
          <cell r="A427">
            <v>312870</v>
          </cell>
          <cell r="B427" t="str">
            <v>GUAXUPE</v>
          </cell>
          <cell r="C427" t="str">
            <v>MG</v>
          </cell>
          <cell r="D427">
            <v>152930</v>
          </cell>
          <cell r="E427">
            <v>79957048</v>
          </cell>
        </row>
        <row r="428">
          <cell r="A428">
            <v>320190</v>
          </cell>
          <cell r="B428" t="str">
            <v>DOMINGOS MARTINS</v>
          </cell>
          <cell r="C428" t="str">
            <v>ES</v>
          </cell>
          <cell r="D428">
            <v>478930</v>
          </cell>
          <cell r="E428">
            <v>2620542</v>
          </cell>
        </row>
        <row r="429">
          <cell r="A429">
            <v>316360</v>
          </cell>
          <cell r="B429" t="str">
            <v>SAO JOSE DO MANTIMENTO</v>
          </cell>
          <cell r="C429" t="str">
            <v>MG</v>
          </cell>
          <cell r="D429">
            <v>348</v>
          </cell>
          <cell r="E429">
            <v>728705</v>
          </cell>
        </row>
        <row r="430">
          <cell r="A430">
            <v>432280</v>
          </cell>
          <cell r="B430" t="str">
            <v>VERANOPOLIS</v>
          </cell>
          <cell r="C430" t="str">
            <v>RS</v>
          </cell>
          <cell r="D430">
            <v>482901</v>
          </cell>
          <cell r="E430">
            <v>1374180</v>
          </cell>
          <cell r="F430">
            <v>369274</v>
          </cell>
          <cell r="G430">
            <v>1270648</v>
          </cell>
        </row>
        <row r="431">
          <cell r="A431">
            <v>421575</v>
          </cell>
          <cell r="B431" t="str">
            <v>SAO BERNARDINO</v>
          </cell>
          <cell r="C431" t="str">
            <v>SC</v>
          </cell>
          <cell r="D431">
            <v>37373</v>
          </cell>
          <cell r="E431">
            <v>187043</v>
          </cell>
          <cell r="G431">
            <v>191002</v>
          </cell>
        </row>
        <row r="432">
          <cell r="A432">
            <v>313110</v>
          </cell>
          <cell r="B432" t="str">
            <v>INIMUTABA</v>
          </cell>
          <cell r="C432" t="str">
            <v>MG</v>
          </cell>
          <cell r="D432">
            <v>144370</v>
          </cell>
          <cell r="E432">
            <v>1137406</v>
          </cell>
        </row>
        <row r="433">
          <cell r="A433">
            <v>311440</v>
          </cell>
          <cell r="B433" t="str">
            <v>CARMO DO RIO CLARO</v>
          </cell>
          <cell r="C433" t="str">
            <v>MG</v>
          </cell>
          <cell r="D433">
            <v>141</v>
          </cell>
          <cell r="E433">
            <v>11564726</v>
          </cell>
        </row>
        <row r="434">
          <cell r="A434">
            <v>314315</v>
          </cell>
          <cell r="B434" t="str">
            <v>MONTE FORMOSO</v>
          </cell>
          <cell r="C434" t="str">
            <v>MG</v>
          </cell>
          <cell r="D434">
            <v>764</v>
          </cell>
          <cell r="E434">
            <v>22519</v>
          </cell>
        </row>
        <row r="435">
          <cell r="A435">
            <v>315210</v>
          </cell>
          <cell r="B435" t="str">
            <v>PONTE NOVA</v>
          </cell>
          <cell r="C435" t="str">
            <v>MG</v>
          </cell>
          <cell r="D435">
            <v>1116796</v>
          </cell>
          <cell r="E435">
            <v>7628693</v>
          </cell>
        </row>
        <row r="436">
          <cell r="A436">
            <v>352490</v>
          </cell>
          <cell r="B436" t="str">
            <v>JAMBEIRO</v>
          </cell>
          <cell r="C436" t="str">
            <v>SP</v>
          </cell>
          <cell r="D436">
            <v>94</v>
          </cell>
        </row>
        <row r="437">
          <cell r="A437">
            <v>316090</v>
          </cell>
          <cell r="B437" t="str">
            <v>SAO BRAS DO SUACUI</v>
          </cell>
          <cell r="C437" t="str">
            <v>MG</v>
          </cell>
        </row>
        <row r="438">
          <cell r="A438">
            <v>500375</v>
          </cell>
          <cell r="B438" t="str">
            <v>ELDORADO</v>
          </cell>
          <cell r="C438" t="str">
            <v>MS</v>
          </cell>
        </row>
        <row r="439">
          <cell r="A439">
            <v>421100</v>
          </cell>
          <cell r="B439" t="str">
            <v>MONDAI</v>
          </cell>
          <cell r="C439" t="str">
            <v>SC</v>
          </cell>
          <cell r="D439">
            <v>232846</v>
          </cell>
          <cell r="E439">
            <v>523796</v>
          </cell>
          <cell r="G439">
            <v>627186</v>
          </cell>
        </row>
        <row r="440">
          <cell r="A440">
            <v>314950</v>
          </cell>
          <cell r="B440" t="str">
            <v>PEQUERI</v>
          </cell>
          <cell r="C440" t="str">
            <v>MG</v>
          </cell>
          <cell r="D440">
            <v>7915</v>
          </cell>
          <cell r="E440">
            <v>853579</v>
          </cell>
        </row>
        <row r="441">
          <cell r="A441">
            <v>317080</v>
          </cell>
          <cell r="B441" t="str">
            <v>VARZEA DA PALMA</v>
          </cell>
          <cell r="C441" t="str">
            <v>MG</v>
          </cell>
          <cell r="D441">
            <v>492917</v>
          </cell>
          <cell r="E441">
            <v>3028490</v>
          </cell>
        </row>
        <row r="442">
          <cell r="A442">
            <v>313830</v>
          </cell>
          <cell r="B442" t="str">
            <v>LEANDRO FERREIRA</v>
          </cell>
          <cell r="C442" t="str">
            <v>MG</v>
          </cell>
        </row>
        <row r="443">
          <cell r="A443">
            <v>311820</v>
          </cell>
          <cell r="B443" t="str">
            <v>CONQUISTA</v>
          </cell>
          <cell r="C443" t="str">
            <v>MG</v>
          </cell>
          <cell r="D443">
            <v>8682</v>
          </cell>
          <cell r="E443">
            <v>290322</v>
          </cell>
        </row>
        <row r="444">
          <cell r="A444">
            <v>312540</v>
          </cell>
          <cell r="B444" t="str">
            <v>FELICIO DOS SANTOS</v>
          </cell>
          <cell r="C444" t="str">
            <v>MG</v>
          </cell>
          <cell r="D444">
            <v>98214</v>
          </cell>
          <cell r="E444">
            <v>678559</v>
          </cell>
        </row>
        <row r="445">
          <cell r="A445">
            <v>420257</v>
          </cell>
          <cell r="B445" t="str">
            <v>BOM JESUS DO OESTE</v>
          </cell>
          <cell r="C445" t="str">
            <v>SC</v>
          </cell>
          <cell r="D445">
            <v>42509</v>
          </cell>
          <cell r="E445">
            <v>251783</v>
          </cell>
          <cell r="F445">
            <v>44859</v>
          </cell>
          <cell r="G445">
            <v>305681</v>
          </cell>
          <cell r="I445">
            <v>302394</v>
          </cell>
        </row>
        <row r="446">
          <cell r="A446">
            <v>310720</v>
          </cell>
          <cell r="B446" t="str">
            <v>BOCAINA DE MINAS</v>
          </cell>
          <cell r="C446" t="str">
            <v>MG</v>
          </cell>
          <cell r="D446">
            <v>27594</v>
          </cell>
          <cell r="E446">
            <v>361636</v>
          </cell>
        </row>
        <row r="447">
          <cell r="A447">
            <v>510420</v>
          </cell>
          <cell r="B447" t="str">
            <v>GUIRATINGA</v>
          </cell>
          <cell r="C447" t="str">
            <v>MT</v>
          </cell>
          <cell r="D447">
            <v>68667</v>
          </cell>
          <cell r="E447">
            <v>212623</v>
          </cell>
          <cell r="G447">
            <v>125622</v>
          </cell>
        </row>
        <row r="448">
          <cell r="A448">
            <v>313350</v>
          </cell>
          <cell r="B448" t="str">
            <v>ITAPECERICA</v>
          </cell>
          <cell r="C448" t="str">
            <v>MG</v>
          </cell>
          <cell r="D448">
            <v>203916</v>
          </cell>
          <cell r="E448">
            <v>1655505</v>
          </cell>
        </row>
        <row r="449">
          <cell r="A449">
            <v>510325</v>
          </cell>
          <cell r="B449" t="str">
            <v>COLNIZA</v>
          </cell>
          <cell r="C449" t="str">
            <v>MT</v>
          </cell>
          <cell r="D449">
            <v>103389</v>
          </cell>
          <cell r="E449">
            <v>3112537</v>
          </cell>
        </row>
        <row r="450">
          <cell r="A450">
            <v>316570</v>
          </cell>
          <cell r="B450" t="str">
            <v>SENADOR FIRMINO</v>
          </cell>
          <cell r="C450" t="str">
            <v>MG</v>
          </cell>
          <cell r="D450">
            <v>100614</v>
          </cell>
          <cell r="E450">
            <v>710510</v>
          </cell>
        </row>
        <row r="451">
          <cell r="A451">
            <v>355390</v>
          </cell>
          <cell r="B451" t="str">
            <v>TARABAI</v>
          </cell>
          <cell r="C451" t="str">
            <v>SP</v>
          </cell>
          <cell r="D451">
            <v>64493</v>
          </cell>
          <cell r="E451">
            <v>216147</v>
          </cell>
        </row>
        <row r="452">
          <cell r="A452">
            <v>315290</v>
          </cell>
          <cell r="B452" t="str">
            <v>PRATAPOLIS</v>
          </cell>
          <cell r="C452" t="str">
            <v>MG</v>
          </cell>
          <cell r="D452">
            <v>11134</v>
          </cell>
          <cell r="E452">
            <v>213308</v>
          </cell>
        </row>
        <row r="453">
          <cell r="A453">
            <v>352200</v>
          </cell>
          <cell r="B453" t="str">
            <v>ITAJU</v>
          </cell>
          <cell r="C453" t="str">
            <v>SP</v>
          </cell>
          <cell r="E453">
            <v>308187</v>
          </cell>
        </row>
        <row r="454">
          <cell r="A454">
            <v>311980</v>
          </cell>
          <cell r="B454" t="str">
            <v>CORREGO DANTA</v>
          </cell>
          <cell r="C454" t="str">
            <v>MG</v>
          </cell>
          <cell r="D454">
            <v>23212</v>
          </cell>
          <cell r="E454">
            <v>586500</v>
          </cell>
        </row>
        <row r="455">
          <cell r="A455">
            <v>316150</v>
          </cell>
          <cell r="B455" t="str">
            <v>SAO GERALDO</v>
          </cell>
          <cell r="C455" t="str">
            <v>MG</v>
          </cell>
          <cell r="D455">
            <v>94475</v>
          </cell>
          <cell r="E455">
            <v>792438</v>
          </cell>
        </row>
        <row r="456">
          <cell r="A456">
            <v>312290</v>
          </cell>
          <cell r="B456" t="str">
            <v>DONA EUSEBIA</v>
          </cell>
          <cell r="C456" t="str">
            <v>MG</v>
          </cell>
          <cell r="D456">
            <v>15669</v>
          </cell>
          <cell r="E456">
            <v>267070</v>
          </cell>
        </row>
        <row r="457">
          <cell r="A457">
            <v>412215</v>
          </cell>
          <cell r="B457" t="str">
            <v>RIO BONITO DO IGUACU</v>
          </cell>
          <cell r="C457" t="str">
            <v>PR</v>
          </cell>
          <cell r="D457">
            <v>144065</v>
          </cell>
          <cell r="E457">
            <v>527345</v>
          </cell>
          <cell r="G457">
            <v>705028</v>
          </cell>
        </row>
        <row r="458">
          <cell r="A458">
            <v>431160</v>
          </cell>
          <cell r="B458" t="str">
            <v>LIBERATO SALZANO</v>
          </cell>
          <cell r="C458" t="str">
            <v>RS</v>
          </cell>
          <cell r="D458">
            <v>54622</v>
          </cell>
          <cell r="E458">
            <v>361503</v>
          </cell>
        </row>
        <row r="459">
          <cell r="A459">
            <v>316000</v>
          </cell>
          <cell r="B459" t="str">
            <v>SANTO ANTONIO DO AVENTUREIRO</v>
          </cell>
          <cell r="C459" t="str">
            <v>MG</v>
          </cell>
          <cell r="D459">
            <v>59290</v>
          </cell>
          <cell r="E459">
            <v>484183</v>
          </cell>
        </row>
        <row r="460">
          <cell r="A460">
            <v>312760</v>
          </cell>
          <cell r="B460" t="str">
            <v>GOUVEIA</v>
          </cell>
          <cell r="C460" t="str">
            <v>MG</v>
          </cell>
          <cell r="D460">
            <v>55498</v>
          </cell>
          <cell r="E460">
            <v>1203804</v>
          </cell>
        </row>
        <row r="461">
          <cell r="A461">
            <v>354820</v>
          </cell>
          <cell r="B461" t="str">
            <v>SANTO ANTONIO DO PINHAL</v>
          </cell>
          <cell r="C461" t="str">
            <v>SP</v>
          </cell>
          <cell r="D461">
            <v>40470</v>
          </cell>
          <cell r="E461">
            <v>171700</v>
          </cell>
          <cell r="G461">
            <v>146194</v>
          </cell>
        </row>
        <row r="462">
          <cell r="A462">
            <v>510776</v>
          </cell>
          <cell r="B462" t="str">
            <v>SANTA RITA DO TRIVELATO</v>
          </cell>
          <cell r="C462" t="str">
            <v>MT</v>
          </cell>
          <cell r="D462">
            <v>38753</v>
          </cell>
          <cell r="E462">
            <v>158342</v>
          </cell>
          <cell r="G462">
            <v>124860</v>
          </cell>
        </row>
        <row r="463">
          <cell r="A463">
            <v>410290</v>
          </cell>
          <cell r="B463" t="str">
            <v>BITURUNA</v>
          </cell>
          <cell r="C463" t="str">
            <v>PR</v>
          </cell>
        </row>
        <row r="464">
          <cell r="A464">
            <v>314140</v>
          </cell>
          <cell r="B464" t="str">
            <v>MEDINA</v>
          </cell>
          <cell r="C464" t="str">
            <v>MG</v>
          </cell>
          <cell r="D464">
            <v>30412</v>
          </cell>
          <cell r="E464">
            <v>16066223</v>
          </cell>
        </row>
        <row r="465">
          <cell r="A465">
            <v>316557</v>
          </cell>
          <cell r="B465" t="str">
            <v>SENADOR AMARAL</v>
          </cell>
          <cell r="C465" t="str">
            <v>MG</v>
          </cell>
          <cell r="D465">
            <v>36129</v>
          </cell>
          <cell r="E465">
            <v>780192</v>
          </cell>
        </row>
        <row r="466">
          <cell r="A466">
            <v>312780</v>
          </cell>
          <cell r="B466" t="str">
            <v>GRAO MOGOL</v>
          </cell>
          <cell r="C466" t="str">
            <v>MG</v>
          </cell>
          <cell r="D466">
            <v>117700</v>
          </cell>
          <cell r="E466">
            <v>1581242</v>
          </cell>
        </row>
        <row r="467">
          <cell r="A467">
            <v>420127</v>
          </cell>
          <cell r="B467" t="str">
            <v>ARABUTA</v>
          </cell>
          <cell r="C467" t="str">
            <v>SC</v>
          </cell>
        </row>
        <row r="468">
          <cell r="A468">
            <v>311730</v>
          </cell>
          <cell r="B468" t="str">
            <v>CONCEICAO DAS ALAGOAS</v>
          </cell>
          <cell r="C468" t="str">
            <v>MG</v>
          </cell>
          <cell r="D468">
            <v>161441</v>
          </cell>
          <cell r="E468">
            <v>1004451</v>
          </cell>
        </row>
        <row r="469">
          <cell r="A469">
            <v>311510</v>
          </cell>
          <cell r="B469" t="str">
            <v>CASSIA</v>
          </cell>
          <cell r="C469" t="str">
            <v>MG</v>
          </cell>
          <cell r="D469">
            <v>2056</v>
          </cell>
          <cell r="E469">
            <v>1107713</v>
          </cell>
        </row>
        <row r="470">
          <cell r="A470">
            <v>313280</v>
          </cell>
          <cell r="B470" t="str">
            <v>ITAMBE DO MATO DENTRO</v>
          </cell>
          <cell r="C470" t="str">
            <v>MG</v>
          </cell>
          <cell r="D470">
            <v>48529</v>
          </cell>
          <cell r="E470">
            <v>2182777</v>
          </cell>
        </row>
        <row r="471">
          <cell r="A471">
            <v>316630</v>
          </cell>
          <cell r="B471" t="str">
            <v>SERICITA</v>
          </cell>
          <cell r="C471" t="str">
            <v>MG</v>
          </cell>
          <cell r="D471">
            <v>17908</v>
          </cell>
          <cell r="E471">
            <v>302179</v>
          </cell>
        </row>
        <row r="472">
          <cell r="A472">
            <v>421825</v>
          </cell>
          <cell r="B472" t="str">
            <v>TIMBO GRANDE</v>
          </cell>
          <cell r="C472" t="str">
            <v>SC</v>
          </cell>
          <cell r="D472">
            <v>35179</v>
          </cell>
          <cell r="E472">
            <v>310563</v>
          </cell>
          <cell r="G472">
            <v>312674</v>
          </cell>
        </row>
        <row r="473">
          <cell r="A473">
            <v>313740</v>
          </cell>
          <cell r="B473" t="str">
            <v>LAGOA DOURADA</v>
          </cell>
          <cell r="C473" t="str">
            <v>MG</v>
          </cell>
          <cell r="D473">
            <v>168055</v>
          </cell>
          <cell r="E473">
            <v>658904</v>
          </cell>
        </row>
        <row r="474">
          <cell r="A474">
            <v>313380</v>
          </cell>
          <cell r="B474" t="str">
            <v>ITAUNA</v>
          </cell>
          <cell r="C474" t="str">
            <v>MG</v>
          </cell>
          <cell r="D474">
            <v>695179</v>
          </cell>
          <cell r="E474">
            <v>5288436</v>
          </cell>
        </row>
        <row r="475">
          <cell r="A475">
            <v>311265</v>
          </cell>
          <cell r="B475" t="str">
            <v>CAPITAO ANDRADE</v>
          </cell>
          <cell r="C475" t="str">
            <v>MG</v>
          </cell>
          <cell r="D475">
            <v>98432</v>
          </cell>
          <cell r="E475">
            <v>658337</v>
          </cell>
        </row>
        <row r="476">
          <cell r="A476">
            <v>316240</v>
          </cell>
          <cell r="B476" t="str">
            <v>SAO JOAO DA PONTE</v>
          </cell>
          <cell r="C476" t="str">
            <v>MG</v>
          </cell>
          <cell r="D476">
            <v>291007</v>
          </cell>
          <cell r="E476">
            <v>1615141</v>
          </cell>
        </row>
        <row r="477">
          <cell r="A477">
            <v>431590</v>
          </cell>
          <cell r="B477" t="str">
            <v>RODEIO BONITO</v>
          </cell>
          <cell r="C477" t="str">
            <v>RS</v>
          </cell>
          <cell r="D477">
            <v>61971</v>
          </cell>
          <cell r="E477">
            <v>296009</v>
          </cell>
          <cell r="G477">
            <v>368776</v>
          </cell>
        </row>
        <row r="478">
          <cell r="A478">
            <v>350930</v>
          </cell>
          <cell r="B478" t="str">
            <v>CAJOBI</v>
          </cell>
          <cell r="C478" t="str">
            <v>SP</v>
          </cell>
          <cell r="D478">
            <v>42771</v>
          </cell>
          <cell r="E478">
            <v>232678</v>
          </cell>
        </row>
        <row r="479">
          <cell r="A479">
            <v>351820</v>
          </cell>
          <cell r="B479" t="str">
            <v>GUARARAPES</v>
          </cell>
          <cell r="C479" t="str">
            <v>SP</v>
          </cell>
        </row>
        <row r="480">
          <cell r="A480">
            <v>314910</v>
          </cell>
          <cell r="B480" t="str">
            <v>PEDRALVA</v>
          </cell>
          <cell r="C480" t="str">
            <v>MG</v>
          </cell>
          <cell r="D480">
            <v>204241</v>
          </cell>
          <cell r="E480">
            <v>1097494</v>
          </cell>
        </row>
        <row r="481">
          <cell r="A481">
            <v>317110</v>
          </cell>
          <cell r="B481" t="str">
            <v>VERISSIMO</v>
          </cell>
          <cell r="C481" t="str">
            <v>MG</v>
          </cell>
          <cell r="D481">
            <v>49048</v>
          </cell>
          <cell r="E481">
            <v>318872</v>
          </cell>
        </row>
        <row r="482">
          <cell r="A482">
            <v>412780</v>
          </cell>
          <cell r="B482" t="str">
            <v>TOMAZINA</v>
          </cell>
          <cell r="C482" t="str">
            <v>PR</v>
          </cell>
          <cell r="E482">
            <v>367090</v>
          </cell>
          <cell r="G482">
            <v>303141</v>
          </cell>
        </row>
        <row r="483">
          <cell r="A483">
            <v>330220</v>
          </cell>
          <cell r="B483" t="str">
            <v>ITAPERUNA</v>
          </cell>
          <cell r="C483" t="str">
            <v>RJ</v>
          </cell>
        </row>
        <row r="484">
          <cell r="A484">
            <v>421775</v>
          </cell>
          <cell r="B484" t="str">
            <v>SUL BRASIL</v>
          </cell>
          <cell r="C484" t="str">
            <v>SC</v>
          </cell>
          <cell r="D484">
            <v>109085</v>
          </cell>
          <cell r="E484">
            <v>290961</v>
          </cell>
          <cell r="F484">
            <v>81009</v>
          </cell>
          <cell r="G484">
            <v>266482</v>
          </cell>
          <cell r="I484">
            <v>288526</v>
          </cell>
        </row>
        <row r="485">
          <cell r="A485">
            <v>421380</v>
          </cell>
          <cell r="B485" t="str">
            <v>PRAIA GRANDE</v>
          </cell>
          <cell r="C485" t="str">
            <v>SC</v>
          </cell>
          <cell r="D485">
            <v>109949</v>
          </cell>
          <cell r="E485">
            <v>362338</v>
          </cell>
          <cell r="F485">
            <v>118143</v>
          </cell>
          <cell r="G485">
            <v>492432</v>
          </cell>
        </row>
        <row r="486">
          <cell r="A486">
            <v>311720</v>
          </cell>
          <cell r="B486" t="str">
            <v>CONCEICAO DAS PEDRAS</v>
          </cell>
          <cell r="C486" t="str">
            <v>MG</v>
          </cell>
          <cell r="D486">
            <v>40423</v>
          </cell>
          <cell r="E486">
            <v>228444</v>
          </cell>
        </row>
        <row r="487">
          <cell r="A487">
            <v>316510</v>
          </cell>
          <cell r="B487" t="str">
            <v>SAO TOMAS DE AQUINO</v>
          </cell>
          <cell r="C487" t="str">
            <v>MG</v>
          </cell>
          <cell r="D487">
            <v>45705</v>
          </cell>
          <cell r="E487">
            <v>540883</v>
          </cell>
        </row>
        <row r="488">
          <cell r="A488">
            <v>431620</v>
          </cell>
          <cell r="B488" t="str">
            <v>RONDINHA</v>
          </cell>
          <cell r="C488" t="str">
            <v>RS</v>
          </cell>
        </row>
        <row r="489">
          <cell r="A489">
            <v>314860</v>
          </cell>
          <cell r="B489" t="str">
            <v>PECANHA</v>
          </cell>
          <cell r="C489" t="str">
            <v>MG</v>
          </cell>
          <cell r="D489">
            <v>155334</v>
          </cell>
          <cell r="E489">
            <v>1029434</v>
          </cell>
        </row>
        <row r="490">
          <cell r="A490">
            <v>420580</v>
          </cell>
          <cell r="B490" t="str">
            <v>GARUVA</v>
          </cell>
          <cell r="C490" t="str">
            <v>SC</v>
          </cell>
          <cell r="D490">
            <v>301210</v>
          </cell>
          <cell r="E490">
            <v>1075352</v>
          </cell>
          <cell r="F490">
            <v>284531</v>
          </cell>
          <cell r="G490">
            <v>1429608</v>
          </cell>
        </row>
        <row r="491">
          <cell r="A491">
            <v>310980</v>
          </cell>
          <cell r="B491" t="str">
            <v>CACHOEIRA DOURADA</v>
          </cell>
          <cell r="C491" t="str">
            <v>MG</v>
          </cell>
          <cell r="D491">
            <v>49707</v>
          </cell>
          <cell r="E491">
            <v>396713</v>
          </cell>
        </row>
        <row r="492">
          <cell r="A492">
            <v>313930</v>
          </cell>
          <cell r="B492" t="str">
            <v>MANGA</v>
          </cell>
          <cell r="C492" t="str">
            <v>MG</v>
          </cell>
          <cell r="D492">
            <v>164127</v>
          </cell>
          <cell r="E492">
            <v>1687669</v>
          </cell>
        </row>
        <row r="493">
          <cell r="A493">
            <v>431295</v>
          </cell>
          <cell r="B493" t="str">
            <v>NOVA BOA VISTA</v>
          </cell>
          <cell r="C493" t="str">
            <v>RS</v>
          </cell>
          <cell r="D493">
            <v>36907</v>
          </cell>
          <cell r="E493">
            <v>210781</v>
          </cell>
          <cell r="F493">
            <v>39721</v>
          </cell>
          <cell r="G493">
            <v>182562</v>
          </cell>
        </row>
        <row r="494">
          <cell r="A494">
            <v>421885</v>
          </cell>
          <cell r="B494" t="str">
            <v>UNIAO DO OESTE</v>
          </cell>
          <cell r="C494" t="str">
            <v>SC</v>
          </cell>
          <cell r="D494">
            <v>3839</v>
          </cell>
          <cell r="E494">
            <v>50014</v>
          </cell>
          <cell r="F494">
            <v>4687</v>
          </cell>
          <cell r="G494">
            <v>44758</v>
          </cell>
          <cell r="I494">
            <v>43800</v>
          </cell>
        </row>
        <row r="495">
          <cell r="A495">
            <v>312060</v>
          </cell>
          <cell r="B495" t="str">
            <v>CRUCILANDIA</v>
          </cell>
          <cell r="C495" t="str">
            <v>MG</v>
          </cell>
          <cell r="D495">
            <v>2575</v>
          </cell>
          <cell r="E495">
            <v>4075065</v>
          </cell>
        </row>
        <row r="496">
          <cell r="A496">
            <v>313220</v>
          </cell>
          <cell r="B496" t="str">
            <v>ITAGUARA</v>
          </cell>
          <cell r="C496" t="str">
            <v>MG</v>
          </cell>
          <cell r="D496">
            <v>193875</v>
          </cell>
          <cell r="E496">
            <v>1339317</v>
          </cell>
        </row>
        <row r="497">
          <cell r="A497">
            <v>421210</v>
          </cell>
          <cell r="B497" t="str">
            <v>PALMITOS</v>
          </cell>
          <cell r="C497" t="str">
            <v>SC</v>
          </cell>
          <cell r="D497">
            <v>135195</v>
          </cell>
          <cell r="E497">
            <v>741329</v>
          </cell>
          <cell r="F497">
            <v>3397</v>
          </cell>
          <cell r="G497">
            <v>701823</v>
          </cell>
          <cell r="I497">
            <v>653899</v>
          </cell>
        </row>
        <row r="498">
          <cell r="A498">
            <v>110007</v>
          </cell>
          <cell r="B498" t="str">
            <v>CORUMBIARA</v>
          </cell>
          <cell r="C498" t="str">
            <v>RO</v>
          </cell>
        </row>
        <row r="499">
          <cell r="A499">
            <v>316330</v>
          </cell>
          <cell r="B499" t="str">
            <v>SAO JOSE DO DIVINO</v>
          </cell>
          <cell r="C499" t="str">
            <v>MG</v>
          </cell>
          <cell r="D499">
            <v>81076</v>
          </cell>
          <cell r="E499">
            <v>1215847</v>
          </cell>
        </row>
        <row r="500">
          <cell r="A500">
            <v>412030</v>
          </cell>
          <cell r="B500" t="str">
            <v>PORTO VITORIA</v>
          </cell>
          <cell r="C500" t="str">
            <v>PR</v>
          </cell>
        </row>
        <row r="501">
          <cell r="A501">
            <v>421540</v>
          </cell>
          <cell r="B501" t="str">
            <v>SALTO VELOSO</v>
          </cell>
          <cell r="C501" t="str">
            <v>SC</v>
          </cell>
          <cell r="E501">
            <v>165608</v>
          </cell>
          <cell r="G501">
            <v>161524</v>
          </cell>
        </row>
        <row r="502">
          <cell r="A502">
            <v>312730</v>
          </cell>
          <cell r="B502" t="str">
            <v>GALILEIA</v>
          </cell>
          <cell r="C502" t="str">
            <v>MG</v>
          </cell>
          <cell r="D502">
            <v>46125</v>
          </cell>
          <cell r="E502">
            <v>352256</v>
          </cell>
        </row>
        <row r="503">
          <cell r="A503">
            <v>311455</v>
          </cell>
          <cell r="B503" t="str">
            <v>CARNEIRINHO</v>
          </cell>
          <cell r="C503" t="str">
            <v>MG</v>
          </cell>
          <cell r="D503">
            <v>133267</v>
          </cell>
          <cell r="E503">
            <v>677745</v>
          </cell>
        </row>
        <row r="504">
          <cell r="A504">
            <v>410830</v>
          </cell>
          <cell r="B504" t="str">
            <v>FOZ DO IGUACU</v>
          </cell>
          <cell r="C504" t="str">
            <v>PR</v>
          </cell>
          <cell r="D504">
            <v>2544473</v>
          </cell>
          <cell r="E504">
            <v>12728221</v>
          </cell>
        </row>
        <row r="505">
          <cell r="A505">
            <v>354840</v>
          </cell>
          <cell r="B505" t="str">
            <v>SANTOPOLIS DO AGUAPEI</v>
          </cell>
          <cell r="C505" t="str">
            <v>SP</v>
          </cell>
          <cell r="D505">
            <v>34408</v>
          </cell>
          <cell r="E505">
            <v>123675</v>
          </cell>
          <cell r="G505">
            <v>141079</v>
          </cell>
        </row>
        <row r="506">
          <cell r="A506">
            <v>317170</v>
          </cell>
          <cell r="B506" t="str">
            <v>VIRGINIA</v>
          </cell>
          <cell r="C506" t="str">
            <v>MG</v>
          </cell>
          <cell r="D506">
            <v>109821</v>
          </cell>
          <cell r="E506">
            <v>700838</v>
          </cell>
        </row>
        <row r="507">
          <cell r="A507">
            <v>353680</v>
          </cell>
          <cell r="B507" t="str">
            <v>PEDRA BELA</v>
          </cell>
          <cell r="C507" t="str">
            <v>SP</v>
          </cell>
        </row>
        <row r="508">
          <cell r="A508">
            <v>312015</v>
          </cell>
          <cell r="B508" t="str">
            <v>CRISOLITA</v>
          </cell>
          <cell r="C508" t="str">
            <v>MG</v>
          </cell>
          <cell r="E508">
            <v>751879</v>
          </cell>
        </row>
        <row r="509">
          <cell r="A509">
            <v>314630</v>
          </cell>
          <cell r="B509" t="str">
            <v>PADRE PARAISO</v>
          </cell>
          <cell r="C509" t="str">
            <v>MG</v>
          </cell>
          <cell r="D509">
            <v>157665</v>
          </cell>
          <cell r="E509">
            <v>1102318</v>
          </cell>
        </row>
        <row r="510">
          <cell r="A510">
            <v>431937</v>
          </cell>
          <cell r="B510" t="str">
            <v>SAO PEDRO DO BUTIA</v>
          </cell>
          <cell r="C510" t="str">
            <v>RS</v>
          </cell>
          <cell r="D510">
            <v>49256</v>
          </cell>
          <cell r="E510">
            <v>301524</v>
          </cell>
        </row>
        <row r="511">
          <cell r="A511">
            <v>313720</v>
          </cell>
          <cell r="B511" t="str">
            <v>LAGOA DA PRATA</v>
          </cell>
          <cell r="C511" t="str">
            <v>MG</v>
          </cell>
          <cell r="D511">
            <v>406365</v>
          </cell>
          <cell r="E511">
            <v>2336052</v>
          </cell>
        </row>
        <row r="512">
          <cell r="A512">
            <v>421620</v>
          </cell>
          <cell r="B512" t="str">
            <v>SAO FRANCISCO DO SUL</v>
          </cell>
          <cell r="C512" t="str">
            <v>SC</v>
          </cell>
          <cell r="D512">
            <v>473762</v>
          </cell>
          <cell r="E512">
            <v>1546681</v>
          </cell>
          <cell r="F512">
            <v>493291</v>
          </cell>
          <cell r="G512">
            <v>1506790</v>
          </cell>
        </row>
        <row r="513">
          <cell r="A513">
            <v>314780</v>
          </cell>
          <cell r="B513" t="str">
            <v>PASSA-VINTE</v>
          </cell>
          <cell r="C513" t="str">
            <v>MG</v>
          </cell>
          <cell r="D513">
            <v>43445</v>
          </cell>
          <cell r="E513">
            <v>617332</v>
          </cell>
        </row>
        <row r="514">
          <cell r="A514">
            <v>431720</v>
          </cell>
          <cell r="B514" t="str">
            <v>SANTA ROSA</v>
          </cell>
          <cell r="C514" t="str">
            <v>RS</v>
          </cell>
          <cell r="D514">
            <v>776571</v>
          </cell>
          <cell r="E514">
            <v>1813120</v>
          </cell>
        </row>
        <row r="515">
          <cell r="A515">
            <v>311640</v>
          </cell>
          <cell r="B515" t="str">
            <v>CLARAVAL</v>
          </cell>
          <cell r="C515" t="str">
            <v>MG</v>
          </cell>
          <cell r="D515">
            <v>14640</v>
          </cell>
          <cell r="E515">
            <v>10166093</v>
          </cell>
        </row>
        <row r="516">
          <cell r="A516">
            <v>350750</v>
          </cell>
          <cell r="B516" t="str">
            <v>BOTUCATU</v>
          </cell>
          <cell r="C516" t="str">
            <v>SP</v>
          </cell>
          <cell r="D516">
            <v>1798737</v>
          </cell>
        </row>
        <row r="517">
          <cell r="A517">
            <v>315770</v>
          </cell>
          <cell r="B517" t="str">
            <v>SANTA JULIANA</v>
          </cell>
          <cell r="C517" t="str">
            <v>MG</v>
          </cell>
          <cell r="D517">
            <v>111908</v>
          </cell>
          <cell r="E517">
            <v>931808</v>
          </cell>
        </row>
        <row r="518">
          <cell r="A518">
            <v>421795</v>
          </cell>
          <cell r="B518" t="str">
            <v>TIGRINHOS</v>
          </cell>
          <cell r="C518" t="str">
            <v>SC</v>
          </cell>
          <cell r="D518">
            <v>47183</v>
          </cell>
          <cell r="E518">
            <v>324940</v>
          </cell>
          <cell r="G518">
            <v>323194</v>
          </cell>
        </row>
        <row r="519">
          <cell r="A519">
            <v>412535</v>
          </cell>
          <cell r="B519" t="str">
            <v>SAO JORGE DO PATROCINIO</v>
          </cell>
          <cell r="C519" t="str">
            <v>PR</v>
          </cell>
          <cell r="D519">
            <v>46404</v>
          </cell>
          <cell r="E519">
            <v>192441</v>
          </cell>
        </row>
        <row r="520">
          <cell r="A520">
            <v>310930</v>
          </cell>
          <cell r="B520" t="str">
            <v>BURITIS</v>
          </cell>
          <cell r="C520" t="str">
            <v>MG</v>
          </cell>
          <cell r="D520">
            <v>217850</v>
          </cell>
          <cell r="E520">
            <v>2984187</v>
          </cell>
        </row>
        <row r="521">
          <cell r="A521">
            <v>354765</v>
          </cell>
          <cell r="B521" t="str">
            <v>SANTA SALETE</v>
          </cell>
          <cell r="C521" t="str">
            <v>SP</v>
          </cell>
          <cell r="D521">
            <v>9346</v>
          </cell>
          <cell r="E521">
            <v>80695</v>
          </cell>
          <cell r="F521">
            <v>16827</v>
          </cell>
          <cell r="G521">
            <v>58566</v>
          </cell>
          <cell r="I521">
            <v>101191</v>
          </cell>
        </row>
        <row r="522">
          <cell r="A522">
            <v>314587</v>
          </cell>
          <cell r="B522" t="str">
            <v>ORIZANIA</v>
          </cell>
          <cell r="C522" t="str">
            <v>MG</v>
          </cell>
          <cell r="D522">
            <v>204934</v>
          </cell>
          <cell r="E522">
            <v>1153712</v>
          </cell>
        </row>
        <row r="523">
          <cell r="A523">
            <v>432166</v>
          </cell>
          <cell r="B523" t="str">
            <v>TRES CACHOEIRAS</v>
          </cell>
          <cell r="C523" t="str">
            <v>RS</v>
          </cell>
          <cell r="D523">
            <v>107416</v>
          </cell>
          <cell r="E523">
            <v>348008</v>
          </cell>
          <cell r="G523">
            <v>229321</v>
          </cell>
        </row>
        <row r="524">
          <cell r="A524">
            <v>421507</v>
          </cell>
          <cell r="B524" t="str">
            <v>RIQUEZA</v>
          </cell>
          <cell r="C524" t="str">
            <v>SC</v>
          </cell>
          <cell r="D524">
            <v>73382</v>
          </cell>
          <cell r="E524">
            <v>247172</v>
          </cell>
          <cell r="G524">
            <v>269023</v>
          </cell>
        </row>
        <row r="525">
          <cell r="A525">
            <v>311090</v>
          </cell>
          <cell r="B525" t="str">
            <v>CAMPANHA</v>
          </cell>
          <cell r="C525" t="str">
            <v>MG</v>
          </cell>
          <cell r="D525">
            <v>31088</v>
          </cell>
          <cell r="E525">
            <v>2109662</v>
          </cell>
        </row>
        <row r="526">
          <cell r="A526">
            <v>353040</v>
          </cell>
          <cell r="B526" t="str">
            <v>MIRASSOLANDIA</v>
          </cell>
          <cell r="C526" t="str">
            <v>SP</v>
          </cell>
          <cell r="D526">
            <v>63425</v>
          </cell>
          <cell r="E526">
            <v>199987</v>
          </cell>
          <cell r="G526">
            <v>149412</v>
          </cell>
        </row>
        <row r="527">
          <cell r="A527">
            <v>315640</v>
          </cell>
          <cell r="B527" t="str">
            <v>ROMARIA</v>
          </cell>
          <cell r="C527" t="str">
            <v>MG</v>
          </cell>
          <cell r="D527">
            <v>42598</v>
          </cell>
          <cell r="E527">
            <v>247848</v>
          </cell>
        </row>
        <row r="528">
          <cell r="A528">
            <v>310030</v>
          </cell>
          <cell r="B528" t="str">
            <v>ABRE CAMPO</v>
          </cell>
          <cell r="C528" t="str">
            <v>MG</v>
          </cell>
          <cell r="D528">
            <v>76273</v>
          </cell>
          <cell r="E528">
            <v>1423886</v>
          </cell>
        </row>
        <row r="529">
          <cell r="A529">
            <v>317047</v>
          </cell>
          <cell r="B529" t="str">
            <v>URUANA DE MINAS</v>
          </cell>
          <cell r="C529" t="str">
            <v>MG</v>
          </cell>
          <cell r="D529">
            <v>34072</v>
          </cell>
          <cell r="E529">
            <v>959945</v>
          </cell>
        </row>
        <row r="530">
          <cell r="A530">
            <v>316680</v>
          </cell>
          <cell r="B530" t="str">
            <v>SERRA DO SALITRE</v>
          </cell>
          <cell r="C530" t="str">
            <v>MG</v>
          </cell>
          <cell r="D530">
            <v>29005</v>
          </cell>
          <cell r="E530">
            <v>516889</v>
          </cell>
        </row>
        <row r="531">
          <cell r="A531">
            <v>315710</v>
          </cell>
          <cell r="B531" t="str">
            <v>SALTO DA DIVISA</v>
          </cell>
          <cell r="C531" t="str">
            <v>MG</v>
          </cell>
          <cell r="D531">
            <v>78263</v>
          </cell>
          <cell r="E531">
            <v>938064</v>
          </cell>
        </row>
        <row r="532">
          <cell r="A532">
            <v>351480</v>
          </cell>
          <cell r="B532" t="str">
            <v>ELDORADO</v>
          </cell>
          <cell r="C532" t="str">
            <v>SP</v>
          </cell>
          <cell r="D532">
            <v>74558</v>
          </cell>
          <cell r="E532">
            <v>851405</v>
          </cell>
          <cell r="F532">
            <v>65048</v>
          </cell>
          <cell r="G532">
            <v>793886</v>
          </cell>
        </row>
        <row r="533">
          <cell r="A533">
            <v>312510</v>
          </cell>
          <cell r="B533" t="str">
            <v>EXTREMA</v>
          </cell>
          <cell r="C533" t="str">
            <v>MG</v>
          </cell>
          <cell r="D533">
            <v>1601</v>
          </cell>
          <cell r="E533">
            <v>301925</v>
          </cell>
        </row>
        <row r="534">
          <cell r="A534">
            <v>313840</v>
          </cell>
          <cell r="B534" t="str">
            <v>LEOPOLDINA</v>
          </cell>
          <cell r="C534" t="str">
            <v>MG</v>
          </cell>
          <cell r="D534">
            <v>230440</v>
          </cell>
          <cell r="E534">
            <v>7437797</v>
          </cell>
        </row>
        <row r="535">
          <cell r="A535">
            <v>315000</v>
          </cell>
          <cell r="B535" t="str">
            <v>PESCADOR</v>
          </cell>
          <cell r="C535" t="str">
            <v>MG</v>
          </cell>
          <cell r="D535">
            <v>67339</v>
          </cell>
          <cell r="E535">
            <v>200443</v>
          </cell>
        </row>
        <row r="536">
          <cell r="A536">
            <v>316960</v>
          </cell>
          <cell r="B536" t="str">
            <v>TUPACIGUARA</v>
          </cell>
          <cell r="C536" t="str">
            <v>MG</v>
          </cell>
          <cell r="D536">
            <v>32056</v>
          </cell>
          <cell r="E536">
            <v>1714224</v>
          </cell>
        </row>
        <row r="537">
          <cell r="A537">
            <v>500660</v>
          </cell>
          <cell r="B537" t="str">
            <v>PONTA PORA</v>
          </cell>
          <cell r="C537" t="str">
            <v>MS</v>
          </cell>
          <cell r="D537">
            <v>776084</v>
          </cell>
          <cell r="E537">
            <v>1959489</v>
          </cell>
          <cell r="F537">
            <v>754725</v>
          </cell>
          <cell r="G537">
            <v>1684424</v>
          </cell>
        </row>
        <row r="538">
          <cell r="A538">
            <v>312230</v>
          </cell>
          <cell r="B538" t="str">
            <v>DIVINOPOLIS</v>
          </cell>
          <cell r="C538" t="str">
            <v>MG</v>
          </cell>
          <cell r="D538">
            <v>296140</v>
          </cell>
          <cell r="E538">
            <v>15682187</v>
          </cell>
        </row>
        <row r="539">
          <cell r="A539">
            <v>510590</v>
          </cell>
          <cell r="B539" t="str">
            <v>NOBRES</v>
          </cell>
          <cell r="C539" t="str">
            <v>MT</v>
          </cell>
        </row>
        <row r="540">
          <cell r="A540">
            <v>351518</v>
          </cell>
          <cell r="B540" t="str">
            <v>ESPIRITO SANTO DO PINHAL</v>
          </cell>
          <cell r="C540" t="str">
            <v>SP</v>
          </cell>
          <cell r="E540">
            <v>2673357</v>
          </cell>
          <cell r="G540">
            <v>1862927</v>
          </cell>
        </row>
        <row r="541">
          <cell r="A541">
            <v>316920</v>
          </cell>
          <cell r="B541" t="str">
            <v>TOMBOS</v>
          </cell>
          <cell r="C541" t="str">
            <v>MG</v>
          </cell>
          <cell r="D541">
            <v>52886</v>
          </cell>
          <cell r="E541">
            <v>252691</v>
          </cell>
        </row>
        <row r="542">
          <cell r="A542">
            <v>311210</v>
          </cell>
          <cell r="B542" t="str">
            <v>CAPARAO</v>
          </cell>
          <cell r="C542" t="str">
            <v>MG</v>
          </cell>
          <cell r="D542">
            <v>58109</v>
          </cell>
          <cell r="E542">
            <v>756011</v>
          </cell>
        </row>
        <row r="543">
          <cell r="A543">
            <v>432180</v>
          </cell>
          <cell r="B543" t="str">
            <v>TRES DE MAIO</v>
          </cell>
          <cell r="C543" t="str">
            <v>RS</v>
          </cell>
        </row>
        <row r="544">
          <cell r="A544">
            <v>313290</v>
          </cell>
          <cell r="B544" t="str">
            <v>ITAMOGI</v>
          </cell>
          <cell r="C544" t="str">
            <v>MG</v>
          </cell>
          <cell r="D544">
            <v>156926</v>
          </cell>
          <cell r="E544">
            <v>1455377</v>
          </cell>
        </row>
        <row r="545">
          <cell r="A545">
            <v>314537</v>
          </cell>
          <cell r="B545" t="str">
            <v>NOVORIZONTE</v>
          </cell>
          <cell r="C545" t="str">
            <v>MG</v>
          </cell>
          <cell r="D545">
            <v>58398</v>
          </cell>
          <cell r="E545">
            <v>460632</v>
          </cell>
        </row>
        <row r="546">
          <cell r="A546">
            <v>314530</v>
          </cell>
          <cell r="B546" t="str">
            <v>NOVO CRUZEIRO</v>
          </cell>
          <cell r="C546" t="str">
            <v>MG</v>
          </cell>
          <cell r="D546">
            <v>299401</v>
          </cell>
          <cell r="E546">
            <v>2495403</v>
          </cell>
        </row>
        <row r="547">
          <cell r="A547">
            <v>314850</v>
          </cell>
          <cell r="B547" t="str">
            <v>PAVAO</v>
          </cell>
          <cell r="C547" t="str">
            <v>MG</v>
          </cell>
          <cell r="D547">
            <v>11318</v>
          </cell>
          <cell r="E547">
            <v>1157065</v>
          </cell>
        </row>
        <row r="548">
          <cell r="A548">
            <v>510454</v>
          </cell>
          <cell r="B548" t="str">
            <v>ITANHANGA</v>
          </cell>
          <cell r="C548" t="str">
            <v>MT</v>
          </cell>
          <cell r="D548">
            <v>31601</v>
          </cell>
          <cell r="E548">
            <v>947054</v>
          </cell>
          <cell r="F548">
            <v>28776</v>
          </cell>
          <cell r="G548">
            <v>953548</v>
          </cell>
        </row>
        <row r="549">
          <cell r="A549">
            <v>313390</v>
          </cell>
          <cell r="B549" t="str">
            <v>ITAVERAVA</v>
          </cell>
          <cell r="C549" t="str">
            <v>MG</v>
          </cell>
          <cell r="D549">
            <v>70847</v>
          </cell>
          <cell r="E549">
            <v>566138</v>
          </cell>
        </row>
        <row r="550">
          <cell r="A550">
            <v>313753</v>
          </cell>
          <cell r="B550" t="str">
            <v>LAGOA GRANDE</v>
          </cell>
          <cell r="C550" t="str">
            <v>MG</v>
          </cell>
          <cell r="D550">
            <v>76708</v>
          </cell>
          <cell r="E550">
            <v>633423</v>
          </cell>
        </row>
        <row r="551">
          <cell r="A551">
            <v>315070</v>
          </cell>
          <cell r="B551" t="str">
            <v>PIRAJUBA</v>
          </cell>
          <cell r="C551" t="str">
            <v>MG</v>
          </cell>
          <cell r="D551">
            <v>59684</v>
          </cell>
          <cell r="E551">
            <v>297959</v>
          </cell>
        </row>
        <row r="552">
          <cell r="A552">
            <v>314180</v>
          </cell>
          <cell r="B552" t="str">
            <v>MINAS NOVAS</v>
          </cell>
          <cell r="C552" t="str">
            <v>MG</v>
          </cell>
          <cell r="D552">
            <v>248588</v>
          </cell>
          <cell r="E552">
            <v>1564174</v>
          </cell>
        </row>
        <row r="553">
          <cell r="A553">
            <v>315440</v>
          </cell>
          <cell r="B553" t="str">
            <v>RESSAQUINHA</v>
          </cell>
          <cell r="C553" t="str">
            <v>MG</v>
          </cell>
          <cell r="D553">
            <v>162585</v>
          </cell>
          <cell r="E553">
            <v>1541609</v>
          </cell>
        </row>
        <row r="554">
          <cell r="A554">
            <v>420820</v>
          </cell>
          <cell r="B554" t="str">
            <v>ITAJAI</v>
          </cell>
          <cell r="C554" t="str">
            <v>SC</v>
          </cell>
          <cell r="D554">
            <v>60</v>
          </cell>
          <cell r="E554">
            <v>1253252</v>
          </cell>
          <cell r="G554">
            <v>1253223</v>
          </cell>
        </row>
        <row r="555">
          <cell r="A555">
            <v>312530</v>
          </cell>
          <cell r="B555" t="str">
            <v>FARIA LEMOS</v>
          </cell>
          <cell r="C555" t="str">
            <v>MG</v>
          </cell>
          <cell r="D555">
            <v>38077</v>
          </cell>
          <cell r="E555">
            <v>212016</v>
          </cell>
        </row>
        <row r="556">
          <cell r="A556">
            <v>351300</v>
          </cell>
          <cell r="B556" t="str">
            <v>COTIA</v>
          </cell>
          <cell r="C556" t="str">
            <v>SP</v>
          </cell>
        </row>
        <row r="557">
          <cell r="A557">
            <v>312690</v>
          </cell>
          <cell r="B557" t="str">
            <v>FREI INOCENCIO</v>
          </cell>
          <cell r="C557" t="str">
            <v>MG</v>
          </cell>
          <cell r="D557">
            <v>136032</v>
          </cell>
          <cell r="E557">
            <v>1002415</v>
          </cell>
        </row>
        <row r="558">
          <cell r="A558">
            <v>315030</v>
          </cell>
          <cell r="B558" t="str">
            <v>PIEDADE DO RIO GRANDE</v>
          </cell>
          <cell r="C558" t="str">
            <v>MG</v>
          </cell>
          <cell r="D558">
            <v>5337</v>
          </cell>
          <cell r="E558">
            <v>2155758</v>
          </cell>
        </row>
        <row r="559">
          <cell r="A559">
            <v>520330</v>
          </cell>
          <cell r="B559" t="str">
            <v>BELA VISTA DE GOIAS</v>
          </cell>
          <cell r="C559" t="str">
            <v>GO</v>
          </cell>
          <cell r="E559">
            <v>1317813</v>
          </cell>
        </row>
        <row r="560">
          <cell r="A560">
            <v>314220</v>
          </cell>
          <cell r="B560" t="str">
            <v>MIRAI</v>
          </cell>
          <cell r="C560" t="str">
            <v>MG</v>
          </cell>
          <cell r="D560">
            <v>127473</v>
          </cell>
          <cell r="E560">
            <v>833737</v>
          </cell>
        </row>
        <row r="561">
          <cell r="A561">
            <v>316556</v>
          </cell>
          <cell r="B561" t="str">
            <v>SEM-PEIXE</v>
          </cell>
          <cell r="C561" t="str">
            <v>MG</v>
          </cell>
          <cell r="D561">
            <v>95779</v>
          </cell>
          <cell r="E561">
            <v>1003747</v>
          </cell>
        </row>
        <row r="562">
          <cell r="A562">
            <v>411727</v>
          </cell>
          <cell r="B562" t="str">
            <v>NOVA TEBAS</v>
          </cell>
          <cell r="C562" t="str">
            <v>PR</v>
          </cell>
        </row>
        <row r="563">
          <cell r="A563">
            <v>314090</v>
          </cell>
          <cell r="B563" t="str">
            <v>MATIPO</v>
          </cell>
          <cell r="C563" t="str">
            <v>MG</v>
          </cell>
          <cell r="D563">
            <v>46801</v>
          </cell>
          <cell r="E563">
            <v>2866875</v>
          </cell>
        </row>
        <row r="564">
          <cell r="A564">
            <v>510700</v>
          </cell>
          <cell r="B564" t="str">
            <v>POXOREO</v>
          </cell>
          <cell r="C564" t="str">
            <v>MT</v>
          </cell>
        </row>
        <row r="565">
          <cell r="A565">
            <v>430632</v>
          </cell>
          <cell r="B565" t="str">
            <v>DERRUBADAS</v>
          </cell>
          <cell r="C565" t="str">
            <v>RS</v>
          </cell>
          <cell r="D565">
            <v>79186</v>
          </cell>
          <cell r="E565">
            <v>880375</v>
          </cell>
        </row>
        <row r="566">
          <cell r="A566">
            <v>315645</v>
          </cell>
          <cell r="B566" t="str">
            <v>ROSARIO DA LIMEIRA</v>
          </cell>
          <cell r="C566" t="str">
            <v>MG</v>
          </cell>
          <cell r="D566">
            <v>76331</v>
          </cell>
          <cell r="E566">
            <v>855026</v>
          </cell>
        </row>
        <row r="567">
          <cell r="A567">
            <v>310490</v>
          </cell>
          <cell r="B567" t="str">
            <v>BAEPENDI</v>
          </cell>
          <cell r="C567" t="str">
            <v>MG</v>
          </cell>
          <cell r="D567">
            <v>2114</v>
          </cell>
          <cell r="E567">
            <v>2489381</v>
          </cell>
        </row>
        <row r="568">
          <cell r="A568">
            <v>312110</v>
          </cell>
          <cell r="B568" t="str">
            <v>DELFIM MOREIRA</v>
          </cell>
          <cell r="C568" t="str">
            <v>MG</v>
          </cell>
          <cell r="D568">
            <v>68590</v>
          </cell>
          <cell r="E568">
            <v>811447</v>
          </cell>
        </row>
        <row r="569">
          <cell r="A569">
            <v>431940</v>
          </cell>
          <cell r="B569" t="str">
            <v>SAO PEDRO DO SUL</v>
          </cell>
          <cell r="C569" t="str">
            <v>RS</v>
          </cell>
          <cell r="D569">
            <v>147742</v>
          </cell>
          <cell r="E569">
            <v>626382</v>
          </cell>
          <cell r="F569">
            <v>163610</v>
          </cell>
          <cell r="G569">
            <v>545333</v>
          </cell>
        </row>
        <row r="570">
          <cell r="A570">
            <v>311160</v>
          </cell>
          <cell r="B570" t="str">
            <v>CAMPOS GERAIS</v>
          </cell>
          <cell r="C570" t="str">
            <v>MG</v>
          </cell>
          <cell r="D570">
            <v>22582</v>
          </cell>
          <cell r="E570">
            <v>2641890</v>
          </cell>
        </row>
        <row r="571">
          <cell r="A571">
            <v>352070</v>
          </cell>
          <cell r="B571" t="str">
            <v>INDIAPORA</v>
          </cell>
          <cell r="C571" t="str">
            <v>SP</v>
          </cell>
          <cell r="D571">
            <v>40658</v>
          </cell>
          <cell r="E571">
            <v>147116</v>
          </cell>
        </row>
        <row r="572">
          <cell r="A572">
            <v>310200</v>
          </cell>
          <cell r="B572" t="str">
            <v>ALTEROSA</v>
          </cell>
          <cell r="C572" t="str">
            <v>MG</v>
          </cell>
          <cell r="D572">
            <v>52162</v>
          </cell>
          <cell r="E572">
            <v>899608</v>
          </cell>
        </row>
        <row r="573">
          <cell r="A573">
            <v>313590</v>
          </cell>
          <cell r="B573" t="str">
            <v>JESUANIA</v>
          </cell>
          <cell r="C573" t="str">
            <v>MG</v>
          </cell>
          <cell r="D573">
            <v>10043</v>
          </cell>
          <cell r="E573">
            <v>415863</v>
          </cell>
        </row>
        <row r="574">
          <cell r="A574">
            <v>314330</v>
          </cell>
          <cell r="B574" t="str">
            <v>MONTES CLAROS</v>
          </cell>
          <cell r="C574" t="str">
            <v>MG</v>
          </cell>
          <cell r="D574">
            <v>48514</v>
          </cell>
          <cell r="E574">
            <v>460773222</v>
          </cell>
        </row>
        <row r="575">
          <cell r="A575">
            <v>421170</v>
          </cell>
          <cell r="B575" t="str">
            <v>ORLEANS</v>
          </cell>
          <cell r="C575" t="str">
            <v>SC</v>
          </cell>
          <cell r="D575">
            <v>73161</v>
          </cell>
          <cell r="E575">
            <v>1646493</v>
          </cell>
          <cell r="F575">
            <v>1262</v>
          </cell>
        </row>
        <row r="576">
          <cell r="A576">
            <v>520340</v>
          </cell>
          <cell r="B576" t="str">
            <v>BOM JARDIM DE GOIAS</v>
          </cell>
          <cell r="C576" t="str">
            <v>GO</v>
          </cell>
          <cell r="E576">
            <v>87882</v>
          </cell>
          <cell r="G576">
            <v>87882</v>
          </cell>
        </row>
        <row r="577">
          <cell r="A577">
            <v>420870</v>
          </cell>
          <cell r="B577" t="str">
            <v>JACINTO MACHADO</v>
          </cell>
          <cell r="C577" t="str">
            <v>SC</v>
          </cell>
          <cell r="D577">
            <v>200233</v>
          </cell>
          <cell r="E577">
            <v>827605</v>
          </cell>
          <cell r="F577">
            <v>207536</v>
          </cell>
          <cell r="G577">
            <v>954133</v>
          </cell>
        </row>
        <row r="578">
          <cell r="A578">
            <v>313000</v>
          </cell>
          <cell r="B578" t="str">
            <v>IBITURUNA</v>
          </cell>
          <cell r="C578" t="str">
            <v>MG</v>
          </cell>
          <cell r="D578">
            <v>44823</v>
          </cell>
          <cell r="E578">
            <v>119700</v>
          </cell>
        </row>
        <row r="579">
          <cell r="A579">
            <v>432132</v>
          </cell>
          <cell r="B579" t="str">
            <v>TAQUARUCU DO SUL</v>
          </cell>
          <cell r="C579" t="str">
            <v>RS</v>
          </cell>
          <cell r="D579">
            <v>61910</v>
          </cell>
          <cell r="E579">
            <v>231319</v>
          </cell>
          <cell r="G579">
            <v>300833</v>
          </cell>
        </row>
        <row r="580">
          <cell r="A580">
            <v>420215</v>
          </cell>
          <cell r="B580" t="str">
            <v>BELMONTE</v>
          </cell>
          <cell r="C580" t="str">
            <v>SC</v>
          </cell>
          <cell r="D580">
            <v>13275</v>
          </cell>
          <cell r="E580">
            <v>269346</v>
          </cell>
          <cell r="G580">
            <v>245139</v>
          </cell>
        </row>
        <row r="581">
          <cell r="A581">
            <v>310290</v>
          </cell>
          <cell r="B581" t="str">
            <v>ANTONIO CARLOS</v>
          </cell>
          <cell r="C581" t="str">
            <v>MG</v>
          </cell>
          <cell r="D581">
            <v>87231</v>
          </cell>
          <cell r="E581">
            <v>681121</v>
          </cell>
        </row>
        <row r="582">
          <cell r="A582">
            <v>317120</v>
          </cell>
          <cell r="B582" t="str">
            <v>VESPASIANO</v>
          </cell>
          <cell r="C582" t="str">
            <v>MG</v>
          </cell>
          <cell r="D582">
            <v>2140</v>
          </cell>
          <cell r="E582">
            <v>112838904</v>
          </cell>
        </row>
        <row r="583">
          <cell r="A583">
            <v>312550</v>
          </cell>
          <cell r="B583" t="str">
            <v>SAO GONCALO DO RIO PRETO</v>
          </cell>
          <cell r="C583" t="str">
            <v>MG</v>
          </cell>
          <cell r="D583">
            <v>103070</v>
          </cell>
          <cell r="E583">
            <v>1826830</v>
          </cell>
        </row>
        <row r="584">
          <cell r="A584">
            <v>312130</v>
          </cell>
          <cell r="B584" t="str">
            <v>DESCOBERTO</v>
          </cell>
          <cell r="C584" t="str">
            <v>MG</v>
          </cell>
          <cell r="D584">
            <v>44691</v>
          </cell>
          <cell r="E584">
            <v>1417950</v>
          </cell>
        </row>
        <row r="585">
          <cell r="A585">
            <v>420490</v>
          </cell>
          <cell r="B585" t="str">
            <v>DESCANSO</v>
          </cell>
          <cell r="C585" t="str">
            <v>SC</v>
          </cell>
          <cell r="D585">
            <v>222040</v>
          </cell>
          <cell r="E585">
            <v>980722</v>
          </cell>
          <cell r="G585">
            <v>1184221</v>
          </cell>
        </row>
        <row r="586">
          <cell r="A586">
            <v>420110</v>
          </cell>
          <cell r="B586" t="str">
            <v>ANITAPOLIS</v>
          </cell>
          <cell r="C586" t="str">
            <v>SC</v>
          </cell>
          <cell r="D586">
            <v>100590</v>
          </cell>
          <cell r="E586">
            <v>310907</v>
          </cell>
          <cell r="G586">
            <v>254269</v>
          </cell>
        </row>
        <row r="587">
          <cell r="A587">
            <v>311320</v>
          </cell>
          <cell r="B587" t="str">
            <v>CARANDAI</v>
          </cell>
          <cell r="C587" t="str">
            <v>MG</v>
          </cell>
          <cell r="D587">
            <v>323067</v>
          </cell>
          <cell r="E587">
            <v>1525652</v>
          </cell>
        </row>
        <row r="588">
          <cell r="A588">
            <v>351512</v>
          </cell>
          <cell r="B588" t="str">
            <v>EMILIANOPOLIS</v>
          </cell>
          <cell r="C588" t="str">
            <v>SP</v>
          </cell>
          <cell r="D588">
            <v>45633</v>
          </cell>
          <cell r="E588">
            <v>203072</v>
          </cell>
        </row>
        <row r="589">
          <cell r="A589">
            <v>315737</v>
          </cell>
          <cell r="B589" t="str">
            <v>SANTA CRUZ DE SALINAS</v>
          </cell>
          <cell r="C589" t="str">
            <v>MG</v>
          </cell>
          <cell r="D589">
            <v>63791</v>
          </cell>
          <cell r="E589">
            <v>955939</v>
          </cell>
        </row>
        <row r="590">
          <cell r="A590">
            <v>353200</v>
          </cell>
          <cell r="B590" t="str">
            <v>MORUNGABA</v>
          </cell>
          <cell r="C590" t="str">
            <v>SP</v>
          </cell>
          <cell r="D590">
            <v>75898</v>
          </cell>
          <cell r="E590">
            <v>202894</v>
          </cell>
        </row>
        <row r="591">
          <cell r="A591">
            <v>315217</v>
          </cell>
          <cell r="B591" t="str">
            <v>PONTO DOS VOLANTES</v>
          </cell>
          <cell r="C591" t="str">
            <v>MG</v>
          </cell>
          <cell r="D591">
            <v>48264</v>
          </cell>
          <cell r="E591">
            <v>1864856</v>
          </cell>
        </row>
        <row r="592">
          <cell r="A592">
            <v>310440</v>
          </cell>
          <cell r="B592" t="str">
            <v>ARGIRITA</v>
          </cell>
          <cell r="C592" t="str">
            <v>MG</v>
          </cell>
          <cell r="D592">
            <v>34738</v>
          </cell>
          <cell r="E592">
            <v>244105</v>
          </cell>
        </row>
        <row r="593">
          <cell r="A593">
            <v>313770</v>
          </cell>
          <cell r="B593" t="str">
            <v>LAJINHA</v>
          </cell>
          <cell r="C593" t="str">
            <v>MG</v>
          </cell>
          <cell r="D593">
            <v>170877</v>
          </cell>
          <cell r="E593">
            <v>4034907</v>
          </cell>
        </row>
        <row r="594">
          <cell r="A594">
            <v>420917</v>
          </cell>
          <cell r="B594" t="str">
            <v>JUPIA</v>
          </cell>
          <cell r="C594" t="str">
            <v>SC</v>
          </cell>
          <cell r="D594">
            <v>39463</v>
          </cell>
          <cell r="E594">
            <v>182750</v>
          </cell>
        </row>
        <row r="595">
          <cell r="A595">
            <v>311800</v>
          </cell>
          <cell r="B595" t="str">
            <v>CONGONHAS</v>
          </cell>
          <cell r="C595" t="str">
            <v>MG</v>
          </cell>
          <cell r="D595">
            <v>8380</v>
          </cell>
          <cell r="E595">
            <v>436413</v>
          </cell>
        </row>
        <row r="596">
          <cell r="A596">
            <v>355650</v>
          </cell>
          <cell r="B596" t="str">
            <v>VARZEA PAULISTA</v>
          </cell>
          <cell r="C596" t="str">
            <v>SP</v>
          </cell>
          <cell r="D596">
            <v>6206001</v>
          </cell>
          <cell r="E596">
            <v>11944352</v>
          </cell>
        </row>
        <row r="597">
          <cell r="A597">
            <v>411060</v>
          </cell>
          <cell r="B597" t="str">
            <v>IPORA</v>
          </cell>
          <cell r="C597" t="str">
            <v>PR</v>
          </cell>
          <cell r="D597">
            <v>131113</v>
          </cell>
          <cell r="E597">
            <v>314833</v>
          </cell>
          <cell r="G597">
            <v>235039</v>
          </cell>
        </row>
        <row r="598">
          <cell r="A598">
            <v>316230</v>
          </cell>
          <cell r="B598" t="str">
            <v>SAO JOAO DA MATA</v>
          </cell>
          <cell r="C598" t="str">
            <v>MG</v>
          </cell>
          <cell r="D598">
            <v>50194</v>
          </cell>
          <cell r="E598">
            <v>902543</v>
          </cell>
        </row>
        <row r="599">
          <cell r="A599">
            <v>350550</v>
          </cell>
          <cell r="B599" t="str">
            <v>BARRETOS</v>
          </cell>
          <cell r="C599" t="str">
            <v>SP</v>
          </cell>
          <cell r="D599">
            <v>1338078</v>
          </cell>
          <cell r="E599">
            <v>5339166</v>
          </cell>
          <cell r="F599">
            <v>1381610</v>
          </cell>
          <cell r="G599">
            <v>5730827</v>
          </cell>
          <cell r="I599">
            <v>5551044</v>
          </cell>
        </row>
        <row r="600">
          <cell r="A600">
            <v>420980</v>
          </cell>
          <cell r="B600" t="str">
            <v>LEOBERTO LEAL</v>
          </cell>
          <cell r="C600" t="str">
            <v>SC</v>
          </cell>
          <cell r="D600">
            <v>48310</v>
          </cell>
          <cell r="E600">
            <v>253224</v>
          </cell>
          <cell r="G600">
            <v>261631</v>
          </cell>
        </row>
        <row r="601">
          <cell r="A601">
            <v>314730</v>
          </cell>
          <cell r="B601" t="str">
            <v>PARAISOPOLIS</v>
          </cell>
          <cell r="C601" t="str">
            <v>MG</v>
          </cell>
          <cell r="D601">
            <v>214825</v>
          </cell>
          <cell r="E601">
            <v>1060353</v>
          </cell>
        </row>
        <row r="602">
          <cell r="A602">
            <v>316660</v>
          </cell>
          <cell r="B602" t="str">
            <v>SERRA DA SAUDADE</v>
          </cell>
          <cell r="C602" t="str">
            <v>MG</v>
          </cell>
          <cell r="D602">
            <v>2</v>
          </cell>
          <cell r="E602">
            <v>322036</v>
          </cell>
        </row>
        <row r="603">
          <cell r="A603">
            <v>310090</v>
          </cell>
          <cell r="B603" t="str">
            <v>AGUAS FORMOSAS</v>
          </cell>
          <cell r="C603" t="str">
            <v>MG</v>
          </cell>
          <cell r="D603">
            <v>99833</v>
          </cell>
          <cell r="E603">
            <v>1182370</v>
          </cell>
        </row>
        <row r="604">
          <cell r="A604">
            <v>311690</v>
          </cell>
          <cell r="B604" t="str">
            <v>COMENDADOR GOMES</v>
          </cell>
          <cell r="C604" t="str">
            <v>MG</v>
          </cell>
          <cell r="D604">
            <v>45310</v>
          </cell>
          <cell r="E604">
            <v>469044</v>
          </cell>
        </row>
        <row r="605">
          <cell r="A605">
            <v>312930</v>
          </cell>
          <cell r="B605" t="str">
            <v>IAPU</v>
          </cell>
          <cell r="C605" t="str">
            <v>MG</v>
          </cell>
          <cell r="D605">
            <v>38477</v>
          </cell>
          <cell r="E605">
            <v>681241</v>
          </cell>
        </row>
        <row r="606">
          <cell r="A606">
            <v>315830</v>
          </cell>
          <cell r="B606" t="str">
            <v>SANTANA DA VARGEM</v>
          </cell>
          <cell r="C606" t="str">
            <v>MG</v>
          </cell>
          <cell r="E606">
            <v>1137</v>
          </cell>
        </row>
        <row r="607">
          <cell r="A607">
            <v>412040</v>
          </cell>
          <cell r="B607" t="str">
            <v>PRESIDENTE CASTELO BRANCO</v>
          </cell>
          <cell r="C607" t="str">
            <v>PR</v>
          </cell>
          <cell r="D607">
            <v>113621</v>
          </cell>
          <cell r="E607">
            <v>579278</v>
          </cell>
        </row>
        <row r="608">
          <cell r="A608">
            <v>355380</v>
          </cell>
          <cell r="B608" t="str">
            <v>TAQUARITUBA</v>
          </cell>
          <cell r="C608" t="str">
            <v>SP</v>
          </cell>
          <cell r="E608">
            <v>930939</v>
          </cell>
          <cell r="F608">
            <v>254969</v>
          </cell>
          <cell r="G608">
            <v>758899</v>
          </cell>
          <cell r="I608">
            <v>761380</v>
          </cell>
        </row>
        <row r="609">
          <cell r="A609">
            <v>430470</v>
          </cell>
          <cell r="B609" t="str">
            <v>CARAZINHO</v>
          </cell>
          <cell r="C609" t="str">
            <v>RS</v>
          </cell>
          <cell r="D609">
            <v>701867</v>
          </cell>
          <cell r="E609">
            <v>2021999</v>
          </cell>
          <cell r="F609">
            <v>751970</v>
          </cell>
          <cell r="G609">
            <v>2813701</v>
          </cell>
        </row>
        <row r="610">
          <cell r="A610">
            <v>410785</v>
          </cell>
          <cell r="B610" t="str">
            <v>FLOR DA SERRA DO SUL</v>
          </cell>
          <cell r="C610" t="str">
            <v>PR</v>
          </cell>
          <cell r="D610">
            <v>90143</v>
          </cell>
          <cell r="E610">
            <v>2642117</v>
          </cell>
          <cell r="G610">
            <v>2713989</v>
          </cell>
        </row>
        <row r="611">
          <cell r="A611">
            <v>410960</v>
          </cell>
          <cell r="B611" t="str">
            <v>GUARATUBA</v>
          </cell>
          <cell r="C611" t="str">
            <v>PR</v>
          </cell>
          <cell r="E611">
            <v>1100565</v>
          </cell>
        </row>
        <row r="612">
          <cell r="A612">
            <v>317052</v>
          </cell>
          <cell r="B612" t="str">
            <v>URUCUIA</v>
          </cell>
          <cell r="C612" t="str">
            <v>MG</v>
          </cell>
          <cell r="D612">
            <v>114800</v>
          </cell>
          <cell r="E612">
            <v>831334</v>
          </cell>
        </row>
        <row r="613">
          <cell r="A613">
            <v>316045</v>
          </cell>
          <cell r="B613" t="str">
            <v>SANTO ANTONIO DO RETIRO</v>
          </cell>
          <cell r="C613" t="str">
            <v>MG</v>
          </cell>
          <cell r="D613">
            <v>1877</v>
          </cell>
          <cell r="E613">
            <v>502610</v>
          </cell>
        </row>
        <row r="614">
          <cell r="A614">
            <v>313862</v>
          </cell>
          <cell r="B614" t="str">
            <v>LIMEIRA DO OESTE</v>
          </cell>
          <cell r="C614" t="str">
            <v>MG</v>
          </cell>
          <cell r="D614">
            <v>106228</v>
          </cell>
          <cell r="E614">
            <v>766391</v>
          </cell>
        </row>
        <row r="615">
          <cell r="A615">
            <v>311560</v>
          </cell>
          <cell r="B615" t="str">
            <v>CEDRO DO ABAETE</v>
          </cell>
          <cell r="C615" t="str">
            <v>MG</v>
          </cell>
          <cell r="D615">
            <v>52705</v>
          </cell>
          <cell r="E615">
            <v>273413</v>
          </cell>
        </row>
        <row r="616">
          <cell r="A616">
            <v>351610</v>
          </cell>
          <cell r="B616" t="str">
            <v>FLORINIA</v>
          </cell>
          <cell r="C616" t="str">
            <v>SP</v>
          </cell>
        </row>
        <row r="617">
          <cell r="A617">
            <v>310940</v>
          </cell>
          <cell r="B617" t="str">
            <v>BURITIZEIRO</v>
          </cell>
          <cell r="C617" t="str">
            <v>MG</v>
          </cell>
          <cell r="D617">
            <v>148374</v>
          </cell>
          <cell r="E617">
            <v>1177070</v>
          </cell>
        </row>
        <row r="618">
          <cell r="A618">
            <v>310925</v>
          </cell>
          <cell r="B618" t="str">
            <v>BUGRE</v>
          </cell>
          <cell r="C618" t="str">
            <v>MG</v>
          </cell>
          <cell r="D618">
            <v>14435</v>
          </cell>
          <cell r="E618">
            <v>1620265</v>
          </cell>
        </row>
        <row r="619">
          <cell r="A619">
            <v>351565</v>
          </cell>
          <cell r="B619" t="str">
            <v>FERNAO</v>
          </cell>
          <cell r="C619" t="str">
            <v>SP</v>
          </cell>
          <cell r="D619">
            <v>28697</v>
          </cell>
          <cell r="E619">
            <v>81792</v>
          </cell>
        </row>
        <row r="620">
          <cell r="A620">
            <v>430410</v>
          </cell>
          <cell r="B620" t="str">
            <v>CAMPOS BORGES</v>
          </cell>
          <cell r="C620" t="str">
            <v>RS</v>
          </cell>
          <cell r="D620">
            <v>1</v>
          </cell>
          <cell r="E620">
            <v>219345</v>
          </cell>
          <cell r="F620">
            <v>1</v>
          </cell>
        </row>
        <row r="621">
          <cell r="A621">
            <v>431230</v>
          </cell>
          <cell r="B621" t="str">
            <v>MIRAGUAI</v>
          </cell>
          <cell r="C621" t="str">
            <v>RS</v>
          </cell>
          <cell r="D621">
            <v>110566</v>
          </cell>
          <cell r="E621">
            <v>104991</v>
          </cell>
        </row>
        <row r="622">
          <cell r="A622">
            <v>312820</v>
          </cell>
          <cell r="B622" t="str">
            <v>GUARACIABA</v>
          </cell>
          <cell r="C622" t="str">
            <v>MG</v>
          </cell>
          <cell r="D622">
            <v>180044</v>
          </cell>
          <cell r="E622">
            <v>973755</v>
          </cell>
        </row>
        <row r="623">
          <cell r="A623">
            <v>510268</v>
          </cell>
          <cell r="B623" t="str">
            <v>CAMPOS DE JULIO</v>
          </cell>
          <cell r="C623" t="str">
            <v>MT</v>
          </cell>
          <cell r="D623">
            <v>88195</v>
          </cell>
          <cell r="E623">
            <v>371971</v>
          </cell>
        </row>
        <row r="624">
          <cell r="A624">
            <v>315765</v>
          </cell>
          <cell r="B624" t="str">
            <v>SANTA HELENA DE MINAS</v>
          </cell>
          <cell r="C624" t="str">
            <v>MG</v>
          </cell>
          <cell r="D624">
            <v>49520</v>
          </cell>
          <cell r="E624">
            <v>311027</v>
          </cell>
        </row>
        <row r="625">
          <cell r="A625">
            <v>521460</v>
          </cell>
          <cell r="B625" t="str">
            <v>NIQUELANDIA</v>
          </cell>
          <cell r="C625" t="str">
            <v>GO</v>
          </cell>
          <cell r="G625">
            <v>160930</v>
          </cell>
        </row>
        <row r="626">
          <cell r="A626">
            <v>110140</v>
          </cell>
          <cell r="B626" t="str">
            <v>MONTE NEGRO</v>
          </cell>
          <cell r="C626" t="str">
            <v>RO</v>
          </cell>
          <cell r="D626">
            <v>61804</v>
          </cell>
          <cell r="E626">
            <v>92194</v>
          </cell>
          <cell r="G626">
            <v>89833</v>
          </cell>
        </row>
        <row r="627">
          <cell r="A627">
            <v>314535</v>
          </cell>
          <cell r="B627" t="str">
            <v>NOVO ORIENTE DE MINAS</v>
          </cell>
          <cell r="C627" t="str">
            <v>MG</v>
          </cell>
          <cell r="D627">
            <v>146464</v>
          </cell>
          <cell r="E627">
            <v>1174712</v>
          </cell>
        </row>
        <row r="628">
          <cell r="A628">
            <v>312030</v>
          </cell>
          <cell r="B628" t="str">
            <v>CRISTALIA</v>
          </cell>
          <cell r="C628" t="str">
            <v>MG</v>
          </cell>
          <cell r="D628">
            <v>46104</v>
          </cell>
          <cell r="E628">
            <v>422580</v>
          </cell>
        </row>
        <row r="629">
          <cell r="A629">
            <v>315260</v>
          </cell>
          <cell r="B629" t="str">
            <v>POUSO ALTO</v>
          </cell>
          <cell r="C629" t="str">
            <v>MG</v>
          </cell>
          <cell r="D629">
            <v>26864</v>
          </cell>
          <cell r="E629">
            <v>2477410</v>
          </cell>
        </row>
        <row r="630">
          <cell r="A630">
            <v>313660</v>
          </cell>
          <cell r="B630" t="str">
            <v>NOVA UNIAO</v>
          </cell>
          <cell r="C630" t="str">
            <v>MG</v>
          </cell>
          <cell r="D630">
            <v>63045</v>
          </cell>
          <cell r="E630">
            <v>344701</v>
          </cell>
        </row>
        <row r="631">
          <cell r="A631">
            <v>421227</v>
          </cell>
          <cell r="B631" t="str">
            <v>PASSOS MAIA</v>
          </cell>
          <cell r="C631" t="str">
            <v>SC</v>
          </cell>
          <cell r="D631">
            <v>90380</v>
          </cell>
          <cell r="E631">
            <v>410545</v>
          </cell>
        </row>
        <row r="632">
          <cell r="A632">
            <v>521310</v>
          </cell>
          <cell r="B632" t="str">
            <v>MINEIROS</v>
          </cell>
          <cell r="C632" t="str">
            <v>GO</v>
          </cell>
        </row>
        <row r="633">
          <cell r="A633">
            <v>316120</v>
          </cell>
          <cell r="B633" t="str">
            <v>SAO FRANCISCO DE PAULA</v>
          </cell>
          <cell r="C633" t="str">
            <v>MG</v>
          </cell>
        </row>
        <row r="634">
          <cell r="A634">
            <v>520590</v>
          </cell>
          <cell r="B634" t="str">
            <v>CORUMBAIBA</v>
          </cell>
          <cell r="C634" t="str">
            <v>GO</v>
          </cell>
          <cell r="G634">
            <v>75971</v>
          </cell>
        </row>
        <row r="635">
          <cell r="A635">
            <v>314540</v>
          </cell>
          <cell r="B635" t="str">
            <v>OLARIA</v>
          </cell>
          <cell r="C635" t="str">
            <v>MG</v>
          </cell>
          <cell r="D635">
            <v>74083</v>
          </cell>
          <cell r="E635">
            <v>575142</v>
          </cell>
        </row>
        <row r="636">
          <cell r="A636">
            <v>313260</v>
          </cell>
          <cell r="B636" t="str">
            <v>ITAMARATI DE MINAS</v>
          </cell>
          <cell r="C636" t="str">
            <v>MG</v>
          </cell>
          <cell r="D636">
            <v>30640</v>
          </cell>
          <cell r="E636">
            <v>121138</v>
          </cell>
        </row>
        <row r="637">
          <cell r="A637">
            <v>421640</v>
          </cell>
          <cell r="B637" t="str">
            <v>SAO JOAO DO SUL</v>
          </cell>
          <cell r="C637" t="str">
            <v>SC</v>
          </cell>
        </row>
        <row r="638">
          <cell r="A638">
            <v>310660</v>
          </cell>
          <cell r="B638" t="str">
            <v>BERTOPOLIS</v>
          </cell>
          <cell r="C638" t="str">
            <v>MG</v>
          </cell>
          <cell r="D638">
            <v>84188</v>
          </cell>
          <cell r="E638">
            <v>569735</v>
          </cell>
        </row>
        <row r="639">
          <cell r="A639">
            <v>317200</v>
          </cell>
          <cell r="B639" t="str">
            <v>VISCONDE DO RIO BRANCO</v>
          </cell>
          <cell r="C639" t="str">
            <v>MG</v>
          </cell>
          <cell r="D639">
            <v>6582</v>
          </cell>
          <cell r="E639">
            <v>24404721</v>
          </cell>
        </row>
        <row r="640">
          <cell r="A640">
            <v>316190</v>
          </cell>
          <cell r="B640" t="str">
            <v>SAO GONCALO DO RIO ABAIXO</v>
          </cell>
          <cell r="C640" t="str">
            <v>MG</v>
          </cell>
          <cell r="D640">
            <v>398027</v>
          </cell>
          <cell r="E640">
            <v>1129588</v>
          </cell>
        </row>
        <row r="641">
          <cell r="A641">
            <v>311230</v>
          </cell>
          <cell r="B641" t="str">
            <v>CAPELINHA</v>
          </cell>
          <cell r="C641" t="str">
            <v>MG</v>
          </cell>
          <cell r="D641">
            <v>277335</v>
          </cell>
          <cell r="E641">
            <v>1174495</v>
          </cell>
        </row>
        <row r="642">
          <cell r="A642">
            <v>317043</v>
          </cell>
          <cell r="B642" t="str">
            <v>UNIAO DE MINAS</v>
          </cell>
          <cell r="C642" t="str">
            <v>MG</v>
          </cell>
          <cell r="D642">
            <v>9745</v>
          </cell>
          <cell r="E642">
            <v>597326</v>
          </cell>
        </row>
        <row r="643">
          <cell r="A643">
            <v>313190</v>
          </cell>
          <cell r="B643" t="str">
            <v>ITABIRITO</v>
          </cell>
          <cell r="C643" t="str">
            <v>MG</v>
          </cell>
          <cell r="D643">
            <v>2097</v>
          </cell>
          <cell r="E643">
            <v>13011650</v>
          </cell>
        </row>
        <row r="644">
          <cell r="A644">
            <v>315350</v>
          </cell>
          <cell r="B644" t="str">
            <v>ALTO JEQUITIBA</v>
          </cell>
          <cell r="C644" t="str">
            <v>MG</v>
          </cell>
          <cell r="D644">
            <v>93189</v>
          </cell>
          <cell r="E644">
            <v>441695</v>
          </cell>
        </row>
        <row r="645">
          <cell r="A645">
            <v>521920</v>
          </cell>
          <cell r="B645" t="str">
            <v>SANTA CRUZ DE GOIAS</v>
          </cell>
          <cell r="C645" t="str">
            <v>GO</v>
          </cell>
        </row>
        <row r="646">
          <cell r="A646">
            <v>316840</v>
          </cell>
          <cell r="B646" t="str">
            <v>TARUMIRIM</v>
          </cell>
          <cell r="C646" t="str">
            <v>MG</v>
          </cell>
          <cell r="D646">
            <v>133344</v>
          </cell>
          <cell r="E646">
            <v>1075709</v>
          </cell>
        </row>
        <row r="647">
          <cell r="A647">
            <v>311200</v>
          </cell>
          <cell r="B647" t="str">
            <v>CANDEIAS</v>
          </cell>
          <cell r="C647" t="str">
            <v>MG</v>
          </cell>
          <cell r="D647">
            <v>117144</v>
          </cell>
          <cell r="E647">
            <v>722587</v>
          </cell>
        </row>
        <row r="648">
          <cell r="A648">
            <v>315670</v>
          </cell>
          <cell r="B648" t="str">
            <v>SABARA</v>
          </cell>
          <cell r="C648" t="str">
            <v>MG</v>
          </cell>
          <cell r="D648">
            <v>1914</v>
          </cell>
          <cell r="E648">
            <v>80208054</v>
          </cell>
        </row>
        <row r="649">
          <cell r="A649">
            <v>310730</v>
          </cell>
          <cell r="B649" t="str">
            <v>BOCAIUVA</v>
          </cell>
          <cell r="C649" t="str">
            <v>MG</v>
          </cell>
          <cell r="D649">
            <v>20538</v>
          </cell>
          <cell r="E649">
            <v>29706738</v>
          </cell>
        </row>
        <row r="650">
          <cell r="A650">
            <v>313320</v>
          </cell>
          <cell r="B650" t="str">
            <v>ITANHOMI</v>
          </cell>
          <cell r="C650" t="str">
            <v>MG</v>
          </cell>
          <cell r="D650">
            <v>108244</v>
          </cell>
          <cell r="E650">
            <v>1130575</v>
          </cell>
        </row>
        <row r="651">
          <cell r="A651">
            <v>500310</v>
          </cell>
          <cell r="B651" t="str">
            <v>CORGUINHO</v>
          </cell>
          <cell r="C651" t="str">
            <v>MS</v>
          </cell>
          <cell r="D651">
            <v>84776</v>
          </cell>
          <cell r="E651">
            <v>345383</v>
          </cell>
        </row>
        <row r="652">
          <cell r="A652">
            <v>420120</v>
          </cell>
          <cell r="B652" t="str">
            <v>ANTONIO CARLOS</v>
          </cell>
          <cell r="C652" t="str">
            <v>SC</v>
          </cell>
          <cell r="D652">
            <v>229764</v>
          </cell>
          <cell r="E652">
            <v>838701</v>
          </cell>
          <cell r="G652">
            <v>1089445</v>
          </cell>
        </row>
        <row r="653">
          <cell r="A653">
            <v>315510</v>
          </cell>
          <cell r="B653" t="str">
            <v>RIO DO PRADO</v>
          </cell>
          <cell r="C653" t="str">
            <v>MG</v>
          </cell>
          <cell r="D653">
            <v>14815</v>
          </cell>
          <cell r="E653">
            <v>1329065</v>
          </cell>
        </row>
        <row r="654">
          <cell r="A654">
            <v>313650</v>
          </cell>
          <cell r="B654" t="str">
            <v>JORDANIA</v>
          </cell>
          <cell r="C654" t="str">
            <v>MG</v>
          </cell>
          <cell r="D654">
            <v>268</v>
          </cell>
          <cell r="E654">
            <v>478119</v>
          </cell>
        </row>
        <row r="655">
          <cell r="A655">
            <v>312360</v>
          </cell>
          <cell r="B655" t="str">
            <v>ELOI MENDES</v>
          </cell>
          <cell r="C655" t="str">
            <v>MG</v>
          </cell>
          <cell r="D655">
            <v>1204</v>
          </cell>
          <cell r="E655">
            <v>6439789</v>
          </cell>
        </row>
        <row r="656">
          <cell r="A656">
            <v>313630</v>
          </cell>
          <cell r="B656" t="str">
            <v>JOAO PINHEIRO</v>
          </cell>
          <cell r="C656" t="str">
            <v>MG</v>
          </cell>
          <cell r="D656">
            <v>159725</v>
          </cell>
          <cell r="E656">
            <v>947334</v>
          </cell>
        </row>
        <row r="657">
          <cell r="A657">
            <v>320334</v>
          </cell>
          <cell r="B657" t="str">
            <v>MARECHAL FLORIANO</v>
          </cell>
          <cell r="C657" t="str">
            <v>ES</v>
          </cell>
          <cell r="D657">
            <v>115498</v>
          </cell>
          <cell r="E657">
            <v>861710</v>
          </cell>
        </row>
        <row r="658">
          <cell r="A658">
            <v>430515</v>
          </cell>
          <cell r="B658" t="str">
            <v>CERRO GRANDE</v>
          </cell>
          <cell r="C658" t="str">
            <v>RS</v>
          </cell>
          <cell r="D658">
            <v>9446</v>
          </cell>
          <cell r="E658">
            <v>35716</v>
          </cell>
        </row>
        <row r="659">
          <cell r="A659">
            <v>510642</v>
          </cell>
          <cell r="B659" t="str">
            <v>PEIXOTO DE AZEVEDO</v>
          </cell>
          <cell r="C659" t="str">
            <v>MT</v>
          </cell>
        </row>
        <row r="660">
          <cell r="A660">
            <v>351870</v>
          </cell>
          <cell r="B660" t="str">
            <v>GUARUJA</v>
          </cell>
          <cell r="C660" t="str">
            <v>SP</v>
          </cell>
          <cell r="D660">
            <v>822563</v>
          </cell>
          <cell r="E660">
            <v>5785502</v>
          </cell>
          <cell r="F660">
            <v>969241</v>
          </cell>
          <cell r="G660">
            <v>7276236</v>
          </cell>
          <cell r="H660">
            <v>8644</v>
          </cell>
          <cell r="I660">
            <v>5961495</v>
          </cell>
        </row>
        <row r="661">
          <cell r="A661">
            <v>315530</v>
          </cell>
          <cell r="B661" t="str">
            <v>RIO MANSO</v>
          </cell>
          <cell r="C661" t="str">
            <v>MG</v>
          </cell>
          <cell r="D661">
            <v>16</v>
          </cell>
          <cell r="E661">
            <v>978200</v>
          </cell>
        </row>
        <row r="662">
          <cell r="A662">
            <v>352830</v>
          </cell>
          <cell r="B662" t="str">
            <v>MAGDA</v>
          </cell>
          <cell r="C662" t="str">
            <v>SP</v>
          </cell>
          <cell r="D662">
            <v>74107</v>
          </cell>
          <cell r="E662">
            <v>160757</v>
          </cell>
        </row>
        <row r="663">
          <cell r="A663">
            <v>313890</v>
          </cell>
          <cell r="B663" t="str">
            <v>MACHACALIS</v>
          </cell>
          <cell r="C663" t="str">
            <v>MG</v>
          </cell>
          <cell r="D663">
            <v>110866</v>
          </cell>
          <cell r="E663">
            <v>828924</v>
          </cell>
        </row>
        <row r="664">
          <cell r="A664">
            <v>312970</v>
          </cell>
          <cell r="B664" t="str">
            <v>IBIRACI</v>
          </cell>
          <cell r="C664" t="str">
            <v>MG</v>
          </cell>
          <cell r="D664">
            <v>118573</v>
          </cell>
          <cell r="E664">
            <v>1054242</v>
          </cell>
        </row>
        <row r="665">
          <cell r="A665">
            <v>410975</v>
          </cell>
          <cell r="B665" t="str">
            <v>IBEMA</v>
          </cell>
          <cell r="C665" t="str">
            <v>PR</v>
          </cell>
        </row>
        <row r="666">
          <cell r="A666">
            <v>353284</v>
          </cell>
          <cell r="B666" t="str">
            <v>NOVA CANAA PAULISTA</v>
          </cell>
          <cell r="C666" t="str">
            <v>SP</v>
          </cell>
          <cell r="D666">
            <v>11586</v>
          </cell>
          <cell r="E666">
            <v>138559</v>
          </cell>
        </row>
        <row r="667">
          <cell r="A667">
            <v>313550</v>
          </cell>
          <cell r="B667" t="str">
            <v>JEQUERI</v>
          </cell>
          <cell r="C667" t="str">
            <v>MG</v>
          </cell>
          <cell r="D667">
            <v>125047</v>
          </cell>
          <cell r="E667">
            <v>622626</v>
          </cell>
        </row>
        <row r="668">
          <cell r="A668">
            <v>315580</v>
          </cell>
          <cell r="B668" t="str">
            <v>RIO POMBA</v>
          </cell>
          <cell r="C668" t="str">
            <v>MG</v>
          </cell>
          <cell r="D668">
            <v>234465</v>
          </cell>
          <cell r="E668">
            <v>1832386</v>
          </cell>
        </row>
        <row r="669">
          <cell r="A669">
            <v>521483</v>
          </cell>
          <cell r="B669" t="str">
            <v>NOVA CRIXAS</v>
          </cell>
          <cell r="C669" t="str">
            <v>GO</v>
          </cell>
          <cell r="E669">
            <v>376780</v>
          </cell>
          <cell r="G669">
            <v>421860</v>
          </cell>
        </row>
        <row r="670">
          <cell r="A670">
            <v>311130</v>
          </cell>
          <cell r="B670" t="str">
            <v>CAMPO DO MEIO</v>
          </cell>
          <cell r="C670" t="str">
            <v>MG</v>
          </cell>
          <cell r="D670">
            <v>18488</v>
          </cell>
          <cell r="E670">
            <v>721354</v>
          </cell>
        </row>
        <row r="671">
          <cell r="A671">
            <v>313030</v>
          </cell>
          <cell r="B671" t="str">
            <v>IGUATAMA</v>
          </cell>
          <cell r="C671" t="str">
            <v>MG</v>
          </cell>
          <cell r="D671">
            <v>42034</v>
          </cell>
          <cell r="E671">
            <v>696674</v>
          </cell>
        </row>
        <row r="672">
          <cell r="A672">
            <v>316310</v>
          </cell>
          <cell r="B672" t="str">
            <v>SAO JOSE DA VARGINHA</v>
          </cell>
          <cell r="C672" t="str">
            <v>MG</v>
          </cell>
          <cell r="E672">
            <v>2187</v>
          </cell>
        </row>
        <row r="673">
          <cell r="A673">
            <v>431370</v>
          </cell>
          <cell r="B673" t="str">
            <v>PALMEIRA DAS MISSOES</v>
          </cell>
          <cell r="C673" t="str">
            <v>RS</v>
          </cell>
          <cell r="D673">
            <v>277945</v>
          </cell>
          <cell r="E673">
            <v>594028</v>
          </cell>
          <cell r="F673">
            <v>249</v>
          </cell>
        </row>
        <row r="674">
          <cell r="A674">
            <v>410990</v>
          </cell>
          <cell r="B674" t="str">
            <v>ICARAIMA</v>
          </cell>
          <cell r="C674" t="str">
            <v>PR</v>
          </cell>
          <cell r="D674">
            <v>104549</v>
          </cell>
          <cell r="E674">
            <v>326447</v>
          </cell>
        </row>
        <row r="675">
          <cell r="A675">
            <v>421535</v>
          </cell>
          <cell r="B675" t="str">
            <v>SALTINHO</v>
          </cell>
          <cell r="C675" t="str">
            <v>SC</v>
          </cell>
          <cell r="D675">
            <v>88555</v>
          </cell>
          <cell r="E675">
            <v>667595</v>
          </cell>
          <cell r="G675">
            <v>716313</v>
          </cell>
        </row>
        <row r="676">
          <cell r="A676">
            <v>500580</v>
          </cell>
          <cell r="B676" t="str">
            <v>NIOAQUE</v>
          </cell>
          <cell r="C676" t="str">
            <v>MS</v>
          </cell>
          <cell r="D676">
            <v>82534</v>
          </cell>
          <cell r="E676">
            <v>587942</v>
          </cell>
        </row>
        <row r="677">
          <cell r="A677">
            <v>317103</v>
          </cell>
          <cell r="B677" t="str">
            <v>VERDELANDIA</v>
          </cell>
          <cell r="C677" t="str">
            <v>MG</v>
          </cell>
          <cell r="D677">
            <v>43080</v>
          </cell>
          <cell r="E677">
            <v>532613</v>
          </cell>
        </row>
        <row r="678">
          <cell r="A678">
            <v>315800</v>
          </cell>
          <cell r="B678" t="str">
            <v>SANTA MARIA DE ITABIRA</v>
          </cell>
          <cell r="C678" t="str">
            <v>MG</v>
          </cell>
          <cell r="D678">
            <v>122521</v>
          </cell>
          <cell r="E678">
            <v>679258</v>
          </cell>
        </row>
        <row r="679">
          <cell r="A679">
            <v>314880</v>
          </cell>
          <cell r="B679" t="str">
            <v>PEDRA DO ANTA</v>
          </cell>
          <cell r="C679" t="str">
            <v>MG</v>
          </cell>
          <cell r="D679">
            <v>37969</v>
          </cell>
          <cell r="E679">
            <v>324355</v>
          </cell>
        </row>
        <row r="680">
          <cell r="A680">
            <v>311783</v>
          </cell>
          <cell r="B680" t="str">
            <v>CONEGO MARINHO</v>
          </cell>
          <cell r="C680" t="str">
            <v>MG</v>
          </cell>
          <cell r="D680">
            <v>43710</v>
          </cell>
          <cell r="E680">
            <v>266128</v>
          </cell>
        </row>
        <row r="681">
          <cell r="A681">
            <v>315500</v>
          </cell>
          <cell r="B681" t="str">
            <v>RIO DOCE</v>
          </cell>
          <cell r="C681" t="str">
            <v>MG</v>
          </cell>
          <cell r="D681">
            <v>65943</v>
          </cell>
          <cell r="E681">
            <v>653639</v>
          </cell>
        </row>
        <row r="682">
          <cell r="A682">
            <v>430080</v>
          </cell>
          <cell r="B682" t="str">
            <v>ANTONIO PRADO</v>
          </cell>
          <cell r="C682" t="str">
            <v>RS</v>
          </cell>
          <cell r="D682">
            <v>253277</v>
          </cell>
          <cell r="E682">
            <v>1453676</v>
          </cell>
          <cell r="F682">
            <v>252032</v>
          </cell>
          <cell r="G682">
            <v>1599712</v>
          </cell>
          <cell r="I682">
            <v>150498</v>
          </cell>
        </row>
        <row r="683">
          <cell r="A683">
            <v>312610</v>
          </cell>
          <cell r="B683" t="str">
            <v>FORMIGA</v>
          </cell>
          <cell r="C683" t="str">
            <v>MG</v>
          </cell>
          <cell r="D683">
            <v>352842</v>
          </cell>
          <cell r="E683">
            <v>459845</v>
          </cell>
        </row>
        <row r="684">
          <cell r="A684">
            <v>421140</v>
          </cell>
          <cell r="B684" t="str">
            <v>NOVA ERECHIM</v>
          </cell>
          <cell r="C684" t="str">
            <v>SC</v>
          </cell>
          <cell r="D684">
            <v>59954</v>
          </cell>
          <cell r="E684">
            <v>268485</v>
          </cell>
          <cell r="G684">
            <v>294122</v>
          </cell>
        </row>
        <row r="685">
          <cell r="A685">
            <v>431610</v>
          </cell>
          <cell r="B685" t="str">
            <v>RONDA ALTA</v>
          </cell>
          <cell r="C685" t="str">
            <v>RS</v>
          </cell>
          <cell r="D685">
            <v>100913</v>
          </cell>
          <cell r="E685">
            <v>5923348</v>
          </cell>
          <cell r="F685">
            <v>77714</v>
          </cell>
          <cell r="G685">
            <v>4453628</v>
          </cell>
        </row>
        <row r="686">
          <cell r="A686">
            <v>421415</v>
          </cell>
          <cell r="B686" t="str">
            <v>PRINCESA</v>
          </cell>
          <cell r="C686" t="str">
            <v>SC</v>
          </cell>
          <cell r="D686">
            <v>68821</v>
          </cell>
          <cell r="E686">
            <v>335007</v>
          </cell>
          <cell r="F686">
            <v>72917</v>
          </cell>
          <cell r="G686">
            <v>374054</v>
          </cell>
          <cell r="I686">
            <v>355858</v>
          </cell>
        </row>
        <row r="687">
          <cell r="A687">
            <v>313665</v>
          </cell>
          <cell r="B687" t="str">
            <v>JUATUBA</v>
          </cell>
          <cell r="C687" t="str">
            <v>MG</v>
          </cell>
          <cell r="D687">
            <v>93507</v>
          </cell>
          <cell r="E687">
            <v>5340429</v>
          </cell>
        </row>
        <row r="688">
          <cell r="A688">
            <v>412750</v>
          </cell>
          <cell r="B688" t="str">
            <v>TIBAGI</v>
          </cell>
          <cell r="C688" t="str">
            <v>PR</v>
          </cell>
          <cell r="E688">
            <v>70639</v>
          </cell>
        </row>
        <row r="689">
          <cell r="A689">
            <v>432130</v>
          </cell>
          <cell r="B689" t="str">
            <v>TAQUARI</v>
          </cell>
          <cell r="C689" t="str">
            <v>RS</v>
          </cell>
          <cell r="D689">
            <v>148572</v>
          </cell>
          <cell r="E689">
            <v>96200</v>
          </cell>
        </row>
        <row r="690">
          <cell r="A690">
            <v>316720</v>
          </cell>
          <cell r="B690" t="str">
            <v>SETE LAGOAS</v>
          </cell>
          <cell r="C690" t="str">
            <v>MG</v>
          </cell>
          <cell r="D690">
            <v>1199705</v>
          </cell>
          <cell r="E690">
            <v>6008631</v>
          </cell>
        </row>
        <row r="691">
          <cell r="A691">
            <v>316443</v>
          </cell>
          <cell r="B691" t="str">
            <v>SAO SEBASTIAO DA VARGEM ALEGRE</v>
          </cell>
          <cell r="C691" t="str">
            <v>MG</v>
          </cell>
          <cell r="D691">
            <v>52020</v>
          </cell>
          <cell r="E691">
            <v>376983</v>
          </cell>
        </row>
        <row r="692">
          <cell r="A692">
            <v>310710</v>
          </cell>
          <cell r="B692" t="str">
            <v>BOA ESPERANCA</v>
          </cell>
          <cell r="C692" t="str">
            <v>MG</v>
          </cell>
          <cell r="D692">
            <v>199827</v>
          </cell>
          <cell r="E692">
            <v>906500</v>
          </cell>
        </row>
        <row r="693">
          <cell r="A693">
            <v>521180</v>
          </cell>
          <cell r="B693" t="str">
            <v>JARAGUA</v>
          </cell>
          <cell r="C693" t="str">
            <v>GO</v>
          </cell>
          <cell r="E693">
            <v>1340148</v>
          </cell>
          <cell r="G693">
            <v>1330242</v>
          </cell>
        </row>
        <row r="694">
          <cell r="A694">
            <v>311400</v>
          </cell>
          <cell r="B694" t="str">
            <v>CARMO DA MATA</v>
          </cell>
          <cell r="C694" t="str">
            <v>MG</v>
          </cell>
          <cell r="D694">
            <v>21676</v>
          </cell>
          <cell r="E694">
            <v>264992</v>
          </cell>
        </row>
        <row r="695">
          <cell r="A695">
            <v>316500</v>
          </cell>
          <cell r="B695" t="str">
            <v>SAO TIAGO</v>
          </cell>
          <cell r="C695" t="str">
            <v>MG</v>
          </cell>
          <cell r="D695">
            <v>234331</v>
          </cell>
          <cell r="E695">
            <v>1081476</v>
          </cell>
        </row>
        <row r="696">
          <cell r="A696">
            <v>314870</v>
          </cell>
          <cell r="B696" t="str">
            <v>PEDRA AZUL</v>
          </cell>
          <cell r="C696" t="str">
            <v>MG</v>
          </cell>
          <cell r="D696">
            <v>198049</v>
          </cell>
          <cell r="E696">
            <v>1422292</v>
          </cell>
        </row>
        <row r="697">
          <cell r="A697">
            <v>420370</v>
          </cell>
          <cell r="B697" t="str">
            <v>CANELINHA</v>
          </cell>
          <cell r="C697" t="str">
            <v>SC</v>
          </cell>
          <cell r="D697">
            <v>120635</v>
          </cell>
          <cell r="E697">
            <v>493608</v>
          </cell>
          <cell r="G697">
            <v>425195</v>
          </cell>
        </row>
        <row r="698">
          <cell r="A698">
            <v>316640</v>
          </cell>
          <cell r="B698" t="str">
            <v>SERITINGA</v>
          </cell>
          <cell r="C698" t="str">
            <v>MG</v>
          </cell>
          <cell r="D698">
            <v>22454</v>
          </cell>
          <cell r="E698">
            <v>492947</v>
          </cell>
        </row>
        <row r="699">
          <cell r="A699">
            <v>430390</v>
          </cell>
          <cell r="B699" t="str">
            <v>CAMPO BOM</v>
          </cell>
          <cell r="C699" t="str">
            <v>RS</v>
          </cell>
          <cell r="D699">
            <v>1606533</v>
          </cell>
          <cell r="E699">
            <v>3011613</v>
          </cell>
          <cell r="F699">
            <v>521451</v>
          </cell>
        </row>
        <row r="700">
          <cell r="A700">
            <v>431470</v>
          </cell>
          <cell r="B700" t="str">
            <v>PLANALTO</v>
          </cell>
          <cell r="C700" t="str">
            <v>RS</v>
          </cell>
          <cell r="D700">
            <v>155658</v>
          </cell>
          <cell r="E700">
            <v>367739</v>
          </cell>
        </row>
        <row r="701">
          <cell r="A701">
            <v>421340</v>
          </cell>
          <cell r="B701" t="str">
            <v>PONTE SERRADA</v>
          </cell>
          <cell r="C701" t="str">
            <v>SC</v>
          </cell>
          <cell r="D701">
            <v>175868</v>
          </cell>
          <cell r="E701">
            <v>427746</v>
          </cell>
        </row>
        <row r="702">
          <cell r="A702">
            <v>310860</v>
          </cell>
          <cell r="B702" t="str">
            <v>BRASILIA DE MINAS</v>
          </cell>
          <cell r="C702" t="str">
            <v>MG</v>
          </cell>
          <cell r="D702">
            <v>208404</v>
          </cell>
          <cell r="E702">
            <v>1270838</v>
          </cell>
        </row>
        <row r="703">
          <cell r="A703">
            <v>315870</v>
          </cell>
          <cell r="B703" t="str">
            <v>SANTANA DO GARAMBEU</v>
          </cell>
          <cell r="C703" t="str">
            <v>MG</v>
          </cell>
          <cell r="D703">
            <v>80482</v>
          </cell>
          <cell r="E703">
            <v>574629</v>
          </cell>
        </row>
        <row r="704">
          <cell r="A704">
            <v>314060</v>
          </cell>
          <cell r="B704" t="str">
            <v>MATERLANDIA</v>
          </cell>
          <cell r="C704" t="str">
            <v>MG</v>
          </cell>
          <cell r="D704">
            <v>28865</v>
          </cell>
          <cell r="E704">
            <v>371395</v>
          </cell>
        </row>
        <row r="705">
          <cell r="A705">
            <v>316070</v>
          </cell>
          <cell r="B705" t="str">
            <v>SANTOS DUMONT</v>
          </cell>
          <cell r="C705" t="str">
            <v>MG</v>
          </cell>
          <cell r="D705">
            <v>178209</v>
          </cell>
          <cell r="E705">
            <v>5975882</v>
          </cell>
        </row>
        <row r="706">
          <cell r="A706">
            <v>313780</v>
          </cell>
          <cell r="B706" t="str">
            <v>LAMBARI</v>
          </cell>
          <cell r="C706" t="str">
            <v>MG</v>
          </cell>
          <cell r="D706">
            <v>174176</v>
          </cell>
          <cell r="E706">
            <v>716975</v>
          </cell>
        </row>
        <row r="707">
          <cell r="A707">
            <v>353490</v>
          </cell>
          <cell r="B707" t="str">
            <v>PACAEMBU</v>
          </cell>
          <cell r="C707" t="str">
            <v>SP</v>
          </cell>
          <cell r="D707">
            <v>106249</v>
          </cell>
          <cell r="F707">
            <v>36606</v>
          </cell>
          <cell r="G707">
            <v>481036</v>
          </cell>
        </row>
        <row r="708">
          <cell r="A708">
            <v>314970</v>
          </cell>
          <cell r="B708" t="str">
            <v>PERDIGAO</v>
          </cell>
          <cell r="C708" t="str">
            <v>MG</v>
          </cell>
          <cell r="D708">
            <v>99123</v>
          </cell>
          <cell r="E708">
            <v>239724</v>
          </cell>
        </row>
        <row r="709">
          <cell r="A709">
            <v>353140</v>
          </cell>
          <cell r="B709" t="str">
            <v>MONTE APRAZIVEL</v>
          </cell>
          <cell r="C709" t="str">
            <v>SP</v>
          </cell>
          <cell r="E709">
            <v>1071963</v>
          </cell>
          <cell r="G709">
            <v>1244461</v>
          </cell>
          <cell r="I709">
            <v>1037465</v>
          </cell>
        </row>
        <row r="710">
          <cell r="A710">
            <v>510267</v>
          </cell>
          <cell r="B710" t="str">
            <v>CAMPO VERDE</v>
          </cell>
          <cell r="C710" t="str">
            <v>MT</v>
          </cell>
          <cell r="D710">
            <v>461627</v>
          </cell>
          <cell r="E710">
            <v>2926820</v>
          </cell>
          <cell r="F710">
            <v>46737</v>
          </cell>
          <cell r="G710">
            <v>133728</v>
          </cell>
        </row>
        <row r="711">
          <cell r="A711">
            <v>316225</v>
          </cell>
          <cell r="B711" t="str">
            <v>SAO JOAO DA LAGOA</v>
          </cell>
          <cell r="C711" t="str">
            <v>MG</v>
          </cell>
          <cell r="D711">
            <v>76503</v>
          </cell>
          <cell r="E711">
            <v>519078</v>
          </cell>
        </row>
        <row r="712">
          <cell r="A712">
            <v>500600</v>
          </cell>
          <cell r="B712" t="str">
            <v>NOVA ALVORADA DO SUL</v>
          </cell>
          <cell r="C712" t="str">
            <v>MS</v>
          </cell>
          <cell r="D712">
            <v>115214</v>
          </cell>
          <cell r="E712">
            <v>1431111</v>
          </cell>
        </row>
        <row r="713">
          <cell r="A713">
            <v>315890</v>
          </cell>
          <cell r="B713" t="str">
            <v>SANTANA DO MANHUACU</v>
          </cell>
          <cell r="C713" t="str">
            <v>MG</v>
          </cell>
          <cell r="D713">
            <v>82067</v>
          </cell>
          <cell r="E713">
            <v>1963988</v>
          </cell>
        </row>
        <row r="714">
          <cell r="A714">
            <v>313910</v>
          </cell>
          <cell r="B714" t="str">
            <v>MADRE DE DEUS DE MINAS</v>
          </cell>
          <cell r="C714" t="str">
            <v>MG</v>
          </cell>
        </row>
        <row r="715">
          <cell r="A715">
            <v>421670</v>
          </cell>
          <cell r="B715" t="str">
            <v>SAO JOSE DO CEDRO</v>
          </cell>
          <cell r="C715" t="str">
            <v>SC</v>
          </cell>
          <cell r="D715">
            <v>169291</v>
          </cell>
          <cell r="E715">
            <v>6568120</v>
          </cell>
          <cell r="G715">
            <v>6562258</v>
          </cell>
        </row>
        <row r="716">
          <cell r="A716">
            <v>431660</v>
          </cell>
          <cell r="B716" t="str">
            <v>SANANDUVA</v>
          </cell>
          <cell r="C716" t="str">
            <v>RS</v>
          </cell>
        </row>
        <row r="717">
          <cell r="A717">
            <v>421930</v>
          </cell>
          <cell r="B717" t="str">
            <v>VIDEIRA</v>
          </cell>
          <cell r="C717" t="str">
            <v>SC</v>
          </cell>
          <cell r="D717">
            <v>834690</v>
          </cell>
          <cell r="E717">
            <v>644175</v>
          </cell>
        </row>
        <row r="718">
          <cell r="A718">
            <v>314610</v>
          </cell>
          <cell r="B718" t="str">
            <v>OURO PRETO</v>
          </cell>
          <cell r="C718" t="str">
            <v>MG</v>
          </cell>
          <cell r="D718">
            <v>29556</v>
          </cell>
          <cell r="E718">
            <v>421597</v>
          </cell>
        </row>
        <row r="719">
          <cell r="A719">
            <v>316940</v>
          </cell>
          <cell r="B719" t="str">
            <v>TRES PONTAS</v>
          </cell>
          <cell r="C719" t="str">
            <v>MG</v>
          </cell>
          <cell r="D719">
            <v>335980</v>
          </cell>
          <cell r="E719">
            <v>18570144</v>
          </cell>
        </row>
        <row r="720">
          <cell r="A720">
            <v>354120</v>
          </cell>
          <cell r="B720" t="str">
            <v>PRESIDENTE BERNARDES</v>
          </cell>
          <cell r="C720" t="str">
            <v>SP</v>
          </cell>
          <cell r="D720">
            <v>113345</v>
          </cell>
          <cell r="E720">
            <v>159426</v>
          </cell>
        </row>
        <row r="721">
          <cell r="A721">
            <v>312580</v>
          </cell>
          <cell r="B721" t="str">
            <v>FERNANDES TOURINHO</v>
          </cell>
          <cell r="C721" t="str">
            <v>MG</v>
          </cell>
          <cell r="D721">
            <v>41537</v>
          </cell>
          <cell r="E721">
            <v>289448</v>
          </cell>
        </row>
        <row r="722">
          <cell r="A722">
            <v>314160</v>
          </cell>
          <cell r="B722" t="str">
            <v>MERCES</v>
          </cell>
          <cell r="C722" t="str">
            <v>MG</v>
          </cell>
          <cell r="D722">
            <v>68779</v>
          </cell>
          <cell r="E722">
            <v>1744211</v>
          </cell>
        </row>
        <row r="723">
          <cell r="A723">
            <v>421820</v>
          </cell>
          <cell r="B723" t="str">
            <v>TIMBO</v>
          </cell>
          <cell r="C723" t="str">
            <v>SC</v>
          </cell>
          <cell r="D723">
            <v>344875</v>
          </cell>
          <cell r="E723">
            <v>2189365</v>
          </cell>
          <cell r="F723">
            <v>423925</v>
          </cell>
          <cell r="G723">
            <v>1915659</v>
          </cell>
        </row>
        <row r="724">
          <cell r="A724">
            <v>312750</v>
          </cell>
          <cell r="B724" t="str">
            <v>GONZAGA</v>
          </cell>
          <cell r="C724" t="str">
            <v>MG</v>
          </cell>
          <cell r="D724">
            <v>47316</v>
          </cell>
          <cell r="E724">
            <v>4179083</v>
          </cell>
        </row>
        <row r="725">
          <cell r="A725">
            <v>313480</v>
          </cell>
          <cell r="B725" t="str">
            <v>JACUI</v>
          </cell>
          <cell r="C725" t="str">
            <v>MG</v>
          </cell>
          <cell r="D725">
            <v>51959</v>
          </cell>
          <cell r="E725">
            <v>586717</v>
          </cell>
        </row>
        <row r="726">
          <cell r="A726">
            <v>311270</v>
          </cell>
          <cell r="B726" t="str">
            <v>CAPITAO ENEAS</v>
          </cell>
          <cell r="C726" t="str">
            <v>MG</v>
          </cell>
          <cell r="D726">
            <v>157397</v>
          </cell>
          <cell r="E726">
            <v>469732</v>
          </cell>
        </row>
        <row r="727">
          <cell r="A727">
            <v>421755</v>
          </cell>
          <cell r="B727" t="str">
            <v>SERRA ALTA</v>
          </cell>
          <cell r="C727" t="str">
            <v>SC</v>
          </cell>
          <cell r="D727">
            <v>30764</v>
          </cell>
          <cell r="E727">
            <v>116439</v>
          </cell>
          <cell r="G727">
            <v>116155</v>
          </cell>
        </row>
        <row r="728">
          <cell r="A728">
            <v>317220</v>
          </cell>
          <cell r="B728" t="str">
            <v>WENCESLAU BRAZ</v>
          </cell>
          <cell r="C728" t="str">
            <v>MG</v>
          </cell>
          <cell r="D728">
            <v>32928</v>
          </cell>
          <cell r="E728">
            <v>964135</v>
          </cell>
        </row>
        <row r="729">
          <cell r="A729">
            <v>310360</v>
          </cell>
          <cell r="B729" t="str">
            <v>ARANTINA</v>
          </cell>
          <cell r="C729" t="str">
            <v>MG</v>
          </cell>
          <cell r="D729">
            <v>25624</v>
          </cell>
          <cell r="E729">
            <v>575294</v>
          </cell>
        </row>
        <row r="730">
          <cell r="A730">
            <v>352350</v>
          </cell>
          <cell r="B730" t="str">
            <v>ITATINGA</v>
          </cell>
          <cell r="C730" t="str">
            <v>SP</v>
          </cell>
        </row>
        <row r="731">
          <cell r="A731">
            <v>311100</v>
          </cell>
          <cell r="B731" t="str">
            <v>CAMPESTRE</v>
          </cell>
          <cell r="C731" t="str">
            <v>MG</v>
          </cell>
          <cell r="D731">
            <v>184169</v>
          </cell>
          <cell r="E731">
            <v>1519616</v>
          </cell>
        </row>
        <row r="732">
          <cell r="A732">
            <v>421310</v>
          </cell>
          <cell r="B732" t="str">
            <v>PIRATUBA</v>
          </cell>
          <cell r="C732" t="str">
            <v>SC</v>
          </cell>
          <cell r="D732">
            <v>49396</v>
          </cell>
          <cell r="E732">
            <v>626633</v>
          </cell>
          <cell r="F732">
            <v>93919</v>
          </cell>
          <cell r="G732">
            <v>593811</v>
          </cell>
        </row>
        <row r="733">
          <cell r="A733">
            <v>310210</v>
          </cell>
          <cell r="B733" t="str">
            <v>ALTO RIO DOCE</v>
          </cell>
          <cell r="C733" t="str">
            <v>MG</v>
          </cell>
          <cell r="D733">
            <v>97081</v>
          </cell>
          <cell r="E733">
            <v>3039706</v>
          </cell>
        </row>
        <row r="734">
          <cell r="A734">
            <v>313055</v>
          </cell>
          <cell r="B734" t="str">
            <v>IMBE DE MINAS</v>
          </cell>
          <cell r="C734" t="str">
            <v>MG</v>
          </cell>
          <cell r="D734">
            <v>4820</v>
          </cell>
          <cell r="E734">
            <v>529379</v>
          </cell>
        </row>
        <row r="735">
          <cell r="A735">
            <v>315200</v>
          </cell>
          <cell r="B735" t="str">
            <v>POMPEU</v>
          </cell>
          <cell r="C735" t="str">
            <v>MG</v>
          </cell>
          <cell r="D735">
            <v>236244</v>
          </cell>
          <cell r="E735">
            <v>3570490</v>
          </cell>
        </row>
        <row r="736">
          <cell r="A736">
            <v>431360</v>
          </cell>
          <cell r="B736" t="str">
            <v>PAIM FILHO</v>
          </cell>
          <cell r="C736" t="str">
            <v>RS</v>
          </cell>
          <cell r="D736">
            <v>62686</v>
          </cell>
          <cell r="E736">
            <v>305218</v>
          </cell>
        </row>
        <row r="737">
          <cell r="A737">
            <v>510455</v>
          </cell>
          <cell r="B737" t="str">
            <v>ITAUBA</v>
          </cell>
          <cell r="C737" t="str">
            <v>MT</v>
          </cell>
        </row>
        <row r="738">
          <cell r="A738">
            <v>310770</v>
          </cell>
          <cell r="B738" t="str">
            <v>BOM JESUS DO AMPARO</v>
          </cell>
          <cell r="C738" t="str">
            <v>MG</v>
          </cell>
          <cell r="D738">
            <v>84731</v>
          </cell>
          <cell r="E738">
            <v>455987</v>
          </cell>
        </row>
        <row r="739">
          <cell r="A739">
            <v>313868</v>
          </cell>
          <cell r="B739" t="str">
            <v>LUISLANDIA</v>
          </cell>
          <cell r="C739" t="str">
            <v>MG</v>
          </cell>
          <cell r="D739">
            <v>50375</v>
          </cell>
          <cell r="E739">
            <v>963266</v>
          </cell>
        </row>
        <row r="740">
          <cell r="A740">
            <v>430350</v>
          </cell>
          <cell r="B740" t="str">
            <v>CAMAQUA</v>
          </cell>
          <cell r="C740" t="str">
            <v>RS</v>
          </cell>
          <cell r="D740">
            <v>404511</v>
          </cell>
          <cell r="E740">
            <v>1582839</v>
          </cell>
          <cell r="F740">
            <v>425766</v>
          </cell>
          <cell r="G740">
            <v>1737519</v>
          </cell>
        </row>
        <row r="741">
          <cell r="A741">
            <v>315370</v>
          </cell>
          <cell r="B741" t="str">
            <v>QUARTEL GERAL</v>
          </cell>
          <cell r="C741" t="str">
            <v>MG</v>
          </cell>
          <cell r="D741">
            <v>118339</v>
          </cell>
          <cell r="E741">
            <v>528277</v>
          </cell>
        </row>
        <row r="742">
          <cell r="A742">
            <v>354900</v>
          </cell>
          <cell r="B742" t="str">
            <v>SAO FRANCISCO</v>
          </cell>
          <cell r="C742" t="str">
            <v>SP</v>
          </cell>
        </row>
        <row r="743">
          <cell r="A743">
            <v>420470</v>
          </cell>
          <cell r="B743" t="str">
            <v>CUNHA PORA</v>
          </cell>
          <cell r="C743" t="str">
            <v>SC</v>
          </cell>
          <cell r="D743">
            <v>150716</v>
          </cell>
          <cell r="E743">
            <v>346291</v>
          </cell>
          <cell r="G743">
            <v>273448</v>
          </cell>
        </row>
        <row r="744">
          <cell r="A744">
            <v>314920</v>
          </cell>
          <cell r="B744" t="str">
            <v>PEDRINOPOLIS</v>
          </cell>
          <cell r="C744" t="str">
            <v>MG</v>
          </cell>
          <cell r="D744">
            <v>19858</v>
          </cell>
          <cell r="E744">
            <v>239353</v>
          </cell>
        </row>
        <row r="745">
          <cell r="A745">
            <v>430930</v>
          </cell>
          <cell r="B745" t="str">
            <v>GUAIBA</v>
          </cell>
          <cell r="C745" t="str">
            <v>RS</v>
          </cell>
          <cell r="D745">
            <v>655465</v>
          </cell>
          <cell r="E745">
            <v>2178537</v>
          </cell>
        </row>
        <row r="746">
          <cell r="A746">
            <v>312590</v>
          </cell>
          <cell r="B746" t="str">
            <v>FERROS</v>
          </cell>
          <cell r="C746" t="str">
            <v>MG</v>
          </cell>
          <cell r="D746">
            <v>147671</v>
          </cell>
          <cell r="E746">
            <v>1575335</v>
          </cell>
        </row>
        <row r="747">
          <cell r="A747">
            <v>312370</v>
          </cell>
          <cell r="B747" t="str">
            <v>ENGENHEIRO CALDAS</v>
          </cell>
          <cell r="C747" t="str">
            <v>MG</v>
          </cell>
          <cell r="D747">
            <v>45931</v>
          </cell>
          <cell r="E747">
            <v>921871</v>
          </cell>
        </row>
        <row r="748">
          <cell r="A748">
            <v>432260</v>
          </cell>
          <cell r="B748" t="str">
            <v>VENANCIO AIRES</v>
          </cell>
          <cell r="C748" t="str">
            <v>RS</v>
          </cell>
          <cell r="D748">
            <v>764959</v>
          </cell>
          <cell r="E748">
            <v>3731769</v>
          </cell>
        </row>
        <row r="749">
          <cell r="A749">
            <v>316180</v>
          </cell>
          <cell r="B749" t="str">
            <v>SAO GONCALO DO PARA</v>
          </cell>
          <cell r="C749" t="str">
            <v>MG</v>
          </cell>
          <cell r="D749">
            <v>110325</v>
          </cell>
          <cell r="E749">
            <v>872238</v>
          </cell>
        </row>
        <row r="750">
          <cell r="A750">
            <v>510850</v>
          </cell>
          <cell r="B750" t="str">
            <v>VERA</v>
          </cell>
          <cell r="C750" t="str">
            <v>MT</v>
          </cell>
          <cell r="D750">
            <v>153803</v>
          </cell>
          <cell r="E750">
            <v>189238</v>
          </cell>
        </row>
        <row r="751">
          <cell r="A751">
            <v>520860</v>
          </cell>
          <cell r="B751" t="str">
            <v>GOIANESIA</v>
          </cell>
          <cell r="C751" t="str">
            <v>GO</v>
          </cell>
          <cell r="E751">
            <v>7331158</v>
          </cell>
          <cell r="G751">
            <v>8216249</v>
          </cell>
        </row>
        <row r="752">
          <cell r="A752">
            <v>420050</v>
          </cell>
          <cell r="B752" t="str">
            <v>AGUAS DE CHAPECO</v>
          </cell>
          <cell r="C752" t="str">
            <v>SC</v>
          </cell>
          <cell r="D752">
            <v>61695</v>
          </cell>
          <cell r="E752">
            <v>315939</v>
          </cell>
          <cell r="G752">
            <v>335343</v>
          </cell>
        </row>
        <row r="753">
          <cell r="A753">
            <v>420260</v>
          </cell>
          <cell r="B753" t="str">
            <v>BOM RETIRO</v>
          </cell>
          <cell r="C753" t="str">
            <v>SC</v>
          </cell>
          <cell r="D753">
            <v>34751</v>
          </cell>
          <cell r="E753">
            <v>907809</v>
          </cell>
          <cell r="F753">
            <v>28049</v>
          </cell>
          <cell r="G753">
            <v>472499</v>
          </cell>
        </row>
        <row r="754">
          <cell r="A754">
            <v>314675</v>
          </cell>
          <cell r="B754" t="str">
            <v>PALMOPOLIS</v>
          </cell>
          <cell r="C754" t="str">
            <v>MG</v>
          </cell>
          <cell r="D754">
            <v>118548</v>
          </cell>
          <cell r="E754">
            <v>1170976</v>
          </cell>
        </row>
        <row r="755">
          <cell r="A755">
            <v>430055</v>
          </cell>
          <cell r="B755" t="str">
            <v>ALTO ALEGRE</v>
          </cell>
          <cell r="C755" t="str">
            <v>RS</v>
          </cell>
        </row>
        <row r="756">
          <cell r="A756">
            <v>312560</v>
          </cell>
          <cell r="B756" t="str">
            <v>FELISBURGO</v>
          </cell>
          <cell r="C756" t="str">
            <v>MG</v>
          </cell>
          <cell r="D756">
            <v>110837</v>
          </cell>
          <cell r="E756">
            <v>510874</v>
          </cell>
        </row>
        <row r="757">
          <cell r="A757">
            <v>314030</v>
          </cell>
          <cell r="B757" t="str">
            <v>MARLIERIA</v>
          </cell>
          <cell r="C757" t="str">
            <v>MG</v>
          </cell>
          <cell r="D757">
            <v>72179</v>
          </cell>
          <cell r="E757">
            <v>819592</v>
          </cell>
        </row>
        <row r="758">
          <cell r="A758">
            <v>316580</v>
          </cell>
          <cell r="B758" t="str">
            <v>SENADOR JOSE BENTO</v>
          </cell>
          <cell r="C758" t="str">
            <v>MG</v>
          </cell>
          <cell r="D758">
            <v>15211</v>
          </cell>
          <cell r="E758">
            <v>1045537</v>
          </cell>
        </row>
        <row r="759">
          <cell r="A759">
            <v>500440</v>
          </cell>
          <cell r="B759" t="str">
            <v>INOCENCIA</v>
          </cell>
          <cell r="C759" t="str">
            <v>MS</v>
          </cell>
          <cell r="D759">
            <v>39728</v>
          </cell>
          <cell r="E759">
            <v>299004</v>
          </cell>
        </row>
        <row r="760">
          <cell r="A760">
            <v>310920</v>
          </cell>
          <cell r="B760" t="str">
            <v>BUENOPOLIS</v>
          </cell>
          <cell r="C760" t="str">
            <v>MG</v>
          </cell>
          <cell r="D760">
            <v>33042</v>
          </cell>
          <cell r="E760">
            <v>2367599</v>
          </cell>
        </row>
        <row r="761">
          <cell r="A761">
            <v>421555</v>
          </cell>
          <cell r="B761" t="str">
            <v>SANTA HELENA</v>
          </cell>
          <cell r="C761" t="str">
            <v>SC</v>
          </cell>
          <cell r="D761">
            <v>77680</v>
          </cell>
          <cell r="E761">
            <v>548644</v>
          </cell>
          <cell r="G761">
            <v>466937</v>
          </cell>
        </row>
        <row r="762">
          <cell r="A762">
            <v>317107</v>
          </cell>
          <cell r="B762" t="str">
            <v>VEREDINHA</v>
          </cell>
          <cell r="C762" t="str">
            <v>MG</v>
          </cell>
          <cell r="D762">
            <v>20296</v>
          </cell>
          <cell r="E762">
            <v>408174</v>
          </cell>
        </row>
        <row r="763">
          <cell r="A763">
            <v>421895</v>
          </cell>
          <cell r="B763" t="str">
            <v>URUPEMA</v>
          </cell>
          <cell r="C763" t="str">
            <v>SC</v>
          </cell>
          <cell r="D763">
            <v>34584</v>
          </cell>
          <cell r="E763">
            <v>182599</v>
          </cell>
        </row>
        <row r="764">
          <cell r="A764">
            <v>315057</v>
          </cell>
          <cell r="B764" t="str">
            <v>PINTOPOLIS</v>
          </cell>
          <cell r="C764" t="str">
            <v>MG</v>
          </cell>
          <cell r="D764">
            <v>15771</v>
          </cell>
          <cell r="E764">
            <v>1776959</v>
          </cell>
        </row>
        <row r="765">
          <cell r="A765">
            <v>314450</v>
          </cell>
          <cell r="B765" t="str">
            <v>NAZARENO</v>
          </cell>
          <cell r="C765" t="str">
            <v>MG</v>
          </cell>
          <cell r="D765">
            <v>59537</v>
          </cell>
          <cell r="E765">
            <v>7307266</v>
          </cell>
        </row>
        <row r="766">
          <cell r="A766">
            <v>520549</v>
          </cell>
          <cell r="B766" t="str">
            <v>CIDADE OCIDENTAL</v>
          </cell>
          <cell r="C766" t="str">
            <v>GO</v>
          </cell>
          <cell r="E766">
            <v>55497</v>
          </cell>
          <cell r="G766">
            <v>72096</v>
          </cell>
        </row>
        <row r="767">
          <cell r="A767">
            <v>317040</v>
          </cell>
          <cell r="B767" t="str">
            <v>UNAI</v>
          </cell>
          <cell r="C767" t="str">
            <v>MG</v>
          </cell>
          <cell r="D767">
            <v>885289</v>
          </cell>
          <cell r="E767">
            <v>4403396</v>
          </cell>
        </row>
        <row r="768">
          <cell r="A768">
            <v>311000</v>
          </cell>
          <cell r="B768" t="str">
            <v>CAETE</v>
          </cell>
          <cell r="C768" t="str">
            <v>MG</v>
          </cell>
          <cell r="D768">
            <v>1886</v>
          </cell>
          <cell r="E768">
            <v>18941441</v>
          </cell>
        </row>
        <row r="769">
          <cell r="A769">
            <v>311910</v>
          </cell>
          <cell r="B769" t="str">
            <v>CORINTO</v>
          </cell>
          <cell r="C769" t="str">
            <v>MG</v>
          </cell>
          <cell r="D769">
            <v>94270</v>
          </cell>
          <cell r="E769">
            <v>1965710</v>
          </cell>
        </row>
        <row r="770">
          <cell r="A770">
            <v>355475</v>
          </cell>
          <cell r="B770" t="str">
            <v>TRABIJU</v>
          </cell>
          <cell r="C770" t="str">
            <v>SP</v>
          </cell>
          <cell r="D770">
            <v>21810</v>
          </cell>
          <cell r="G770">
            <v>186723</v>
          </cell>
        </row>
        <row r="771">
          <cell r="A771">
            <v>314505</v>
          </cell>
          <cell r="B771" t="str">
            <v>NOVA PORTEIRINHA</v>
          </cell>
          <cell r="C771" t="str">
            <v>MG</v>
          </cell>
          <cell r="D771">
            <v>42685</v>
          </cell>
          <cell r="E771">
            <v>7254857</v>
          </cell>
        </row>
        <row r="772">
          <cell r="A772">
            <v>310610</v>
          </cell>
          <cell r="B772" t="str">
            <v>BELMIRO BRAGA</v>
          </cell>
          <cell r="C772" t="str">
            <v>MG</v>
          </cell>
          <cell r="D772">
            <v>55814</v>
          </cell>
          <cell r="E772">
            <v>349369</v>
          </cell>
        </row>
        <row r="773">
          <cell r="A773">
            <v>500750</v>
          </cell>
          <cell r="B773" t="str">
            <v>ROCHEDO</v>
          </cell>
          <cell r="C773" t="str">
            <v>MS</v>
          </cell>
          <cell r="D773">
            <v>102699</v>
          </cell>
          <cell r="E773">
            <v>499216</v>
          </cell>
        </row>
        <row r="774">
          <cell r="A774">
            <v>314590</v>
          </cell>
          <cell r="B774" t="str">
            <v>OURO BRANCO</v>
          </cell>
          <cell r="C774" t="str">
            <v>MG</v>
          </cell>
          <cell r="D774">
            <v>1574</v>
          </cell>
          <cell r="E774">
            <v>78332</v>
          </cell>
        </row>
        <row r="775">
          <cell r="A775">
            <v>310480</v>
          </cell>
          <cell r="B775" t="str">
            <v>AUGUSTO DE LIMA</v>
          </cell>
          <cell r="C775" t="str">
            <v>MG</v>
          </cell>
          <cell r="D775">
            <v>64963</v>
          </cell>
          <cell r="E775">
            <v>2602778</v>
          </cell>
        </row>
        <row r="776">
          <cell r="A776">
            <v>521540</v>
          </cell>
          <cell r="B776" t="str">
            <v>OURO VERDE DE GOIAS</v>
          </cell>
          <cell r="C776" t="str">
            <v>GO</v>
          </cell>
          <cell r="E776">
            <v>243649</v>
          </cell>
          <cell r="G776">
            <v>325504</v>
          </cell>
        </row>
        <row r="777">
          <cell r="A777">
            <v>316270</v>
          </cell>
          <cell r="B777" t="str">
            <v>SAO JOAO DO PARAISO</v>
          </cell>
          <cell r="C777" t="str">
            <v>MG</v>
          </cell>
          <cell r="D777">
            <v>44984</v>
          </cell>
          <cell r="E777">
            <v>1966573</v>
          </cell>
        </row>
        <row r="778">
          <cell r="A778">
            <v>420253</v>
          </cell>
          <cell r="B778" t="str">
            <v>BOM JESUS</v>
          </cell>
          <cell r="C778" t="str">
            <v>SC</v>
          </cell>
          <cell r="D778">
            <v>62799</v>
          </cell>
          <cell r="E778">
            <v>167781</v>
          </cell>
        </row>
        <row r="779">
          <cell r="A779">
            <v>315050</v>
          </cell>
          <cell r="B779" t="str">
            <v>PIMENTA</v>
          </cell>
          <cell r="C779" t="str">
            <v>MG</v>
          </cell>
          <cell r="D779">
            <v>75828</v>
          </cell>
          <cell r="E779">
            <v>238637</v>
          </cell>
        </row>
        <row r="780">
          <cell r="A780">
            <v>313210</v>
          </cell>
          <cell r="B780" t="str">
            <v>ITACARAMBI</v>
          </cell>
          <cell r="C780" t="str">
            <v>MG</v>
          </cell>
          <cell r="D780">
            <v>23967</v>
          </cell>
          <cell r="E780">
            <v>1905424</v>
          </cell>
        </row>
        <row r="781">
          <cell r="A781">
            <v>521400</v>
          </cell>
          <cell r="B781" t="str">
            <v>MOZARLANDIA</v>
          </cell>
          <cell r="C781" t="str">
            <v>GO</v>
          </cell>
          <cell r="E781">
            <v>260137</v>
          </cell>
          <cell r="G781">
            <v>338553</v>
          </cell>
        </row>
        <row r="782">
          <cell r="A782">
            <v>431990</v>
          </cell>
          <cell r="B782" t="str">
            <v>SAPIRANGA</v>
          </cell>
          <cell r="C782" t="str">
            <v>RS</v>
          </cell>
          <cell r="D782">
            <v>713058</v>
          </cell>
          <cell r="E782">
            <v>3939227</v>
          </cell>
          <cell r="F782">
            <v>708115</v>
          </cell>
          <cell r="G782">
            <v>4984258</v>
          </cell>
        </row>
        <row r="783">
          <cell r="A783">
            <v>316670</v>
          </cell>
          <cell r="B783" t="str">
            <v>SERRA DOS AIMORES</v>
          </cell>
          <cell r="C783" t="str">
            <v>MG</v>
          </cell>
          <cell r="D783">
            <v>50980</v>
          </cell>
          <cell r="E783">
            <v>832795</v>
          </cell>
        </row>
        <row r="784">
          <cell r="A784">
            <v>352060</v>
          </cell>
          <cell r="B784" t="str">
            <v>INDIANA</v>
          </cell>
          <cell r="C784" t="str">
            <v>SP</v>
          </cell>
          <cell r="D784">
            <v>105133</v>
          </cell>
          <cell r="E784">
            <v>339450</v>
          </cell>
        </row>
        <row r="785">
          <cell r="A785">
            <v>353890</v>
          </cell>
          <cell r="B785" t="str">
            <v>PIRAJUI</v>
          </cell>
          <cell r="C785" t="str">
            <v>SP</v>
          </cell>
          <cell r="D785">
            <v>190383</v>
          </cell>
          <cell r="E785">
            <v>548372</v>
          </cell>
          <cell r="F785">
            <v>151681</v>
          </cell>
          <cell r="G785">
            <v>392079</v>
          </cell>
          <cell r="I785">
            <v>411223</v>
          </cell>
        </row>
        <row r="786">
          <cell r="A786">
            <v>315610</v>
          </cell>
          <cell r="B786" t="str">
            <v>RITAPOLIS</v>
          </cell>
          <cell r="C786" t="str">
            <v>MG</v>
          </cell>
          <cell r="D786">
            <v>21021</v>
          </cell>
          <cell r="E786">
            <v>851928</v>
          </cell>
        </row>
        <row r="787">
          <cell r="A787">
            <v>311430</v>
          </cell>
          <cell r="B787" t="str">
            <v>CARMO DO PARANAIBA</v>
          </cell>
          <cell r="C787" t="str">
            <v>MG</v>
          </cell>
          <cell r="D787">
            <v>350712</v>
          </cell>
          <cell r="E787">
            <v>2765323</v>
          </cell>
        </row>
        <row r="788">
          <cell r="A788">
            <v>311120</v>
          </cell>
          <cell r="B788" t="str">
            <v>CAMPO BELO</v>
          </cell>
          <cell r="C788" t="str">
            <v>MG</v>
          </cell>
          <cell r="D788">
            <v>262815</v>
          </cell>
          <cell r="E788">
            <v>2543883</v>
          </cell>
        </row>
        <row r="789">
          <cell r="A789">
            <v>313810</v>
          </cell>
          <cell r="B789" t="str">
            <v>LASSANCE</v>
          </cell>
          <cell r="C789" t="str">
            <v>MG</v>
          </cell>
          <cell r="D789">
            <v>75507</v>
          </cell>
          <cell r="E789">
            <v>992981</v>
          </cell>
        </row>
        <row r="790">
          <cell r="A790">
            <v>316990</v>
          </cell>
          <cell r="B790" t="str">
            <v>UBA</v>
          </cell>
          <cell r="C790" t="str">
            <v>MG</v>
          </cell>
          <cell r="D790">
            <v>765882</v>
          </cell>
          <cell r="E790">
            <v>12540257</v>
          </cell>
        </row>
        <row r="791">
          <cell r="A791">
            <v>430780</v>
          </cell>
          <cell r="B791" t="str">
            <v>ESTRELA</v>
          </cell>
          <cell r="C791" t="str">
            <v>RS</v>
          </cell>
          <cell r="D791">
            <v>326735</v>
          </cell>
          <cell r="E791">
            <v>18018467</v>
          </cell>
        </row>
        <row r="792">
          <cell r="A792">
            <v>314050</v>
          </cell>
          <cell r="B792" t="str">
            <v>MARTINHO CAMPOS</v>
          </cell>
          <cell r="C792" t="str">
            <v>MG</v>
          </cell>
          <cell r="D792">
            <v>203191</v>
          </cell>
          <cell r="E792">
            <v>1199373</v>
          </cell>
        </row>
        <row r="793">
          <cell r="A793">
            <v>431642</v>
          </cell>
          <cell r="B793" t="str">
            <v>SAGRADA FAMILIA</v>
          </cell>
          <cell r="C793" t="str">
            <v>RS</v>
          </cell>
          <cell r="D793">
            <v>22279</v>
          </cell>
          <cell r="E793">
            <v>171295</v>
          </cell>
          <cell r="F793">
            <v>19319</v>
          </cell>
          <cell r="G793">
            <v>179711</v>
          </cell>
        </row>
        <row r="794">
          <cell r="A794">
            <v>500797</v>
          </cell>
          <cell r="B794" t="str">
            <v>TAQUARUSSU</v>
          </cell>
          <cell r="C794" t="str">
            <v>MS</v>
          </cell>
          <cell r="D794">
            <v>6377</v>
          </cell>
          <cell r="E794">
            <v>64973</v>
          </cell>
        </row>
        <row r="795">
          <cell r="A795">
            <v>316800</v>
          </cell>
          <cell r="B795" t="str">
            <v>TAIOBEIRAS</v>
          </cell>
          <cell r="C795" t="str">
            <v>MG</v>
          </cell>
          <cell r="D795">
            <v>237605</v>
          </cell>
          <cell r="E795">
            <v>16846469</v>
          </cell>
        </row>
        <row r="796">
          <cell r="A796">
            <v>310100</v>
          </cell>
          <cell r="B796" t="str">
            <v>AGUAS VERMELHAS</v>
          </cell>
          <cell r="C796" t="str">
            <v>MG</v>
          </cell>
          <cell r="D796">
            <v>53006</v>
          </cell>
          <cell r="E796">
            <v>1908886</v>
          </cell>
        </row>
        <row r="797">
          <cell r="A797">
            <v>312965</v>
          </cell>
          <cell r="B797" t="str">
            <v>IBIRACATU</v>
          </cell>
          <cell r="C797" t="str">
            <v>MG</v>
          </cell>
          <cell r="D797">
            <v>83</v>
          </cell>
          <cell r="E797">
            <v>1247301</v>
          </cell>
        </row>
        <row r="798">
          <cell r="A798">
            <v>430280</v>
          </cell>
          <cell r="B798" t="str">
            <v>CACAPAVA DO SUL</v>
          </cell>
          <cell r="C798" t="str">
            <v>RS</v>
          </cell>
          <cell r="D798">
            <v>142859</v>
          </cell>
          <cell r="E798">
            <v>1155487</v>
          </cell>
          <cell r="F798">
            <v>148897</v>
          </cell>
          <cell r="G798">
            <v>998285</v>
          </cell>
        </row>
        <row r="799">
          <cell r="A799">
            <v>500220</v>
          </cell>
          <cell r="B799" t="str">
            <v>BONITO</v>
          </cell>
          <cell r="C799" t="str">
            <v>MS</v>
          </cell>
          <cell r="D799">
            <v>256434</v>
          </cell>
          <cell r="E799">
            <v>3962773</v>
          </cell>
          <cell r="F799">
            <v>271343</v>
          </cell>
          <cell r="G799">
            <v>2202951</v>
          </cell>
        </row>
        <row r="800">
          <cell r="A800">
            <v>315760</v>
          </cell>
          <cell r="B800" t="str">
            <v>SANTA FE DE MINAS</v>
          </cell>
          <cell r="C800" t="str">
            <v>MG</v>
          </cell>
          <cell r="D800">
            <v>23447</v>
          </cell>
          <cell r="E800">
            <v>30606824</v>
          </cell>
        </row>
        <row r="801">
          <cell r="A801">
            <v>312010</v>
          </cell>
          <cell r="B801" t="str">
            <v>COUTO DE MAGALHAES DE MINAS</v>
          </cell>
          <cell r="C801" t="str">
            <v>MG</v>
          </cell>
          <cell r="D801">
            <v>70799</v>
          </cell>
          <cell r="E801">
            <v>356253</v>
          </cell>
        </row>
        <row r="802">
          <cell r="A802">
            <v>313040</v>
          </cell>
          <cell r="B802" t="str">
            <v>IJACI</v>
          </cell>
          <cell r="C802" t="str">
            <v>MG</v>
          </cell>
          <cell r="D802">
            <v>36233</v>
          </cell>
          <cell r="E802">
            <v>1563990</v>
          </cell>
        </row>
        <row r="803">
          <cell r="A803">
            <v>353830</v>
          </cell>
          <cell r="B803" t="str">
            <v>PIQUEROBI</v>
          </cell>
          <cell r="C803" t="str">
            <v>SP</v>
          </cell>
          <cell r="F803">
            <v>1222</v>
          </cell>
          <cell r="G803">
            <v>47634</v>
          </cell>
          <cell r="H803">
            <v>127</v>
          </cell>
          <cell r="I803">
            <v>2256</v>
          </cell>
        </row>
        <row r="804">
          <cell r="A804">
            <v>316910</v>
          </cell>
          <cell r="B804" t="str">
            <v>TOLEDO</v>
          </cell>
          <cell r="C804" t="str">
            <v>MG</v>
          </cell>
          <cell r="D804">
            <v>774</v>
          </cell>
          <cell r="E804">
            <v>2466787</v>
          </cell>
        </row>
        <row r="805">
          <cell r="A805">
            <v>354150</v>
          </cell>
          <cell r="B805" t="str">
            <v>PRESIDENTE VENCESLAU</v>
          </cell>
          <cell r="C805" t="str">
            <v>SP</v>
          </cell>
          <cell r="D805">
            <v>440340</v>
          </cell>
          <cell r="E805">
            <v>952743</v>
          </cell>
          <cell r="G805">
            <v>720069</v>
          </cell>
        </row>
        <row r="806">
          <cell r="A806">
            <v>432370</v>
          </cell>
          <cell r="B806" t="str">
            <v>VISTA GAUCHA</v>
          </cell>
          <cell r="C806" t="str">
            <v>RS</v>
          </cell>
          <cell r="D806">
            <v>69198</v>
          </cell>
          <cell r="E806">
            <v>269788</v>
          </cell>
          <cell r="F806">
            <v>70769</v>
          </cell>
          <cell r="G806">
            <v>396152</v>
          </cell>
        </row>
        <row r="807">
          <cell r="A807">
            <v>420550</v>
          </cell>
          <cell r="B807" t="str">
            <v>FRAIBURGO</v>
          </cell>
          <cell r="C807" t="str">
            <v>SC</v>
          </cell>
          <cell r="D807">
            <v>331290</v>
          </cell>
          <cell r="E807">
            <v>996635</v>
          </cell>
          <cell r="G807">
            <v>952984</v>
          </cell>
        </row>
        <row r="808">
          <cell r="A808">
            <v>110045</v>
          </cell>
          <cell r="B808" t="str">
            <v>BURITIS</v>
          </cell>
          <cell r="C808" t="str">
            <v>RO</v>
          </cell>
          <cell r="D808">
            <v>161527</v>
          </cell>
          <cell r="E808">
            <v>532586</v>
          </cell>
        </row>
        <row r="809">
          <cell r="A809">
            <v>312480</v>
          </cell>
          <cell r="B809" t="str">
            <v>ESTRELA DO SUL</v>
          </cell>
          <cell r="C809" t="str">
            <v>MG</v>
          </cell>
          <cell r="D809">
            <v>46856</v>
          </cell>
          <cell r="E809">
            <v>398293</v>
          </cell>
        </row>
        <row r="810">
          <cell r="A810">
            <v>430570</v>
          </cell>
          <cell r="B810" t="str">
            <v>CONDOR</v>
          </cell>
          <cell r="C810" t="str">
            <v>RS</v>
          </cell>
          <cell r="D810">
            <v>111309</v>
          </cell>
          <cell r="E810">
            <v>426668</v>
          </cell>
        </row>
        <row r="811">
          <cell r="A811">
            <v>431643</v>
          </cell>
          <cell r="B811" t="str">
            <v>SALDANHA MARINHO</v>
          </cell>
          <cell r="C811" t="str">
            <v>RS</v>
          </cell>
        </row>
        <row r="812">
          <cell r="A812">
            <v>316200</v>
          </cell>
          <cell r="B812" t="str">
            <v>SAO GONCALO DO SAPUCAI</v>
          </cell>
          <cell r="C812" t="str">
            <v>MG</v>
          </cell>
          <cell r="D812">
            <v>14876</v>
          </cell>
          <cell r="E812">
            <v>1070841</v>
          </cell>
        </row>
        <row r="813">
          <cell r="A813">
            <v>313500</v>
          </cell>
          <cell r="B813" t="str">
            <v>JAGUARACU</v>
          </cell>
          <cell r="C813" t="str">
            <v>MG</v>
          </cell>
          <cell r="D813">
            <v>125030</v>
          </cell>
          <cell r="E813">
            <v>2914538</v>
          </cell>
        </row>
        <row r="814">
          <cell r="A814">
            <v>311750</v>
          </cell>
          <cell r="B814" t="str">
            <v>CONCEICAO DO MATO DENTRO</v>
          </cell>
          <cell r="C814" t="str">
            <v>MG</v>
          </cell>
          <cell r="D814">
            <v>5891</v>
          </cell>
          <cell r="E814">
            <v>4162537</v>
          </cell>
        </row>
        <row r="815">
          <cell r="A815">
            <v>315213</v>
          </cell>
          <cell r="B815" t="str">
            <v>PONTO CHIQUE</v>
          </cell>
          <cell r="C815" t="str">
            <v>MG</v>
          </cell>
          <cell r="D815">
            <v>33993</v>
          </cell>
          <cell r="E815">
            <v>751596</v>
          </cell>
        </row>
        <row r="816">
          <cell r="A816">
            <v>310350</v>
          </cell>
          <cell r="B816" t="str">
            <v>ARAGUARI</v>
          </cell>
          <cell r="C816" t="str">
            <v>MG</v>
          </cell>
          <cell r="D816">
            <v>1863</v>
          </cell>
          <cell r="E816">
            <v>84289</v>
          </cell>
        </row>
        <row r="817">
          <cell r="A817">
            <v>313560</v>
          </cell>
          <cell r="B817" t="str">
            <v>JEQUITAI</v>
          </cell>
          <cell r="C817" t="str">
            <v>MG</v>
          </cell>
          <cell r="D817">
            <v>41853</v>
          </cell>
          <cell r="E817">
            <v>1351360</v>
          </cell>
        </row>
        <row r="818">
          <cell r="A818">
            <v>353220</v>
          </cell>
          <cell r="B818" t="str">
            <v>NARANDIBA</v>
          </cell>
          <cell r="C818" t="str">
            <v>SP</v>
          </cell>
          <cell r="D818">
            <v>69087</v>
          </cell>
          <cell r="E818">
            <v>228149</v>
          </cell>
        </row>
        <row r="819">
          <cell r="A819">
            <v>310010</v>
          </cell>
          <cell r="B819" t="str">
            <v>ABADIA DOS DOURADOS</v>
          </cell>
          <cell r="C819" t="str">
            <v>MG</v>
          </cell>
          <cell r="D819">
            <v>64920</v>
          </cell>
          <cell r="E819">
            <v>261868</v>
          </cell>
        </row>
        <row r="820">
          <cell r="A820">
            <v>353060</v>
          </cell>
          <cell r="B820" t="str">
            <v>MOGI DAS CRUZES</v>
          </cell>
          <cell r="C820" t="str">
            <v>SP</v>
          </cell>
          <cell r="D820">
            <v>4629209</v>
          </cell>
          <cell r="E820">
            <v>5496417</v>
          </cell>
        </row>
        <row r="821">
          <cell r="A821">
            <v>351750</v>
          </cell>
          <cell r="B821" t="str">
            <v>GUAPIACU</v>
          </cell>
          <cell r="C821" t="str">
            <v>SP</v>
          </cell>
        </row>
        <row r="822">
          <cell r="A822">
            <v>420340</v>
          </cell>
          <cell r="B822" t="str">
            <v>CAMPO BELO DO SUL</v>
          </cell>
          <cell r="C822" t="str">
            <v>SC</v>
          </cell>
        </row>
        <row r="823">
          <cell r="A823">
            <v>310855</v>
          </cell>
          <cell r="B823" t="str">
            <v>BRASILANDIA DE MINAS</v>
          </cell>
          <cell r="C823" t="str">
            <v>MG</v>
          </cell>
          <cell r="D823">
            <v>34721</v>
          </cell>
          <cell r="E823">
            <v>995338</v>
          </cell>
        </row>
        <row r="824">
          <cell r="A824">
            <v>313310</v>
          </cell>
          <cell r="B824" t="str">
            <v>ITANHANDU</v>
          </cell>
          <cell r="C824" t="str">
            <v>MG</v>
          </cell>
          <cell r="D824">
            <v>171185</v>
          </cell>
          <cell r="E824">
            <v>697781</v>
          </cell>
        </row>
        <row r="825">
          <cell r="A825">
            <v>411890</v>
          </cell>
          <cell r="B825" t="str">
            <v>PEROLA</v>
          </cell>
          <cell r="C825" t="str">
            <v>PR</v>
          </cell>
          <cell r="D825">
            <v>81610</v>
          </cell>
          <cell r="E825">
            <v>243848</v>
          </cell>
        </row>
        <row r="826">
          <cell r="A826">
            <v>430970</v>
          </cell>
          <cell r="B826" t="str">
            <v>HUMAITA</v>
          </cell>
          <cell r="C826" t="str">
            <v>RS</v>
          </cell>
          <cell r="D826">
            <v>61945</v>
          </cell>
          <cell r="E826">
            <v>685851</v>
          </cell>
        </row>
        <row r="827">
          <cell r="A827">
            <v>315700</v>
          </cell>
          <cell r="B827" t="str">
            <v>SALINAS</v>
          </cell>
          <cell r="C827" t="str">
            <v>MG</v>
          </cell>
          <cell r="D827">
            <v>392536</v>
          </cell>
          <cell r="E827">
            <v>1672625</v>
          </cell>
        </row>
        <row r="828">
          <cell r="A828">
            <v>310680</v>
          </cell>
          <cell r="B828" t="str">
            <v>BIAS FORTES</v>
          </cell>
          <cell r="C828" t="str">
            <v>MG</v>
          </cell>
          <cell r="D828">
            <v>35589</v>
          </cell>
          <cell r="E828">
            <v>468277</v>
          </cell>
        </row>
        <row r="829">
          <cell r="A829">
            <v>421150</v>
          </cell>
          <cell r="B829" t="str">
            <v>NOVA TRENTO</v>
          </cell>
          <cell r="C829" t="str">
            <v>SC</v>
          </cell>
          <cell r="D829">
            <v>258971</v>
          </cell>
          <cell r="E829">
            <v>932697</v>
          </cell>
          <cell r="G829">
            <v>924067</v>
          </cell>
        </row>
        <row r="830">
          <cell r="A830">
            <v>421450</v>
          </cell>
          <cell r="B830" t="str">
            <v>RIO DO CAMPO</v>
          </cell>
          <cell r="C830" t="str">
            <v>SC</v>
          </cell>
          <cell r="D830">
            <v>91052</v>
          </cell>
          <cell r="E830">
            <v>500642</v>
          </cell>
          <cell r="G830">
            <v>477061</v>
          </cell>
        </row>
        <row r="831">
          <cell r="A831">
            <v>316050</v>
          </cell>
          <cell r="B831" t="str">
            <v>SANTO ANTONIO DO RIO ABAIXO</v>
          </cell>
          <cell r="C831" t="str">
            <v>MG</v>
          </cell>
          <cell r="D831">
            <v>52739</v>
          </cell>
          <cell r="E831">
            <v>375501</v>
          </cell>
        </row>
        <row r="832">
          <cell r="A832">
            <v>311370</v>
          </cell>
          <cell r="B832" t="str">
            <v>CARLOS CHAGAS</v>
          </cell>
          <cell r="C832" t="str">
            <v>MG</v>
          </cell>
          <cell r="D832">
            <v>207756</v>
          </cell>
          <cell r="E832">
            <v>1329443</v>
          </cell>
        </row>
        <row r="833">
          <cell r="A833">
            <v>310550</v>
          </cell>
          <cell r="B833" t="str">
            <v>BARAO DE MONTE ALTO</v>
          </cell>
          <cell r="C833" t="str">
            <v>MG</v>
          </cell>
          <cell r="D833">
            <v>18530</v>
          </cell>
          <cell r="E833">
            <v>917248</v>
          </cell>
        </row>
        <row r="834">
          <cell r="A834">
            <v>500325</v>
          </cell>
          <cell r="B834" t="str">
            <v>COSTA RICA</v>
          </cell>
          <cell r="C834" t="str">
            <v>MS</v>
          </cell>
        </row>
        <row r="835">
          <cell r="A835">
            <v>292265</v>
          </cell>
          <cell r="B835" t="str">
            <v>NORDESTINA</v>
          </cell>
          <cell r="C835" t="str">
            <v>BA</v>
          </cell>
        </row>
        <row r="836">
          <cell r="A836">
            <v>316935</v>
          </cell>
          <cell r="B836" t="str">
            <v>TRES MARIAS</v>
          </cell>
          <cell r="C836" t="str">
            <v>MG</v>
          </cell>
          <cell r="D836">
            <v>152149</v>
          </cell>
          <cell r="E836">
            <v>2351090</v>
          </cell>
        </row>
        <row r="837">
          <cell r="A837">
            <v>310250</v>
          </cell>
          <cell r="B837" t="str">
            <v>AMPARO DO SERRA</v>
          </cell>
          <cell r="C837" t="str">
            <v>MG</v>
          </cell>
          <cell r="D837">
            <v>86010</v>
          </cell>
          <cell r="E837">
            <v>1672510</v>
          </cell>
        </row>
        <row r="838">
          <cell r="A838">
            <v>316480</v>
          </cell>
          <cell r="B838" t="str">
            <v>SAO SEBASTIAO DO RIO PRETO</v>
          </cell>
          <cell r="C838" t="str">
            <v>MG</v>
          </cell>
          <cell r="D838">
            <v>71523</v>
          </cell>
          <cell r="E838">
            <v>504298</v>
          </cell>
        </row>
        <row r="839">
          <cell r="A839">
            <v>431120</v>
          </cell>
          <cell r="B839" t="str">
            <v>JULIO DE CASTILHOS</v>
          </cell>
          <cell r="C839" t="str">
            <v>RS</v>
          </cell>
          <cell r="D839">
            <v>97500</v>
          </cell>
          <cell r="E839">
            <v>970884</v>
          </cell>
          <cell r="F839">
            <v>96374</v>
          </cell>
          <cell r="G839">
            <v>911301</v>
          </cell>
        </row>
        <row r="840">
          <cell r="A840">
            <v>313430</v>
          </cell>
          <cell r="B840" t="str">
            <v>ITUMIRIM</v>
          </cell>
          <cell r="C840" t="str">
            <v>MG</v>
          </cell>
          <cell r="D840">
            <v>16453</v>
          </cell>
          <cell r="E840">
            <v>1350055</v>
          </cell>
        </row>
        <row r="841">
          <cell r="A841">
            <v>350945</v>
          </cell>
          <cell r="B841" t="str">
            <v>CAMPINA DO MONTE ALEGRE</v>
          </cell>
          <cell r="C841" t="str">
            <v>SP</v>
          </cell>
          <cell r="D841">
            <v>78</v>
          </cell>
          <cell r="E841">
            <v>1259011</v>
          </cell>
          <cell r="F841">
            <v>124</v>
          </cell>
          <cell r="G841">
            <v>246138</v>
          </cell>
          <cell r="I841">
            <v>298261</v>
          </cell>
        </row>
        <row r="842">
          <cell r="A842">
            <v>411930</v>
          </cell>
          <cell r="B842" t="str">
            <v>PINHAO</v>
          </cell>
          <cell r="C842" t="str">
            <v>PR</v>
          </cell>
        </row>
        <row r="843">
          <cell r="A843">
            <v>310540</v>
          </cell>
          <cell r="B843" t="str">
            <v>BARAO DE COCAIS</v>
          </cell>
          <cell r="C843" t="str">
            <v>MG</v>
          </cell>
          <cell r="D843">
            <v>80498</v>
          </cell>
          <cell r="E843">
            <v>1113571</v>
          </cell>
        </row>
        <row r="844">
          <cell r="A844">
            <v>310510</v>
          </cell>
          <cell r="B844" t="str">
            <v>BAMBUI</v>
          </cell>
          <cell r="C844" t="str">
            <v>MG</v>
          </cell>
          <cell r="D844">
            <v>47714</v>
          </cell>
          <cell r="E844">
            <v>397950</v>
          </cell>
        </row>
        <row r="845">
          <cell r="A845">
            <v>316295</v>
          </cell>
          <cell r="B845" t="str">
            <v>SAO JOSE DA LAPA</v>
          </cell>
          <cell r="C845" t="str">
            <v>MG</v>
          </cell>
          <cell r="D845">
            <v>398866</v>
          </cell>
          <cell r="E845">
            <v>20102211</v>
          </cell>
        </row>
        <row r="846">
          <cell r="A846">
            <v>354250</v>
          </cell>
          <cell r="B846" t="str">
            <v>REGINOPOLIS</v>
          </cell>
          <cell r="C846" t="str">
            <v>SP</v>
          </cell>
          <cell r="D846">
            <v>120112</v>
          </cell>
          <cell r="E846">
            <v>1308342</v>
          </cell>
        </row>
        <row r="847">
          <cell r="A847">
            <v>315360</v>
          </cell>
          <cell r="B847" t="str">
            <v>PRUDENTE DE MORAIS</v>
          </cell>
          <cell r="C847" t="str">
            <v>MG</v>
          </cell>
          <cell r="D847">
            <v>43736</v>
          </cell>
          <cell r="E847">
            <v>2710698</v>
          </cell>
        </row>
        <row r="848">
          <cell r="A848">
            <v>313240</v>
          </cell>
          <cell r="B848" t="str">
            <v>ITAJUBA</v>
          </cell>
          <cell r="C848" t="str">
            <v>MG</v>
          </cell>
          <cell r="D848">
            <v>715573</v>
          </cell>
          <cell r="E848">
            <v>5191698</v>
          </cell>
        </row>
        <row r="849">
          <cell r="A849">
            <v>353205</v>
          </cell>
          <cell r="B849" t="str">
            <v>MOTUCA</v>
          </cell>
          <cell r="C849" t="str">
            <v>SP</v>
          </cell>
          <cell r="D849">
            <v>36759</v>
          </cell>
          <cell r="E849">
            <v>201010</v>
          </cell>
          <cell r="G849">
            <v>263852</v>
          </cell>
        </row>
        <row r="850">
          <cell r="A850">
            <v>411860</v>
          </cell>
          <cell r="B850" t="str">
            <v>PAULA FREITAS</v>
          </cell>
          <cell r="C850" t="str">
            <v>PR</v>
          </cell>
          <cell r="D850">
            <v>124094</v>
          </cell>
          <cell r="E850">
            <v>417755</v>
          </cell>
        </row>
        <row r="851">
          <cell r="A851">
            <v>316250</v>
          </cell>
          <cell r="B851" t="str">
            <v>SAO JOAO DEL REI</v>
          </cell>
          <cell r="C851" t="str">
            <v>MG</v>
          </cell>
          <cell r="D851">
            <v>545883</v>
          </cell>
          <cell r="E851">
            <v>4870872</v>
          </cell>
        </row>
        <row r="852">
          <cell r="A852">
            <v>316292</v>
          </cell>
          <cell r="B852" t="str">
            <v>SAO JOAQUIM DE BICAS</v>
          </cell>
          <cell r="C852" t="str">
            <v>MG</v>
          </cell>
          <cell r="D852">
            <v>17612</v>
          </cell>
          <cell r="E852">
            <v>2398496</v>
          </cell>
        </row>
        <row r="853">
          <cell r="A853">
            <v>355600</v>
          </cell>
          <cell r="B853" t="str">
            <v>URUPES</v>
          </cell>
          <cell r="C853" t="str">
            <v>SP</v>
          </cell>
          <cell r="D853">
            <v>759</v>
          </cell>
          <cell r="E853">
            <v>390763</v>
          </cell>
        </row>
        <row r="854">
          <cell r="A854">
            <v>316450</v>
          </cell>
          <cell r="B854" t="str">
            <v>SAO SEBASTIAO DO MARANHAO</v>
          </cell>
          <cell r="C854" t="str">
            <v>MG</v>
          </cell>
          <cell r="D854">
            <v>586</v>
          </cell>
          <cell r="E854">
            <v>1892280</v>
          </cell>
        </row>
        <row r="855">
          <cell r="A855">
            <v>314580</v>
          </cell>
          <cell r="B855" t="str">
            <v>ONCA DE PITANGUI</v>
          </cell>
          <cell r="C855" t="str">
            <v>MG</v>
          </cell>
          <cell r="D855">
            <v>76320</v>
          </cell>
          <cell r="E855">
            <v>614699</v>
          </cell>
        </row>
        <row r="856">
          <cell r="A856">
            <v>420380</v>
          </cell>
          <cell r="B856" t="str">
            <v>CANOINHAS</v>
          </cell>
          <cell r="C856" t="str">
            <v>SC</v>
          </cell>
        </row>
        <row r="857">
          <cell r="A857">
            <v>421730</v>
          </cell>
          <cell r="B857" t="str">
            <v>SAUDADES</v>
          </cell>
          <cell r="C857" t="str">
            <v>SC</v>
          </cell>
          <cell r="D857">
            <v>101908</v>
          </cell>
          <cell r="E857">
            <v>462907</v>
          </cell>
          <cell r="F857">
            <v>99666</v>
          </cell>
          <cell r="G857">
            <v>554581</v>
          </cell>
          <cell r="I857">
            <v>555560</v>
          </cell>
        </row>
        <row r="858">
          <cell r="A858">
            <v>310450</v>
          </cell>
          <cell r="B858" t="str">
            <v>ARINOS</v>
          </cell>
          <cell r="C858" t="str">
            <v>MG</v>
          </cell>
          <cell r="D858">
            <v>39789</v>
          </cell>
          <cell r="E858">
            <v>805159</v>
          </cell>
        </row>
        <row r="859">
          <cell r="A859">
            <v>313005</v>
          </cell>
          <cell r="B859" t="str">
            <v>ICARAI DE MINAS</v>
          </cell>
          <cell r="C859" t="str">
            <v>MG</v>
          </cell>
          <cell r="D859">
            <v>25275</v>
          </cell>
          <cell r="E859">
            <v>43575931</v>
          </cell>
        </row>
        <row r="860">
          <cell r="A860">
            <v>410655</v>
          </cell>
          <cell r="B860" t="str">
            <v>CORUMBATAI DO SUL</v>
          </cell>
          <cell r="C860" t="str">
            <v>PR</v>
          </cell>
          <cell r="D860">
            <v>62724</v>
          </cell>
          <cell r="E860">
            <v>493067</v>
          </cell>
        </row>
        <row r="861">
          <cell r="A861">
            <v>510305</v>
          </cell>
          <cell r="B861" t="str">
            <v>CLAUDIA</v>
          </cell>
          <cell r="C861" t="str">
            <v>MT</v>
          </cell>
          <cell r="D861">
            <v>96615</v>
          </cell>
          <cell r="E861">
            <v>569548</v>
          </cell>
        </row>
        <row r="862">
          <cell r="A862">
            <v>310870</v>
          </cell>
          <cell r="B862" t="str">
            <v>BRAS PIRES</v>
          </cell>
          <cell r="C862" t="str">
            <v>MG</v>
          </cell>
          <cell r="D862">
            <v>82696</v>
          </cell>
          <cell r="E862">
            <v>541417</v>
          </cell>
        </row>
        <row r="863">
          <cell r="A863">
            <v>312020</v>
          </cell>
          <cell r="B863" t="str">
            <v>CRISTAIS</v>
          </cell>
          <cell r="C863" t="str">
            <v>MG</v>
          </cell>
          <cell r="D863">
            <v>69630</v>
          </cell>
          <cell r="E863">
            <v>448977</v>
          </cell>
        </row>
        <row r="864">
          <cell r="A864">
            <v>315310</v>
          </cell>
          <cell r="B864" t="str">
            <v>PRESIDENTE BERNARDES</v>
          </cell>
          <cell r="C864" t="str">
            <v>MG</v>
          </cell>
          <cell r="D864">
            <v>77010</v>
          </cell>
          <cell r="E864">
            <v>392592</v>
          </cell>
        </row>
        <row r="865">
          <cell r="A865">
            <v>310990</v>
          </cell>
          <cell r="B865" t="str">
            <v>CAETANOPOLIS</v>
          </cell>
          <cell r="C865" t="str">
            <v>MG</v>
          </cell>
          <cell r="E865">
            <v>2486</v>
          </cell>
        </row>
        <row r="866">
          <cell r="A866">
            <v>312735</v>
          </cell>
          <cell r="B866" t="str">
            <v>GLAUCILANDIA</v>
          </cell>
          <cell r="C866" t="str">
            <v>MG</v>
          </cell>
          <cell r="D866">
            <v>51420</v>
          </cell>
          <cell r="E866">
            <v>1197439</v>
          </cell>
        </row>
        <row r="867">
          <cell r="A867">
            <v>431555</v>
          </cell>
          <cell r="B867" t="str">
            <v>RIO DOS INDIOS</v>
          </cell>
          <cell r="C867" t="str">
            <v>RS</v>
          </cell>
          <cell r="D867">
            <v>44343</v>
          </cell>
          <cell r="E867">
            <v>183591</v>
          </cell>
        </row>
        <row r="868">
          <cell r="A868">
            <v>500620</v>
          </cell>
          <cell r="B868" t="str">
            <v>NOVA ANDRADINA</v>
          </cell>
          <cell r="C868" t="str">
            <v>MS</v>
          </cell>
          <cell r="D868">
            <v>464671</v>
          </cell>
          <cell r="E868">
            <v>7567043</v>
          </cell>
        </row>
        <row r="869">
          <cell r="A869">
            <v>317180</v>
          </cell>
          <cell r="B869" t="str">
            <v>VIRGINOPOLIS</v>
          </cell>
          <cell r="C869" t="str">
            <v>MG</v>
          </cell>
          <cell r="D869">
            <v>73989</v>
          </cell>
          <cell r="E869">
            <v>1000472</v>
          </cell>
        </row>
        <row r="870">
          <cell r="A870">
            <v>510675</v>
          </cell>
          <cell r="B870" t="str">
            <v>PONTES E LACERDA</v>
          </cell>
          <cell r="C870" t="str">
            <v>MT</v>
          </cell>
          <cell r="D870">
            <v>299124</v>
          </cell>
          <cell r="E870">
            <v>1941811</v>
          </cell>
          <cell r="F870">
            <v>54782</v>
          </cell>
          <cell r="G870">
            <v>54056</v>
          </cell>
        </row>
        <row r="871">
          <cell r="A871">
            <v>311600</v>
          </cell>
          <cell r="B871" t="str">
            <v>CHALE</v>
          </cell>
          <cell r="C871" t="str">
            <v>MG</v>
          </cell>
          <cell r="D871">
            <v>112523</v>
          </cell>
          <cell r="E871">
            <v>357680</v>
          </cell>
        </row>
        <row r="872">
          <cell r="A872">
            <v>314465</v>
          </cell>
          <cell r="B872" t="str">
            <v>NINHEIRA</v>
          </cell>
          <cell r="C872" t="str">
            <v>MG</v>
          </cell>
          <cell r="D872">
            <v>41664</v>
          </cell>
          <cell r="E872">
            <v>449271</v>
          </cell>
        </row>
        <row r="873">
          <cell r="A873">
            <v>314000</v>
          </cell>
          <cell r="B873" t="str">
            <v>MARIANA</v>
          </cell>
          <cell r="C873" t="str">
            <v>MG</v>
          </cell>
          <cell r="D873">
            <v>9603</v>
          </cell>
          <cell r="E873">
            <v>50137099</v>
          </cell>
        </row>
        <row r="874">
          <cell r="A874">
            <v>420555</v>
          </cell>
          <cell r="B874" t="str">
            <v>FREI ROGERIO</v>
          </cell>
          <cell r="C874" t="str">
            <v>SC</v>
          </cell>
        </row>
        <row r="875">
          <cell r="A875">
            <v>314320</v>
          </cell>
          <cell r="B875" t="str">
            <v>MONTE SANTO DE MINAS</v>
          </cell>
          <cell r="C875" t="str">
            <v>MG</v>
          </cell>
          <cell r="D875">
            <v>120230</v>
          </cell>
          <cell r="E875">
            <v>6801400</v>
          </cell>
        </row>
        <row r="876">
          <cell r="A876">
            <v>312950</v>
          </cell>
          <cell r="B876" t="str">
            <v>IBIA</v>
          </cell>
          <cell r="C876" t="str">
            <v>MG</v>
          </cell>
          <cell r="D876">
            <v>189459</v>
          </cell>
          <cell r="E876">
            <v>1456194</v>
          </cell>
        </row>
        <row r="877">
          <cell r="A877">
            <v>311790</v>
          </cell>
          <cell r="B877" t="str">
            <v>CONGONHAL</v>
          </cell>
          <cell r="C877" t="str">
            <v>MG</v>
          </cell>
          <cell r="D877">
            <v>62123</v>
          </cell>
          <cell r="E877">
            <v>408868</v>
          </cell>
        </row>
        <row r="878">
          <cell r="A878">
            <v>500430</v>
          </cell>
          <cell r="B878" t="str">
            <v>IGUATEMI</v>
          </cell>
          <cell r="C878" t="str">
            <v>MS</v>
          </cell>
          <cell r="D878">
            <v>168064</v>
          </cell>
          <cell r="E878">
            <v>459085</v>
          </cell>
          <cell r="F878">
            <v>199296</v>
          </cell>
          <cell r="G878">
            <v>532585</v>
          </cell>
        </row>
        <row r="879">
          <cell r="A879">
            <v>314830</v>
          </cell>
          <cell r="B879" t="str">
            <v>PAULA CANDIDO</v>
          </cell>
          <cell r="C879" t="str">
            <v>MG</v>
          </cell>
          <cell r="D879">
            <v>90879</v>
          </cell>
          <cell r="E879">
            <v>578552</v>
          </cell>
        </row>
        <row r="880">
          <cell r="A880">
            <v>315180</v>
          </cell>
          <cell r="B880" t="str">
            <v>POCOS DE CALDAS</v>
          </cell>
          <cell r="C880" t="str">
            <v>MG</v>
          </cell>
          <cell r="D880">
            <v>7656</v>
          </cell>
          <cell r="E880">
            <v>77471</v>
          </cell>
        </row>
        <row r="881">
          <cell r="A881">
            <v>410750</v>
          </cell>
          <cell r="B881" t="str">
            <v>ENGENHEIRO BELTRAO</v>
          </cell>
          <cell r="C881" t="str">
            <v>PR</v>
          </cell>
          <cell r="D881">
            <v>302112</v>
          </cell>
          <cell r="E881">
            <v>1287036</v>
          </cell>
        </row>
        <row r="882">
          <cell r="A882">
            <v>317005</v>
          </cell>
          <cell r="B882" t="str">
            <v>UBAPORANGA</v>
          </cell>
          <cell r="C882" t="str">
            <v>MG</v>
          </cell>
          <cell r="D882">
            <v>34260</v>
          </cell>
          <cell r="E882">
            <v>1005933</v>
          </cell>
        </row>
        <row r="883">
          <cell r="A883">
            <v>317070</v>
          </cell>
          <cell r="B883" t="str">
            <v>VARGINHA</v>
          </cell>
          <cell r="C883" t="str">
            <v>MG</v>
          </cell>
          <cell r="D883">
            <v>4214</v>
          </cell>
          <cell r="E883">
            <v>146032082</v>
          </cell>
        </row>
        <row r="884">
          <cell r="A884">
            <v>310790</v>
          </cell>
          <cell r="B884" t="str">
            <v>BOM REPOUSO</v>
          </cell>
          <cell r="C884" t="str">
            <v>MG</v>
          </cell>
          <cell r="D884">
            <v>113113</v>
          </cell>
          <cell r="E884">
            <v>751624</v>
          </cell>
        </row>
        <row r="885">
          <cell r="A885">
            <v>310620</v>
          </cell>
          <cell r="B885" t="str">
            <v>BELO HORIZONTE</v>
          </cell>
          <cell r="C885" t="str">
            <v>MG</v>
          </cell>
          <cell r="D885">
            <v>26338</v>
          </cell>
          <cell r="E885">
            <v>646325203</v>
          </cell>
        </row>
        <row r="886">
          <cell r="A886">
            <v>313680</v>
          </cell>
          <cell r="B886" t="str">
            <v>JURAMENTO</v>
          </cell>
          <cell r="C886" t="str">
            <v>MG</v>
          </cell>
          <cell r="D886">
            <v>45565</v>
          </cell>
          <cell r="E886">
            <v>944069</v>
          </cell>
        </row>
        <row r="887">
          <cell r="A887">
            <v>355510</v>
          </cell>
          <cell r="B887" t="str">
            <v>TUPI PAULISTA</v>
          </cell>
          <cell r="C887" t="str">
            <v>SP</v>
          </cell>
          <cell r="D887">
            <v>228559</v>
          </cell>
          <cell r="E887">
            <v>974340</v>
          </cell>
          <cell r="G887">
            <v>1285251</v>
          </cell>
        </row>
        <row r="888">
          <cell r="A888">
            <v>500150</v>
          </cell>
          <cell r="B888" t="str">
            <v>BANDEIRANTES</v>
          </cell>
          <cell r="C888" t="str">
            <v>MS</v>
          </cell>
          <cell r="D888">
            <v>79372</v>
          </cell>
          <cell r="E888">
            <v>710837</v>
          </cell>
          <cell r="F888">
            <v>91986</v>
          </cell>
          <cell r="G888">
            <v>1008537</v>
          </cell>
        </row>
        <row r="889">
          <cell r="A889">
            <v>316730</v>
          </cell>
          <cell r="B889" t="str">
            <v>SILVEIRANIA</v>
          </cell>
          <cell r="C889" t="str">
            <v>MG</v>
          </cell>
          <cell r="D889">
            <v>65599</v>
          </cell>
          <cell r="E889">
            <v>390177</v>
          </cell>
        </row>
        <row r="890">
          <cell r="A890">
            <v>310630</v>
          </cell>
          <cell r="B890" t="str">
            <v>BELO ORIENTE</v>
          </cell>
          <cell r="C890" t="str">
            <v>MG</v>
          </cell>
          <cell r="D890">
            <v>340935</v>
          </cell>
          <cell r="E890">
            <v>924491</v>
          </cell>
        </row>
        <row r="891">
          <cell r="A891">
            <v>312840</v>
          </cell>
          <cell r="B891" t="str">
            <v>GUARANI</v>
          </cell>
          <cell r="C891" t="str">
            <v>MG</v>
          </cell>
          <cell r="D891">
            <v>51716</v>
          </cell>
          <cell r="E891">
            <v>1926663</v>
          </cell>
        </row>
        <row r="892">
          <cell r="A892">
            <v>315895</v>
          </cell>
          <cell r="B892" t="str">
            <v>SANTANA DO PARAISO</v>
          </cell>
          <cell r="C892" t="str">
            <v>MG</v>
          </cell>
          <cell r="D892">
            <v>315725</v>
          </cell>
          <cell r="E892">
            <v>4492550</v>
          </cell>
        </row>
        <row r="893">
          <cell r="A893">
            <v>315660</v>
          </cell>
          <cell r="B893" t="str">
            <v>RUBIM</v>
          </cell>
          <cell r="C893" t="str">
            <v>MG</v>
          </cell>
          <cell r="D893">
            <v>84764</v>
          </cell>
          <cell r="E893">
            <v>227766</v>
          </cell>
        </row>
        <row r="894">
          <cell r="A894">
            <v>312710</v>
          </cell>
          <cell r="B894" t="str">
            <v>FRUTAL</v>
          </cell>
          <cell r="C894" t="str">
            <v>MG</v>
          </cell>
          <cell r="D894">
            <v>434825</v>
          </cell>
          <cell r="E894">
            <v>2395955</v>
          </cell>
        </row>
        <row r="895">
          <cell r="A895">
            <v>312220</v>
          </cell>
          <cell r="B895" t="str">
            <v>DIVINOLANDIA DE MINAS</v>
          </cell>
          <cell r="C895" t="str">
            <v>MG</v>
          </cell>
          <cell r="D895">
            <v>138615</v>
          </cell>
          <cell r="E895">
            <v>1253065</v>
          </cell>
        </row>
        <row r="896">
          <cell r="A896">
            <v>310410</v>
          </cell>
          <cell r="B896" t="str">
            <v>ARCEBURGO</v>
          </cell>
          <cell r="C896" t="str">
            <v>MG</v>
          </cell>
          <cell r="D896">
            <v>5609</v>
          </cell>
          <cell r="E896">
            <v>212949</v>
          </cell>
        </row>
        <row r="897">
          <cell r="A897">
            <v>420845</v>
          </cell>
          <cell r="B897" t="str">
            <v>ITAPOA</v>
          </cell>
          <cell r="C897" t="str">
            <v>SC</v>
          </cell>
          <cell r="D897">
            <v>391293</v>
          </cell>
          <cell r="E897">
            <v>1102859</v>
          </cell>
          <cell r="F897">
            <v>384809</v>
          </cell>
          <cell r="G897">
            <v>1544611</v>
          </cell>
        </row>
        <row r="898">
          <cell r="A898">
            <v>431675</v>
          </cell>
          <cell r="B898" t="str">
            <v>SANTA CLARA DO SUL</v>
          </cell>
          <cell r="C898" t="str">
            <v>RS</v>
          </cell>
          <cell r="D898">
            <v>236995</v>
          </cell>
          <cell r="F898">
            <v>216997</v>
          </cell>
          <cell r="G898">
            <v>1300088</v>
          </cell>
          <cell r="I898">
            <v>1420937</v>
          </cell>
        </row>
        <row r="899">
          <cell r="A899">
            <v>316110</v>
          </cell>
          <cell r="B899" t="str">
            <v>SAO FRANCISCO</v>
          </cell>
          <cell r="C899" t="str">
            <v>MG</v>
          </cell>
          <cell r="D899">
            <v>397260</v>
          </cell>
          <cell r="E899">
            <v>4457685</v>
          </cell>
        </row>
        <row r="900">
          <cell r="A900">
            <v>315020</v>
          </cell>
          <cell r="B900" t="str">
            <v>PIEDADE DE PONTE NOVA</v>
          </cell>
          <cell r="C900" t="str">
            <v>MG</v>
          </cell>
          <cell r="D900">
            <v>20908</v>
          </cell>
          <cell r="E900">
            <v>853456</v>
          </cell>
        </row>
        <row r="901">
          <cell r="A901">
            <v>421080</v>
          </cell>
          <cell r="B901" t="str">
            <v>MELEIRO</v>
          </cell>
          <cell r="C901" t="str">
            <v>SC</v>
          </cell>
          <cell r="D901">
            <v>185167</v>
          </cell>
          <cell r="E901">
            <v>247803</v>
          </cell>
          <cell r="F901">
            <v>160765</v>
          </cell>
          <cell r="G901">
            <v>292693</v>
          </cell>
        </row>
        <row r="902">
          <cell r="A902">
            <v>420775</v>
          </cell>
          <cell r="B902" t="str">
            <v>IRACEMINHA</v>
          </cell>
          <cell r="C902" t="str">
            <v>SC</v>
          </cell>
          <cell r="D902">
            <v>98458</v>
          </cell>
          <cell r="E902">
            <v>929341</v>
          </cell>
          <cell r="F902">
            <v>100917</v>
          </cell>
          <cell r="G902">
            <v>820409</v>
          </cell>
          <cell r="I902">
            <v>768641</v>
          </cell>
        </row>
        <row r="903">
          <cell r="A903">
            <v>310330</v>
          </cell>
          <cell r="B903" t="str">
            <v>ARACITABA</v>
          </cell>
          <cell r="C903" t="str">
            <v>MG</v>
          </cell>
          <cell r="D903">
            <v>61918</v>
          </cell>
          <cell r="E903">
            <v>700948</v>
          </cell>
        </row>
        <row r="904">
          <cell r="A904">
            <v>510625</v>
          </cell>
          <cell r="B904" t="str">
            <v>NOVA XAVANTINA</v>
          </cell>
          <cell r="C904" t="str">
            <v>MT</v>
          </cell>
        </row>
        <row r="905">
          <cell r="A905">
            <v>510621</v>
          </cell>
          <cell r="B905" t="str">
            <v>NOVA CANAA DO NORTE</v>
          </cell>
          <cell r="C905" t="str">
            <v>MT</v>
          </cell>
        </row>
        <row r="906">
          <cell r="A906">
            <v>411950</v>
          </cell>
          <cell r="B906" t="str">
            <v>PIRAQUARA</v>
          </cell>
          <cell r="C906" t="str">
            <v>PR</v>
          </cell>
        </row>
        <row r="907">
          <cell r="A907">
            <v>410165</v>
          </cell>
          <cell r="B907" t="str">
            <v>ARAPUA</v>
          </cell>
          <cell r="C907" t="str">
            <v>PR</v>
          </cell>
          <cell r="D907">
            <v>109359</v>
          </cell>
          <cell r="E907">
            <v>719828</v>
          </cell>
        </row>
        <row r="908">
          <cell r="A908">
            <v>421625</v>
          </cell>
          <cell r="B908" t="str">
            <v>SAO JOAO DO OESTE</v>
          </cell>
          <cell r="C908" t="str">
            <v>SC</v>
          </cell>
          <cell r="D908">
            <v>103809</v>
          </cell>
          <cell r="E908">
            <v>500334</v>
          </cell>
          <cell r="G908">
            <v>478059</v>
          </cell>
        </row>
        <row r="909">
          <cell r="A909">
            <v>353950</v>
          </cell>
          <cell r="B909" t="str">
            <v>PITANGUEIRAS</v>
          </cell>
          <cell r="C909" t="str">
            <v>SP</v>
          </cell>
        </row>
        <row r="910">
          <cell r="A910">
            <v>411910</v>
          </cell>
          <cell r="B910" t="str">
            <v>PIEN</v>
          </cell>
          <cell r="C910" t="str">
            <v>PR</v>
          </cell>
          <cell r="D910">
            <v>161940</v>
          </cell>
          <cell r="E910">
            <v>1081545</v>
          </cell>
          <cell r="F910">
            <v>154987</v>
          </cell>
          <cell r="G910">
            <v>934360</v>
          </cell>
        </row>
        <row r="911">
          <cell r="A911">
            <v>317160</v>
          </cell>
          <cell r="B911" t="str">
            <v>VIRGEM DA LAPA</v>
          </cell>
          <cell r="C911" t="str">
            <v>MG</v>
          </cell>
          <cell r="D911">
            <v>120529</v>
          </cell>
          <cell r="E911">
            <v>827889</v>
          </cell>
        </row>
        <row r="912">
          <cell r="A912">
            <v>290210</v>
          </cell>
          <cell r="B912" t="str">
            <v>ARACI</v>
          </cell>
          <cell r="C912" t="str">
            <v>BA</v>
          </cell>
        </row>
        <row r="913">
          <cell r="A913">
            <v>431110</v>
          </cell>
          <cell r="B913" t="str">
            <v>JAGUARI</v>
          </cell>
          <cell r="C913" t="str">
            <v>RS</v>
          </cell>
          <cell r="D913">
            <v>100686</v>
          </cell>
          <cell r="E913">
            <v>213779</v>
          </cell>
          <cell r="F913">
            <v>96683</v>
          </cell>
          <cell r="G913">
            <v>177079</v>
          </cell>
        </row>
        <row r="914">
          <cell r="A914">
            <v>351540</v>
          </cell>
          <cell r="B914" t="str">
            <v>FARTURA</v>
          </cell>
          <cell r="C914" t="str">
            <v>SP</v>
          </cell>
          <cell r="D914">
            <v>21678</v>
          </cell>
          <cell r="E914">
            <v>295837</v>
          </cell>
          <cell r="G914">
            <v>303749</v>
          </cell>
        </row>
        <row r="915">
          <cell r="A915">
            <v>350650</v>
          </cell>
          <cell r="B915" t="str">
            <v>BIRIGUI</v>
          </cell>
          <cell r="C915" t="str">
            <v>SP</v>
          </cell>
          <cell r="D915">
            <v>875771</v>
          </cell>
          <cell r="E915">
            <v>1654803</v>
          </cell>
          <cell r="G915">
            <v>2075428</v>
          </cell>
        </row>
        <row r="916">
          <cell r="A916">
            <v>310950</v>
          </cell>
          <cell r="B916" t="str">
            <v>CABO VERDE</v>
          </cell>
          <cell r="C916" t="str">
            <v>MG</v>
          </cell>
          <cell r="D916">
            <v>222997</v>
          </cell>
          <cell r="E916">
            <v>1303661</v>
          </cell>
        </row>
        <row r="917">
          <cell r="A917">
            <v>351140</v>
          </cell>
          <cell r="B917" t="str">
            <v>CERQUEIRA CESAR</v>
          </cell>
          <cell r="C917" t="str">
            <v>SP</v>
          </cell>
          <cell r="D917">
            <v>275302</v>
          </cell>
          <cell r="E917">
            <v>817588</v>
          </cell>
          <cell r="F917">
            <v>273081</v>
          </cell>
          <cell r="G917">
            <v>570050</v>
          </cell>
          <cell r="I917">
            <v>679905</v>
          </cell>
        </row>
        <row r="918">
          <cell r="A918">
            <v>421180</v>
          </cell>
          <cell r="B918" t="str">
            <v>OURO</v>
          </cell>
          <cell r="C918" t="str">
            <v>SC</v>
          </cell>
          <cell r="D918">
            <v>116866</v>
          </cell>
          <cell r="E918">
            <v>461974</v>
          </cell>
          <cell r="G918">
            <v>501268</v>
          </cell>
        </row>
        <row r="919">
          <cell r="A919">
            <v>510480</v>
          </cell>
          <cell r="B919" t="str">
            <v>JACIARA</v>
          </cell>
          <cell r="C919" t="str">
            <v>MT</v>
          </cell>
          <cell r="D919">
            <v>61104</v>
          </cell>
          <cell r="E919">
            <v>178870</v>
          </cell>
          <cell r="G919">
            <v>126653</v>
          </cell>
        </row>
        <row r="920">
          <cell r="A920">
            <v>312790</v>
          </cell>
          <cell r="B920" t="str">
            <v>GRUPIARA</v>
          </cell>
          <cell r="C920" t="str">
            <v>MG</v>
          </cell>
          <cell r="D920">
            <v>23473</v>
          </cell>
          <cell r="E920">
            <v>437761</v>
          </cell>
        </row>
        <row r="921">
          <cell r="A921">
            <v>312140</v>
          </cell>
          <cell r="B921" t="str">
            <v>DESTERRO DE ENTRE RIOS</v>
          </cell>
          <cell r="C921" t="str">
            <v>MG</v>
          </cell>
          <cell r="D921">
            <v>85165</v>
          </cell>
          <cell r="E921">
            <v>1044899</v>
          </cell>
        </row>
        <row r="922">
          <cell r="A922">
            <v>313865</v>
          </cell>
          <cell r="B922" t="str">
            <v>LONTRA</v>
          </cell>
          <cell r="C922" t="str">
            <v>MG</v>
          </cell>
          <cell r="D922">
            <v>70941</v>
          </cell>
          <cell r="E922">
            <v>1246851</v>
          </cell>
        </row>
        <row r="923">
          <cell r="A923">
            <v>312430</v>
          </cell>
          <cell r="B923" t="str">
            <v>ESPINOSA</v>
          </cell>
          <cell r="C923" t="str">
            <v>MG</v>
          </cell>
          <cell r="D923">
            <v>88270</v>
          </cell>
          <cell r="E923">
            <v>699358</v>
          </cell>
        </row>
        <row r="924">
          <cell r="A924">
            <v>313540</v>
          </cell>
          <cell r="B924" t="str">
            <v>JECEABA</v>
          </cell>
          <cell r="C924" t="str">
            <v>MG</v>
          </cell>
          <cell r="D924">
            <v>174054</v>
          </cell>
          <cell r="E924">
            <v>2055971</v>
          </cell>
        </row>
        <row r="925">
          <cell r="A925">
            <v>351550</v>
          </cell>
          <cell r="B925" t="str">
            <v>FERNANDOPOLIS</v>
          </cell>
          <cell r="C925" t="str">
            <v>SP</v>
          </cell>
          <cell r="D925">
            <v>688053</v>
          </cell>
          <cell r="E925">
            <v>4139555</v>
          </cell>
        </row>
        <row r="926">
          <cell r="A926">
            <v>500240</v>
          </cell>
          <cell r="B926" t="str">
            <v>CAARAPO</v>
          </cell>
          <cell r="C926" t="str">
            <v>MS</v>
          </cell>
          <cell r="D926">
            <v>209523</v>
          </cell>
          <cell r="E926">
            <v>1420010</v>
          </cell>
        </row>
        <row r="927">
          <cell r="A927">
            <v>317075</v>
          </cell>
          <cell r="B927" t="str">
            <v>VARJAO DE MINAS</v>
          </cell>
          <cell r="C927" t="str">
            <v>MG</v>
          </cell>
          <cell r="E927">
            <v>1630</v>
          </cell>
        </row>
        <row r="928">
          <cell r="A928">
            <v>350800</v>
          </cell>
          <cell r="B928" t="str">
            <v>BURI</v>
          </cell>
          <cell r="C928" t="str">
            <v>SP</v>
          </cell>
        </row>
        <row r="929">
          <cell r="A929">
            <v>221050</v>
          </cell>
          <cell r="B929" t="str">
            <v>SAO PEDRO DO PIAUI</v>
          </cell>
          <cell r="C929" t="str">
            <v>PI</v>
          </cell>
          <cell r="D929">
            <v>35806</v>
          </cell>
          <cell r="E929">
            <v>61343</v>
          </cell>
          <cell r="F929">
            <v>53753</v>
          </cell>
          <cell r="G929">
            <v>89199</v>
          </cell>
        </row>
        <row r="930">
          <cell r="A930">
            <v>310050</v>
          </cell>
          <cell r="B930" t="str">
            <v>ACUCENA</v>
          </cell>
          <cell r="C930" t="str">
            <v>MG</v>
          </cell>
          <cell r="D930">
            <v>53010</v>
          </cell>
          <cell r="E930">
            <v>1728056</v>
          </cell>
        </row>
        <row r="931">
          <cell r="A931">
            <v>314960</v>
          </cell>
          <cell r="B931" t="str">
            <v>PEQUI</v>
          </cell>
          <cell r="C931" t="str">
            <v>MG</v>
          </cell>
          <cell r="D931">
            <v>17598</v>
          </cell>
          <cell r="E931">
            <v>1098622</v>
          </cell>
        </row>
        <row r="932">
          <cell r="A932">
            <v>314440</v>
          </cell>
          <cell r="B932" t="str">
            <v>NATERCIA</v>
          </cell>
          <cell r="C932" t="str">
            <v>MG</v>
          </cell>
          <cell r="D932">
            <v>46340</v>
          </cell>
          <cell r="E932">
            <v>1298819</v>
          </cell>
        </row>
        <row r="933">
          <cell r="A933">
            <v>311535</v>
          </cell>
          <cell r="B933" t="str">
            <v>CATAS ALTAS</v>
          </cell>
          <cell r="C933" t="str">
            <v>MG</v>
          </cell>
          <cell r="D933">
            <v>129637</v>
          </cell>
          <cell r="E933">
            <v>932523</v>
          </cell>
        </row>
        <row r="934">
          <cell r="A934">
            <v>311530</v>
          </cell>
          <cell r="B934" t="str">
            <v>CATAGUASES</v>
          </cell>
          <cell r="C934" t="str">
            <v>MG</v>
          </cell>
          <cell r="D934">
            <v>56092</v>
          </cell>
          <cell r="E934">
            <v>1031465</v>
          </cell>
        </row>
        <row r="935">
          <cell r="A935">
            <v>421225</v>
          </cell>
          <cell r="B935" t="str">
            <v>PASSO DE TORRES</v>
          </cell>
          <cell r="C935" t="str">
            <v>SC</v>
          </cell>
        </row>
        <row r="936">
          <cell r="A936">
            <v>313652</v>
          </cell>
          <cell r="B936" t="str">
            <v>JOSE GONCALVES DE MINAS</v>
          </cell>
          <cell r="C936" t="str">
            <v>MG</v>
          </cell>
          <cell r="D936">
            <v>21874</v>
          </cell>
          <cell r="E936">
            <v>271748</v>
          </cell>
        </row>
        <row r="937">
          <cell r="A937">
            <v>314100</v>
          </cell>
          <cell r="B937" t="str">
            <v>MATO VERDE</v>
          </cell>
          <cell r="C937" t="str">
            <v>MG</v>
          </cell>
          <cell r="D937">
            <v>9268</v>
          </cell>
          <cell r="E937">
            <v>2449504</v>
          </cell>
        </row>
        <row r="938">
          <cell r="A938">
            <v>420768</v>
          </cell>
          <cell r="B938" t="str">
            <v>IPUACU</v>
          </cell>
          <cell r="C938" t="str">
            <v>SC</v>
          </cell>
          <cell r="D938">
            <v>88116</v>
          </cell>
          <cell r="E938">
            <v>523930</v>
          </cell>
          <cell r="G938">
            <v>649664</v>
          </cell>
        </row>
        <row r="939">
          <cell r="A939">
            <v>312235</v>
          </cell>
          <cell r="B939" t="str">
            <v>DIVISA ALEGRE</v>
          </cell>
          <cell r="C939" t="str">
            <v>MG</v>
          </cell>
          <cell r="D939">
            <v>27030</v>
          </cell>
          <cell r="E939">
            <v>495278</v>
          </cell>
        </row>
        <row r="940">
          <cell r="A940">
            <v>313410</v>
          </cell>
          <cell r="B940" t="str">
            <v>ITUETA</v>
          </cell>
          <cell r="C940" t="str">
            <v>MG</v>
          </cell>
          <cell r="D940">
            <v>98678</v>
          </cell>
          <cell r="E940">
            <v>506727</v>
          </cell>
        </row>
        <row r="941">
          <cell r="A941">
            <v>420570</v>
          </cell>
          <cell r="B941" t="str">
            <v>GAROPABA</v>
          </cell>
          <cell r="C941" t="str">
            <v>SC</v>
          </cell>
          <cell r="D941">
            <v>5535</v>
          </cell>
          <cell r="E941">
            <v>511090</v>
          </cell>
          <cell r="G941">
            <v>640725</v>
          </cell>
        </row>
        <row r="942">
          <cell r="A942">
            <v>351160</v>
          </cell>
          <cell r="B942" t="str">
            <v>CESARIO LANGE</v>
          </cell>
          <cell r="C942" t="str">
            <v>SP</v>
          </cell>
          <cell r="D942">
            <v>216605</v>
          </cell>
          <cell r="E942">
            <v>4193062</v>
          </cell>
          <cell r="F942">
            <v>271546</v>
          </cell>
          <cell r="G942">
            <v>5979025</v>
          </cell>
          <cell r="H942">
            <v>47</v>
          </cell>
          <cell r="I942">
            <v>155744</v>
          </cell>
        </row>
        <row r="943">
          <cell r="A943">
            <v>314570</v>
          </cell>
          <cell r="B943" t="str">
            <v>OLIVEIRA FORTES</v>
          </cell>
          <cell r="C943" t="str">
            <v>MG</v>
          </cell>
          <cell r="D943">
            <v>48082</v>
          </cell>
          <cell r="E943">
            <v>232628</v>
          </cell>
        </row>
        <row r="944">
          <cell r="A944">
            <v>350600</v>
          </cell>
          <cell r="B944" t="str">
            <v>BAURU</v>
          </cell>
          <cell r="C944" t="str">
            <v>SP</v>
          </cell>
        </row>
        <row r="945">
          <cell r="A945">
            <v>500410</v>
          </cell>
          <cell r="B945" t="str">
            <v>GUIA LOPES DA LAGUNA</v>
          </cell>
          <cell r="C945" t="str">
            <v>MS</v>
          </cell>
          <cell r="E945">
            <v>954574</v>
          </cell>
        </row>
        <row r="946">
          <cell r="A946">
            <v>420350</v>
          </cell>
          <cell r="B946" t="str">
            <v>CAMPO ERE</v>
          </cell>
          <cell r="C946" t="str">
            <v>SC</v>
          </cell>
          <cell r="D946">
            <v>128117</v>
          </cell>
          <cell r="E946">
            <v>292276</v>
          </cell>
          <cell r="G946">
            <v>340392</v>
          </cell>
        </row>
        <row r="947">
          <cell r="A947">
            <v>316255</v>
          </cell>
          <cell r="B947" t="str">
            <v>SAO JOAO DO MANHUACU</v>
          </cell>
          <cell r="C947" t="str">
            <v>MG</v>
          </cell>
          <cell r="D947">
            <v>138704</v>
          </cell>
          <cell r="E947">
            <v>1194079</v>
          </cell>
        </row>
        <row r="948">
          <cell r="A948">
            <v>312707</v>
          </cell>
          <cell r="B948" t="str">
            <v>FRUTA DE LEITE</v>
          </cell>
          <cell r="C948" t="str">
            <v>MG</v>
          </cell>
          <cell r="D948">
            <v>290</v>
          </cell>
          <cell r="E948">
            <v>391789</v>
          </cell>
        </row>
        <row r="949">
          <cell r="A949">
            <v>312083</v>
          </cell>
          <cell r="B949" t="str">
            <v>CUPARAQUE</v>
          </cell>
          <cell r="C949" t="str">
            <v>MG</v>
          </cell>
          <cell r="D949">
            <v>36594</v>
          </cell>
          <cell r="E949">
            <v>450940</v>
          </cell>
        </row>
        <row r="950">
          <cell r="A950">
            <v>291160</v>
          </cell>
          <cell r="B950" t="str">
            <v>GOVERNADOR MANGABEIRA</v>
          </cell>
          <cell r="C950" t="str">
            <v>BA</v>
          </cell>
          <cell r="D950">
            <v>226231</v>
          </cell>
          <cell r="E950">
            <v>622541</v>
          </cell>
          <cell r="F950">
            <v>191</v>
          </cell>
        </row>
        <row r="951">
          <cell r="A951">
            <v>314820</v>
          </cell>
          <cell r="B951" t="str">
            <v>PATROCINIO DO MURIAE</v>
          </cell>
          <cell r="C951" t="str">
            <v>MG</v>
          </cell>
          <cell r="D951">
            <v>11802</v>
          </cell>
          <cell r="E951">
            <v>492599</v>
          </cell>
        </row>
        <row r="952">
          <cell r="A952">
            <v>310810</v>
          </cell>
          <cell r="B952" t="str">
            <v>BONFIM</v>
          </cell>
          <cell r="C952" t="str">
            <v>MG</v>
          </cell>
          <cell r="D952">
            <v>92662</v>
          </cell>
          <cell r="E952">
            <v>664016</v>
          </cell>
        </row>
        <row r="953">
          <cell r="A953">
            <v>314625</v>
          </cell>
          <cell r="B953" t="str">
            <v>PADRE CARVALHO</v>
          </cell>
          <cell r="C953" t="str">
            <v>MG</v>
          </cell>
          <cell r="D953">
            <v>4044</v>
          </cell>
          <cell r="E953">
            <v>996096</v>
          </cell>
        </row>
        <row r="954">
          <cell r="A954">
            <v>313020</v>
          </cell>
          <cell r="B954" t="str">
            <v>IGARATINGA</v>
          </cell>
          <cell r="C954" t="str">
            <v>MG</v>
          </cell>
          <cell r="D954">
            <v>73618</v>
          </cell>
          <cell r="E954">
            <v>384983</v>
          </cell>
        </row>
        <row r="955">
          <cell r="A955">
            <v>315140</v>
          </cell>
          <cell r="B955" t="str">
            <v>PITANGUI</v>
          </cell>
          <cell r="C955" t="str">
            <v>MG</v>
          </cell>
          <cell r="D955">
            <v>263726</v>
          </cell>
          <cell r="E955">
            <v>1866500</v>
          </cell>
        </row>
        <row r="956">
          <cell r="A956">
            <v>432185</v>
          </cell>
          <cell r="B956" t="str">
            <v>TRES PALMEIRAS</v>
          </cell>
          <cell r="C956" t="str">
            <v>RS</v>
          </cell>
          <cell r="D956">
            <v>55876</v>
          </cell>
          <cell r="E956">
            <v>422355</v>
          </cell>
        </row>
        <row r="957">
          <cell r="A957">
            <v>312640</v>
          </cell>
          <cell r="B957" t="str">
            <v>FORTUNA DE MINAS</v>
          </cell>
          <cell r="C957" t="str">
            <v>MG</v>
          </cell>
          <cell r="D957">
            <v>84257</v>
          </cell>
          <cell r="E957">
            <v>1462080</v>
          </cell>
        </row>
        <row r="958">
          <cell r="A958">
            <v>315380</v>
          </cell>
          <cell r="B958" t="str">
            <v>QUELUZITO</v>
          </cell>
          <cell r="C958" t="str">
            <v>MG</v>
          </cell>
          <cell r="D958">
            <v>27683</v>
          </cell>
          <cell r="E958">
            <v>1263184</v>
          </cell>
        </row>
        <row r="959">
          <cell r="A959">
            <v>314800</v>
          </cell>
          <cell r="B959" t="str">
            <v>PATOS DE MINAS</v>
          </cell>
          <cell r="C959" t="str">
            <v>MG</v>
          </cell>
          <cell r="D959">
            <v>563216</v>
          </cell>
          <cell r="E959">
            <v>4003438</v>
          </cell>
        </row>
        <row r="960">
          <cell r="A960">
            <v>315053</v>
          </cell>
          <cell r="B960" t="str">
            <v>PINGO-D'AGUA</v>
          </cell>
          <cell r="C960" t="str">
            <v>MG</v>
          </cell>
          <cell r="D960">
            <v>77443</v>
          </cell>
          <cell r="E960">
            <v>778365</v>
          </cell>
        </row>
        <row r="961">
          <cell r="A961">
            <v>430192</v>
          </cell>
          <cell r="B961" t="str">
            <v>BARRA DO RIO AZUL</v>
          </cell>
          <cell r="C961" t="str">
            <v>RS</v>
          </cell>
          <cell r="D961">
            <v>22365</v>
          </cell>
          <cell r="E961">
            <v>59562</v>
          </cell>
        </row>
        <row r="962">
          <cell r="A962">
            <v>316830</v>
          </cell>
          <cell r="B962" t="str">
            <v>TAQUARACU DE MINAS</v>
          </cell>
          <cell r="C962" t="str">
            <v>MG</v>
          </cell>
          <cell r="D962">
            <v>93611</v>
          </cell>
          <cell r="E962">
            <v>716046</v>
          </cell>
        </row>
        <row r="963">
          <cell r="A963">
            <v>353970</v>
          </cell>
          <cell r="B963" t="str">
            <v>PLATINA</v>
          </cell>
          <cell r="C963" t="str">
            <v>SP</v>
          </cell>
        </row>
        <row r="964">
          <cell r="A964">
            <v>312125</v>
          </cell>
          <cell r="B964" t="str">
            <v>DELTA</v>
          </cell>
          <cell r="C964" t="str">
            <v>MG</v>
          </cell>
          <cell r="D964">
            <v>118931</v>
          </cell>
          <cell r="E964">
            <v>880952</v>
          </cell>
        </row>
        <row r="965">
          <cell r="A965">
            <v>311960</v>
          </cell>
          <cell r="B965" t="str">
            <v>CORONEL PACHECO</v>
          </cell>
          <cell r="C965" t="str">
            <v>MG</v>
          </cell>
          <cell r="D965">
            <v>160307</v>
          </cell>
          <cell r="E965">
            <v>1046164</v>
          </cell>
        </row>
        <row r="966">
          <cell r="A966">
            <v>312450</v>
          </cell>
          <cell r="B966" t="str">
            <v>ESTIVA</v>
          </cell>
          <cell r="C966" t="str">
            <v>MG</v>
          </cell>
          <cell r="D966">
            <v>68618</v>
          </cell>
          <cell r="E966">
            <v>514002</v>
          </cell>
        </row>
        <row r="967">
          <cell r="A967">
            <v>311880</v>
          </cell>
          <cell r="B967" t="str">
            <v>CORACAO DE JESUS</v>
          </cell>
          <cell r="C967" t="str">
            <v>MG</v>
          </cell>
          <cell r="D967">
            <v>147147</v>
          </cell>
          <cell r="E967">
            <v>1967652</v>
          </cell>
        </row>
        <row r="968">
          <cell r="A968">
            <v>311250</v>
          </cell>
          <cell r="B968" t="str">
            <v>CAPIM BRANCO</v>
          </cell>
          <cell r="C968" t="str">
            <v>MG</v>
          </cell>
        </row>
        <row r="969">
          <cell r="A969">
            <v>316780</v>
          </cell>
          <cell r="B969" t="str">
            <v>SOLEDADE DE MINAS</v>
          </cell>
          <cell r="C969" t="str">
            <v>MG</v>
          </cell>
        </row>
        <row r="970">
          <cell r="A970">
            <v>311970</v>
          </cell>
          <cell r="B970" t="str">
            <v>CORONEL XAVIER CHAVES</v>
          </cell>
          <cell r="C970" t="str">
            <v>MG</v>
          </cell>
          <cell r="D970">
            <v>109226</v>
          </cell>
          <cell r="E970">
            <v>857423</v>
          </cell>
        </row>
        <row r="971">
          <cell r="A971">
            <v>313820</v>
          </cell>
          <cell r="B971" t="str">
            <v>LAVRAS</v>
          </cell>
          <cell r="C971" t="str">
            <v>MG</v>
          </cell>
          <cell r="D971">
            <v>1933521</v>
          </cell>
          <cell r="E971">
            <v>22464531</v>
          </cell>
        </row>
        <row r="972">
          <cell r="A972">
            <v>120040</v>
          </cell>
          <cell r="B972" t="str">
            <v>RIO BRANCO</v>
          </cell>
          <cell r="C972" t="str">
            <v>AC</v>
          </cell>
          <cell r="D972">
            <v>1029498</v>
          </cell>
          <cell r="E972">
            <v>33769509</v>
          </cell>
          <cell r="F972">
            <v>239758</v>
          </cell>
          <cell r="G972">
            <v>31816930</v>
          </cell>
        </row>
        <row r="973">
          <cell r="A973">
            <v>310880</v>
          </cell>
          <cell r="B973" t="str">
            <v>BRAUNAS</v>
          </cell>
          <cell r="C973" t="str">
            <v>MG</v>
          </cell>
          <cell r="D973">
            <v>22264</v>
          </cell>
          <cell r="E973">
            <v>377704</v>
          </cell>
        </row>
        <row r="974">
          <cell r="A974">
            <v>311850</v>
          </cell>
          <cell r="B974" t="str">
            <v>CONSOLACAO</v>
          </cell>
          <cell r="C974" t="str">
            <v>MG</v>
          </cell>
          <cell r="D974">
            <v>869</v>
          </cell>
          <cell r="E974">
            <v>2786295</v>
          </cell>
        </row>
        <row r="975">
          <cell r="A975">
            <v>411160</v>
          </cell>
          <cell r="B975" t="str">
            <v>IVATUBA</v>
          </cell>
          <cell r="C975" t="str">
            <v>PR</v>
          </cell>
          <cell r="D975">
            <v>77338</v>
          </cell>
          <cell r="E975">
            <v>548131</v>
          </cell>
        </row>
        <row r="976">
          <cell r="A976">
            <v>312400</v>
          </cell>
          <cell r="B976" t="str">
            <v>ERVALIA</v>
          </cell>
          <cell r="C976" t="str">
            <v>MG</v>
          </cell>
          <cell r="D976">
            <v>322063</v>
          </cell>
          <cell r="E976">
            <v>6829842</v>
          </cell>
        </row>
        <row r="977">
          <cell r="A977">
            <v>317100</v>
          </cell>
          <cell r="B977" t="str">
            <v>VAZANTE</v>
          </cell>
          <cell r="C977" t="str">
            <v>MG</v>
          </cell>
          <cell r="D977">
            <v>43758</v>
          </cell>
          <cell r="E977">
            <v>1328392</v>
          </cell>
        </row>
        <row r="978">
          <cell r="A978">
            <v>313160</v>
          </cell>
          <cell r="B978" t="str">
            <v>IRAI DE MINAS</v>
          </cell>
          <cell r="C978" t="str">
            <v>MG</v>
          </cell>
          <cell r="D978">
            <v>53800</v>
          </cell>
          <cell r="E978">
            <v>503454</v>
          </cell>
        </row>
        <row r="979">
          <cell r="A979">
            <v>421490</v>
          </cell>
          <cell r="B979" t="str">
            <v>RIO FORTUNA</v>
          </cell>
          <cell r="C979" t="str">
            <v>SC</v>
          </cell>
          <cell r="D979">
            <v>69688</v>
          </cell>
          <cell r="E979">
            <v>354423</v>
          </cell>
          <cell r="G979">
            <v>329570</v>
          </cell>
        </row>
        <row r="980">
          <cell r="A980">
            <v>315220</v>
          </cell>
          <cell r="B980" t="str">
            <v>PORTEIRINHA</v>
          </cell>
          <cell r="C980" t="str">
            <v>MG</v>
          </cell>
          <cell r="D980">
            <v>142456</v>
          </cell>
          <cell r="E980">
            <v>1304588</v>
          </cell>
        </row>
        <row r="981">
          <cell r="A981">
            <v>311590</v>
          </cell>
          <cell r="B981" t="str">
            <v>CHACARA</v>
          </cell>
          <cell r="C981" t="str">
            <v>MG</v>
          </cell>
          <cell r="D981">
            <v>63647</v>
          </cell>
          <cell r="E981">
            <v>871788</v>
          </cell>
        </row>
        <row r="982">
          <cell r="A982">
            <v>314380</v>
          </cell>
          <cell r="B982" t="str">
            <v>MUNHOZ</v>
          </cell>
          <cell r="C982" t="str">
            <v>MG</v>
          </cell>
          <cell r="D982">
            <v>110064</v>
          </cell>
          <cell r="E982">
            <v>2347656</v>
          </cell>
        </row>
        <row r="983">
          <cell r="A983">
            <v>315727</v>
          </cell>
          <cell r="B983" t="str">
            <v>SANTA BARBARA DO MONTE VERDE</v>
          </cell>
          <cell r="C983" t="str">
            <v>MG</v>
          </cell>
          <cell r="D983">
            <v>60914</v>
          </cell>
          <cell r="E983">
            <v>818501</v>
          </cell>
        </row>
        <row r="984">
          <cell r="A984">
            <v>430607</v>
          </cell>
          <cell r="B984" t="str">
            <v>CRISTAL DO SUL</v>
          </cell>
          <cell r="C984" t="str">
            <v>RS</v>
          </cell>
          <cell r="D984">
            <v>19916</v>
          </cell>
          <cell r="E984">
            <v>183621</v>
          </cell>
        </row>
        <row r="985">
          <cell r="A985">
            <v>316165</v>
          </cell>
          <cell r="B985" t="str">
            <v>SAO GERALDO DO BAIXIO</v>
          </cell>
          <cell r="C985" t="str">
            <v>MG</v>
          </cell>
          <cell r="D985">
            <v>44789</v>
          </cell>
          <cell r="E985">
            <v>573519</v>
          </cell>
        </row>
        <row r="986">
          <cell r="A986">
            <v>316890</v>
          </cell>
          <cell r="B986" t="str">
            <v>TIROS</v>
          </cell>
          <cell r="C986" t="str">
            <v>MG</v>
          </cell>
          <cell r="D986">
            <v>24646</v>
          </cell>
          <cell r="E986">
            <v>176829</v>
          </cell>
        </row>
        <row r="987">
          <cell r="A987">
            <v>320060</v>
          </cell>
          <cell r="B987" t="str">
            <v>ARACRUZ</v>
          </cell>
          <cell r="C987" t="str">
            <v>ES</v>
          </cell>
        </row>
        <row r="988">
          <cell r="A988">
            <v>355630</v>
          </cell>
          <cell r="B988" t="str">
            <v>VALPARAISO</v>
          </cell>
          <cell r="C988" t="str">
            <v>SP</v>
          </cell>
          <cell r="D988">
            <v>267996</v>
          </cell>
          <cell r="E988">
            <v>480001</v>
          </cell>
          <cell r="G988">
            <v>616897</v>
          </cell>
        </row>
        <row r="989">
          <cell r="A989">
            <v>350275</v>
          </cell>
          <cell r="B989" t="str">
            <v>ARACARIGUAMA</v>
          </cell>
          <cell r="C989" t="str">
            <v>SP</v>
          </cell>
          <cell r="D989">
            <v>84369</v>
          </cell>
          <cell r="E989">
            <v>1006531</v>
          </cell>
        </row>
        <row r="990">
          <cell r="A990">
            <v>420757</v>
          </cell>
          <cell r="B990" t="str">
            <v>IOMERE</v>
          </cell>
          <cell r="C990" t="str">
            <v>SC</v>
          </cell>
          <cell r="D990">
            <v>71020</v>
          </cell>
          <cell r="E990">
            <v>329714</v>
          </cell>
          <cell r="F990">
            <v>30889</v>
          </cell>
          <cell r="G990">
            <v>322547</v>
          </cell>
        </row>
        <row r="991">
          <cell r="A991">
            <v>315650</v>
          </cell>
          <cell r="B991" t="str">
            <v>RUBELITA</v>
          </cell>
          <cell r="C991" t="str">
            <v>MG</v>
          </cell>
          <cell r="D991">
            <v>23718</v>
          </cell>
          <cell r="E991">
            <v>2534679</v>
          </cell>
        </row>
        <row r="992">
          <cell r="A992">
            <v>313535</v>
          </cell>
          <cell r="B992" t="str">
            <v>JAPONVAR</v>
          </cell>
          <cell r="C992" t="str">
            <v>MG</v>
          </cell>
          <cell r="D992">
            <v>43798</v>
          </cell>
          <cell r="E992">
            <v>1391622</v>
          </cell>
        </row>
        <row r="993">
          <cell r="A993">
            <v>350810</v>
          </cell>
          <cell r="B993" t="str">
            <v>BURITAMA</v>
          </cell>
          <cell r="C993" t="str">
            <v>SP</v>
          </cell>
          <cell r="E993">
            <v>1152104</v>
          </cell>
        </row>
        <row r="994">
          <cell r="A994">
            <v>432010</v>
          </cell>
          <cell r="B994" t="str">
            <v>SARANDI</v>
          </cell>
          <cell r="C994" t="str">
            <v>RS</v>
          </cell>
          <cell r="D994">
            <v>369338</v>
          </cell>
          <cell r="E994">
            <v>37962746</v>
          </cell>
          <cell r="F994">
            <v>234516</v>
          </cell>
          <cell r="G994">
            <v>19873980</v>
          </cell>
        </row>
        <row r="995">
          <cell r="A995">
            <v>312490</v>
          </cell>
          <cell r="B995" t="str">
            <v>EUGENOPOLIS</v>
          </cell>
          <cell r="C995" t="str">
            <v>MG</v>
          </cell>
          <cell r="D995">
            <v>124755</v>
          </cell>
          <cell r="E995">
            <v>664284</v>
          </cell>
        </row>
        <row r="996">
          <cell r="A996">
            <v>350120</v>
          </cell>
          <cell r="B996" t="str">
            <v>ALVARES FLORENCE</v>
          </cell>
          <cell r="C996" t="str">
            <v>SP</v>
          </cell>
          <cell r="D996">
            <v>43133</v>
          </cell>
          <cell r="E996">
            <v>137081</v>
          </cell>
        </row>
        <row r="997">
          <cell r="A997">
            <v>315270</v>
          </cell>
          <cell r="B997" t="str">
            <v>PRADOS</v>
          </cell>
          <cell r="C997" t="str">
            <v>MG</v>
          </cell>
          <cell r="D997">
            <v>31093</v>
          </cell>
          <cell r="E997">
            <v>329452</v>
          </cell>
        </row>
        <row r="998">
          <cell r="A998">
            <v>351520</v>
          </cell>
          <cell r="B998" t="str">
            <v>ESTRELA D'OESTE</v>
          </cell>
          <cell r="C998" t="str">
            <v>SP</v>
          </cell>
          <cell r="D998">
            <v>28827</v>
          </cell>
          <cell r="E998">
            <v>541537</v>
          </cell>
        </row>
        <row r="999">
          <cell r="A999">
            <v>420205</v>
          </cell>
          <cell r="B999" t="str">
            <v>BALNEARIO BARRA DO SUL</v>
          </cell>
          <cell r="C999" t="str">
            <v>SC</v>
          </cell>
          <cell r="D999">
            <v>49714</v>
          </cell>
          <cell r="E999">
            <v>144537</v>
          </cell>
          <cell r="F999">
            <v>49325</v>
          </cell>
          <cell r="G999">
            <v>168269</v>
          </cell>
        </row>
        <row r="1000">
          <cell r="A1000">
            <v>421810</v>
          </cell>
          <cell r="B1000" t="str">
            <v>TIMBE DO SUL</v>
          </cell>
          <cell r="C1000" t="str">
            <v>SC</v>
          </cell>
          <cell r="D1000">
            <v>113303</v>
          </cell>
        </row>
        <row r="1001">
          <cell r="A1001">
            <v>316810</v>
          </cell>
          <cell r="B1001" t="str">
            <v>TAPIRA</v>
          </cell>
          <cell r="C1001" t="str">
            <v>MG</v>
          </cell>
          <cell r="D1001">
            <v>26217</v>
          </cell>
          <cell r="E1001">
            <v>215912</v>
          </cell>
        </row>
        <row r="1002">
          <cell r="A1002">
            <v>314560</v>
          </cell>
          <cell r="B1002" t="str">
            <v>OLIVEIRA</v>
          </cell>
          <cell r="C1002" t="str">
            <v>MG</v>
          </cell>
          <cell r="D1002">
            <v>328997</v>
          </cell>
          <cell r="E1002">
            <v>1343662</v>
          </cell>
        </row>
        <row r="1003">
          <cell r="A1003">
            <v>355720</v>
          </cell>
          <cell r="B1003" t="str">
            <v>CHAVANTES</v>
          </cell>
          <cell r="C1003" t="str">
            <v>SP</v>
          </cell>
          <cell r="D1003">
            <v>88359</v>
          </cell>
          <cell r="E1003">
            <v>334070</v>
          </cell>
          <cell r="F1003">
            <v>114433</v>
          </cell>
          <cell r="G1003">
            <v>409165</v>
          </cell>
        </row>
        <row r="1004">
          <cell r="A1004">
            <v>500320</v>
          </cell>
          <cell r="B1004" t="str">
            <v>CORUMBA</v>
          </cell>
          <cell r="C1004" t="str">
            <v>MS</v>
          </cell>
        </row>
        <row r="1005">
          <cell r="A1005">
            <v>312330</v>
          </cell>
          <cell r="B1005" t="str">
            <v>DORES DO TURVO</v>
          </cell>
          <cell r="C1005" t="str">
            <v>MG</v>
          </cell>
          <cell r="D1005">
            <v>19164</v>
          </cell>
          <cell r="E1005">
            <v>234686</v>
          </cell>
        </row>
        <row r="1006">
          <cell r="A1006">
            <v>510452</v>
          </cell>
          <cell r="B1006" t="str">
            <v>IPIRANGA DO NORTE</v>
          </cell>
          <cell r="C1006" t="str">
            <v>MT</v>
          </cell>
        </row>
        <row r="1007">
          <cell r="A1007">
            <v>316257</v>
          </cell>
          <cell r="B1007" t="str">
            <v>SAO JOAO DO MANTENINHA</v>
          </cell>
          <cell r="C1007" t="str">
            <v>MG</v>
          </cell>
          <cell r="D1007">
            <v>50506</v>
          </cell>
          <cell r="E1007">
            <v>654870</v>
          </cell>
        </row>
        <row r="1008">
          <cell r="A1008">
            <v>312600</v>
          </cell>
          <cell r="B1008" t="str">
            <v>FLORESTAL</v>
          </cell>
          <cell r="C1008" t="str">
            <v>MG</v>
          </cell>
          <cell r="D1008">
            <v>137555</v>
          </cell>
          <cell r="E1008">
            <v>1037590</v>
          </cell>
        </row>
        <row r="1009">
          <cell r="A1009">
            <v>314340</v>
          </cell>
          <cell r="B1009" t="str">
            <v>MONTE SIAO</v>
          </cell>
          <cell r="C1009" t="str">
            <v>MG</v>
          </cell>
          <cell r="D1009">
            <v>66342</v>
          </cell>
          <cell r="E1009">
            <v>567989</v>
          </cell>
        </row>
        <row r="1010">
          <cell r="A1010">
            <v>350740</v>
          </cell>
          <cell r="B1010" t="str">
            <v>BORBOREMA</v>
          </cell>
          <cell r="C1010" t="str">
            <v>SP</v>
          </cell>
          <cell r="E1010">
            <v>388542</v>
          </cell>
          <cell r="I1010">
            <v>344417</v>
          </cell>
        </row>
        <row r="1011">
          <cell r="A1011">
            <v>350925</v>
          </cell>
          <cell r="B1011" t="str">
            <v>CAJATI</v>
          </cell>
          <cell r="C1011" t="str">
            <v>SP</v>
          </cell>
          <cell r="G1011">
            <v>4971010</v>
          </cell>
        </row>
        <row r="1012">
          <cell r="A1012">
            <v>314290</v>
          </cell>
          <cell r="B1012" t="str">
            <v>MONTE AZUL</v>
          </cell>
          <cell r="C1012" t="str">
            <v>MG</v>
          </cell>
          <cell r="D1012">
            <v>24926</v>
          </cell>
          <cell r="E1012">
            <v>3062980</v>
          </cell>
        </row>
        <row r="1013">
          <cell r="A1013">
            <v>355580</v>
          </cell>
          <cell r="B1013" t="str">
            <v>URANIA</v>
          </cell>
          <cell r="C1013" t="str">
            <v>SP</v>
          </cell>
        </row>
        <row r="1014">
          <cell r="A1014">
            <v>315300</v>
          </cell>
          <cell r="B1014" t="str">
            <v>PRATINHA</v>
          </cell>
          <cell r="C1014" t="str">
            <v>MG</v>
          </cell>
          <cell r="D1014">
            <v>12382</v>
          </cell>
          <cell r="E1014">
            <v>389776</v>
          </cell>
        </row>
        <row r="1015">
          <cell r="A1015">
            <v>313730</v>
          </cell>
          <cell r="B1015" t="str">
            <v>LAGOA DOS PATOS</v>
          </cell>
          <cell r="C1015" t="str">
            <v>MG</v>
          </cell>
          <cell r="D1015">
            <v>9978</v>
          </cell>
          <cell r="E1015">
            <v>657099</v>
          </cell>
        </row>
        <row r="1016">
          <cell r="A1016">
            <v>313490</v>
          </cell>
          <cell r="B1016" t="str">
            <v>JACUTINGA</v>
          </cell>
          <cell r="C1016" t="str">
            <v>MG</v>
          </cell>
          <cell r="D1016">
            <v>1611</v>
          </cell>
          <cell r="E1016">
            <v>7334196</v>
          </cell>
        </row>
        <row r="1017">
          <cell r="A1017">
            <v>315420</v>
          </cell>
          <cell r="B1017" t="str">
            <v>RESENDE COSTA</v>
          </cell>
          <cell r="C1017" t="str">
            <v>MG</v>
          </cell>
          <cell r="D1017">
            <v>99774</v>
          </cell>
          <cell r="E1017">
            <v>542522</v>
          </cell>
        </row>
        <row r="1018">
          <cell r="A1018">
            <v>421520</v>
          </cell>
          <cell r="B1018" t="str">
            <v>ROMELANDIA</v>
          </cell>
          <cell r="C1018" t="str">
            <v>SC</v>
          </cell>
          <cell r="D1018">
            <v>121322</v>
          </cell>
          <cell r="E1018">
            <v>524785</v>
          </cell>
          <cell r="G1018">
            <v>530787</v>
          </cell>
        </row>
        <row r="1019">
          <cell r="A1019">
            <v>314810</v>
          </cell>
          <cell r="B1019" t="str">
            <v>PATROCINIO</v>
          </cell>
          <cell r="C1019" t="str">
            <v>MG</v>
          </cell>
          <cell r="D1019">
            <v>7176</v>
          </cell>
          <cell r="E1019">
            <v>5554776</v>
          </cell>
        </row>
        <row r="1020">
          <cell r="A1020">
            <v>316300</v>
          </cell>
          <cell r="B1020" t="str">
            <v>SAO JOSE DA SAFIRA</v>
          </cell>
          <cell r="C1020" t="str">
            <v>MG</v>
          </cell>
          <cell r="D1020">
            <v>30715</v>
          </cell>
          <cell r="E1020">
            <v>223344</v>
          </cell>
        </row>
        <row r="1021">
          <cell r="A1021">
            <v>311290</v>
          </cell>
          <cell r="B1021" t="str">
            <v>CAPUTIRA</v>
          </cell>
          <cell r="C1021" t="str">
            <v>MG</v>
          </cell>
          <cell r="D1021">
            <v>60223</v>
          </cell>
          <cell r="E1021">
            <v>999493</v>
          </cell>
        </row>
        <row r="1022">
          <cell r="A1022">
            <v>314750</v>
          </cell>
          <cell r="B1022" t="str">
            <v>PASSABEM</v>
          </cell>
          <cell r="C1022" t="str">
            <v>MG</v>
          </cell>
          <cell r="D1022">
            <v>35758</v>
          </cell>
          <cell r="E1022">
            <v>473849</v>
          </cell>
        </row>
        <row r="1023">
          <cell r="A1023">
            <v>315330</v>
          </cell>
          <cell r="B1023" t="str">
            <v>PRESIDENTE KUBITSCHEK</v>
          </cell>
          <cell r="C1023" t="str">
            <v>MG</v>
          </cell>
          <cell r="D1023">
            <v>28271</v>
          </cell>
          <cell r="E1023">
            <v>134818</v>
          </cell>
        </row>
        <row r="1024">
          <cell r="A1024">
            <v>316340</v>
          </cell>
          <cell r="B1024" t="str">
            <v>SAO JOSE DO GOIABAL</v>
          </cell>
          <cell r="C1024" t="str">
            <v>MG</v>
          </cell>
          <cell r="D1024">
            <v>61147</v>
          </cell>
          <cell r="E1024">
            <v>467217</v>
          </cell>
        </row>
        <row r="1025">
          <cell r="A1025">
            <v>411250</v>
          </cell>
          <cell r="B1025" t="str">
            <v>JARDIM ALEGRE</v>
          </cell>
          <cell r="C1025" t="str">
            <v>PR</v>
          </cell>
          <cell r="D1025">
            <v>85224</v>
          </cell>
          <cell r="E1025">
            <v>163907</v>
          </cell>
        </row>
        <row r="1026">
          <cell r="A1026">
            <v>314070</v>
          </cell>
          <cell r="B1026" t="str">
            <v>MATEUS LEME</v>
          </cell>
          <cell r="C1026" t="str">
            <v>MG</v>
          </cell>
          <cell r="D1026">
            <v>5835</v>
          </cell>
          <cell r="E1026">
            <v>34138268</v>
          </cell>
        </row>
        <row r="1027">
          <cell r="A1027">
            <v>421600</v>
          </cell>
          <cell r="B1027" t="str">
            <v>SAO CARLOS</v>
          </cell>
          <cell r="C1027" t="str">
            <v>SC</v>
          </cell>
          <cell r="D1027">
            <v>107319</v>
          </cell>
          <cell r="E1027">
            <v>525391</v>
          </cell>
        </row>
        <row r="1028">
          <cell r="A1028">
            <v>350080</v>
          </cell>
          <cell r="B1028" t="str">
            <v>ALFREDO MARCONDES</v>
          </cell>
          <cell r="C1028" t="str">
            <v>SP</v>
          </cell>
          <cell r="D1028">
            <v>44122</v>
          </cell>
          <cell r="E1028">
            <v>268914</v>
          </cell>
        </row>
        <row r="1029">
          <cell r="A1029">
            <v>316600</v>
          </cell>
          <cell r="B1029" t="str">
            <v>SENHORA DE OLIVEIRA</v>
          </cell>
          <cell r="C1029" t="str">
            <v>MG</v>
          </cell>
          <cell r="D1029">
            <v>106147</v>
          </cell>
          <cell r="E1029">
            <v>872946</v>
          </cell>
        </row>
        <row r="1030">
          <cell r="A1030">
            <v>316170</v>
          </cell>
          <cell r="B1030" t="str">
            <v>SAO GONCALO DO ABAETE</v>
          </cell>
          <cell r="C1030" t="str">
            <v>MG</v>
          </cell>
          <cell r="D1030">
            <v>45783</v>
          </cell>
          <cell r="E1030">
            <v>1150568</v>
          </cell>
        </row>
        <row r="1031">
          <cell r="A1031">
            <v>312733</v>
          </cell>
          <cell r="B1031" t="str">
            <v>GAMELEIRAS</v>
          </cell>
          <cell r="C1031" t="str">
            <v>MG</v>
          </cell>
          <cell r="D1031">
            <v>49198</v>
          </cell>
          <cell r="E1031">
            <v>659819</v>
          </cell>
        </row>
        <row r="1032">
          <cell r="A1032">
            <v>316020</v>
          </cell>
          <cell r="B1032" t="str">
            <v>SANTO ANTONIO DO ITAMBE</v>
          </cell>
          <cell r="C1032" t="str">
            <v>MG</v>
          </cell>
          <cell r="D1032">
            <v>96603</v>
          </cell>
          <cell r="E1032">
            <v>456093</v>
          </cell>
        </row>
        <row r="1033">
          <cell r="A1033">
            <v>312200</v>
          </cell>
          <cell r="B1033" t="str">
            <v>DIVINO</v>
          </cell>
          <cell r="C1033" t="str">
            <v>MG</v>
          </cell>
          <cell r="D1033">
            <v>238037</v>
          </cell>
          <cell r="E1033">
            <v>1303153</v>
          </cell>
        </row>
        <row r="1034">
          <cell r="A1034">
            <v>316590</v>
          </cell>
          <cell r="B1034" t="str">
            <v>SENADOR MODESTINO GONCALVES</v>
          </cell>
          <cell r="C1034" t="str">
            <v>MG</v>
          </cell>
          <cell r="D1034">
            <v>78822</v>
          </cell>
          <cell r="E1034">
            <v>1656521</v>
          </cell>
        </row>
        <row r="1035">
          <cell r="A1035">
            <v>432190</v>
          </cell>
          <cell r="B1035" t="str">
            <v>TRES PASSOS</v>
          </cell>
          <cell r="C1035" t="str">
            <v>RS</v>
          </cell>
          <cell r="D1035">
            <v>157911</v>
          </cell>
          <cell r="E1035">
            <v>1238359</v>
          </cell>
        </row>
        <row r="1036">
          <cell r="A1036">
            <v>411360</v>
          </cell>
          <cell r="B1036" t="str">
            <v>LOBATO</v>
          </cell>
          <cell r="C1036" t="str">
            <v>PR</v>
          </cell>
          <cell r="D1036">
            <v>74868</v>
          </cell>
          <cell r="E1036">
            <v>443532</v>
          </cell>
        </row>
        <row r="1037">
          <cell r="A1037">
            <v>310205</v>
          </cell>
          <cell r="B1037" t="str">
            <v>ALTO CAPARAO</v>
          </cell>
          <cell r="C1037" t="str">
            <v>MG</v>
          </cell>
          <cell r="D1037">
            <v>32249</v>
          </cell>
          <cell r="E1037">
            <v>467524</v>
          </cell>
        </row>
        <row r="1038">
          <cell r="A1038">
            <v>430730</v>
          </cell>
          <cell r="B1038" t="str">
            <v>ERVAL SECO</v>
          </cell>
          <cell r="C1038" t="str">
            <v>RS</v>
          </cell>
          <cell r="D1038">
            <v>55909</v>
          </cell>
          <cell r="E1038">
            <v>164216</v>
          </cell>
          <cell r="F1038">
            <v>64079</v>
          </cell>
          <cell r="G1038">
            <v>259352</v>
          </cell>
          <cell r="I1038">
            <v>220792</v>
          </cell>
        </row>
        <row r="1039">
          <cell r="A1039">
            <v>312850</v>
          </cell>
          <cell r="B1039" t="str">
            <v>GUARARA</v>
          </cell>
          <cell r="C1039" t="str">
            <v>MG</v>
          </cell>
          <cell r="D1039">
            <v>74900</v>
          </cell>
          <cell r="E1039">
            <v>334759</v>
          </cell>
        </row>
        <row r="1040">
          <cell r="A1040">
            <v>314040</v>
          </cell>
          <cell r="B1040" t="str">
            <v>MARMELOPOLIS</v>
          </cell>
          <cell r="C1040" t="str">
            <v>MG</v>
          </cell>
          <cell r="D1040">
            <v>27524</v>
          </cell>
          <cell r="E1040">
            <v>254311</v>
          </cell>
        </row>
        <row r="1041">
          <cell r="A1041">
            <v>315090</v>
          </cell>
          <cell r="B1041" t="str">
            <v>PIRANGUCU</v>
          </cell>
          <cell r="C1041" t="str">
            <v>MG</v>
          </cell>
          <cell r="D1041">
            <v>234426</v>
          </cell>
          <cell r="E1041">
            <v>1296523</v>
          </cell>
        </row>
        <row r="1042">
          <cell r="A1042">
            <v>312920</v>
          </cell>
          <cell r="B1042" t="str">
            <v>HELIODORA</v>
          </cell>
          <cell r="C1042" t="str">
            <v>MG</v>
          </cell>
          <cell r="D1042">
            <v>1707</v>
          </cell>
          <cell r="E1042">
            <v>493887</v>
          </cell>
        </row>
        <row r="1043">
          <cell r="A1043">
            <v>431843</v>
          </cell>
          <cell r="B1043" t="str">
            <v>SAO JOAO DO POLESINE</v>
          </cell>
          <cell r="C1043" t="str">
            <v>RS</v>
          </cell>
          <cell r="D1043">
            <v>47036</v>
          </cell>
        </row>
        <row r="1044">
          <cell r="A1044">
            <v>315850</v>
          </cell>
          <cell r="B1044" t="str">
            <v>SANTANA DE PIRAPAMA</v>
          </cell>
          <cell r="C1044" t="str">
            <v>MG</v>
          </cell>
          <cell r="E1044">
            <v>2</v>
          </cell>
        </row>
        <row r="1045">
          <cell r="A1045">
            <v>421060</v>
          </cell>
          <cell r="B1045" t="str">
            <v>MASSARANDUBA</v>
          </cell>
          <cell r="C1045" t="str">
            <v>SC</v>
          </cell>
          <cell r="D1045">
            <v>275084</v>
          </cell>
          <cell r="E1045">
            <v>865682</v>
          </cell>
          <cell r="F1045">
            <v>287196</v>
          </cell>
          <cell r="G1045">
            <v>990309</v>
          </cell>
        </row>
        <row r="1046">
          <cell r="A1046">
            <v>410730</v>
          </cell>
          <cell r="B1046" t="str">
            <v>DOUTOR CAMARGO</v>
          </cell>
          <cell r="C1046" t="str">
            <v>PR</v>
          </cell>
          <cell r="D1046">
            <v>116545</v>
          </cell>
          <cell r="E1046">
            <v>392003</v>
          </cell>
        </row>
        <row r="1047">
          <cell r="A1047">
            <v>312350</v>
          </cell>
          <cell r="B1047" t="str">
            <v>DOURADOQUARA</v>
          </cell>
          <cell r="C1047" t="str">
            <v>MG</v>
          </cell>
          <cell r="D1047">
            <v>17068</v>
          </cell>
          <cell r="E1047">
            <v>183880</v>
          </cell>
        </row>
        <row r="1048">
          <cell r="A1048">
            <v>317140</v>
          </cell>
          <cell r="B1048" t="str">
            <v>VIEIRAS</v>
          </cell>
          <cell r="C1048" t="str">
            <v>MG</v>
          </cell>
          <cell r="D1048">
            <v>137</v>
          </cell>
          <cell r="E1048">
            <v>2376152</v>
          </cell>
        </row>
        <row r="1049">
          <cell r="A1049">
            <v>313090</v>
          </cell>
          <cell r="B1049" t="str">
            <v>INHAPIM</v>
          </cell>
          <cell r="C1049" t="str">
            <v>MG</v>
          </cell>
          <cell r="D1049">
            <v>158283</v>
          </cell>
          <cell r="E1049">
            <v>706837</v>
          </cell>
        </row>
        <row r="1050">
          <cell r="A1050">
            <v>315240</v>
          </cell>
          <cell r="B1050" t="str">
            <v>POTE</v>
          </cell>
          <cell r="C1050" t="str">
            <v>MG</v>
          </cell>
          <cell r="D1050">
            <v>74095</v>
          </cell>
          <cell r="E1050">
            <v>758082</v>
          </cell>
        </row>
        <row r="1051">
          <cell r="A1051">
            <v>421290</v>
          </cell>
          <cell r="B1051" t="str">
            <v>PINHALZINHO</v>
          </cell>
          <cell r="C1051" t="str">
            <v>SC</v>
          </cell>
          <cell r="D1051">
            <v>286473</v>
          </cell>
          <cell r="E1051">
            <v>150570</v>
          </cell>
        </row>
        <row r="1052">
          <cell r="A1052">
            <v>312390</v>
          </cell>
          <cell r="B1052" t="str">
            <v>ENTRE RIOS DE MINAS</v>
          </cell>
          <cell r="C1052" t="str">
            <v>MG</v>
          </cell>
          <cell r="D1052">
            <v>64843</v>
          </cell>
          <cell r="E1052">
            <v>290989</v>
          </cell>
        </row>
        <row r="1053">
          <cell r="A1053">
            <v>420895</v>
          </cell>
          <cell r="B1053" t="str">
            <v>JARDINOPOLIS</v>
          </cell>
          <cell r="C1053" t="str">
            <v>SC</v>
          </cell>
          <cell r="D1053">
            <v>25347</v>
          </cell>
          <cell r="E1053">
            <v>100975</v>
          </cell>
          <cell r="F1053">
            <v>23235</v>
          </cell>
          <cell r="G1053">
            <v>95835</v>
          </cell>
          <cell r="I1053">
            <v>98818</v>
          </cell>
        </row>
        <row r="1054">
          <cell r="A1054">
            <v>312737</v>
          </cell>
          <cell r="B1054" t="str">
            <v>GOIABEIRA</v>
          </cell>
          <cell r="C1054" t="str">
            <v>MG</v>
          </cell>
          <cell r="D1054">
            <v>23109</v>
          </cell>
          <cell r="E1054">
            <v>188458</v>
          </cell>
        </row>
        <row r="1055">
          <cell r="A1055">
            <v>420530</v>
          </cell>
          <cell r="B1055" t="str">
            <v>FAXINAL DOS GUEDES</v>
          </cell>
          <cell r="C1055" t="str">
            <v>SC</v>
          </cell>
          <cell r="D1055">
            <v>21386</v>
          </cell>
          <cell r="E1055">
            <v>607761</v>
          </cell>
          <cell r="G1055">
            <v>531929</v>
          </cell>
        </row>
        <row r="1056">
          <cell r="A1056">
            <v>352420</v>
          </cell>
          <cell r="B1056" t="str">
            <v>JABORANDI</v>
          </cell>
          <cell r="C1056" t="str">
            <v>SP</v>
          </cell>
          <cell r="D1056">
            <v>54960</v>
          </cell>
          <cell r="E1056">
            <v>289326</v>
          </cell>
          <cell r="F1056">
            <v>53711</v>
          </cell>
          <cell r="G1056">
            <v>262913</v>
          </cell>
          <cell r="I1056">
            <v>321668</v>
          </cell>
        </row>
        <row r="1057">
          <cell r="A1057">
            <v>313507</v>
          </cell>
          <cell r="B1057" t="str">
            <v>JAMPRUCA</v>
          </cell>
          <cell r="C1057" t="str">
            <v>MG</v>
          </cell>
          <cell r="D1057">
            <v>45382</v>
          </cell>
          <cell r="E1057">
            <v>186303</v>
          </cell>
        </row>
        <row r="1058">
          <cell r="A1058">
            <v>317150</v>
          </cell>
          <cell r="B1058" t="str">
            <v>MATHIAS LOBATO</v>
          </cell>
          <cell r="C1058" t="str">
            <v>MG</v>
          </cell>
          <cell r="D1058">
            <v>44142</v>
          </cell>
          <cell r="E1058">
            <v>372952</v>
          </cell>
        </row>
        <row r="1059">
          <cell r="A1059">
            <v>313545</v>
          </cell>
          <cell r="B1059" t="str">
            <v>JENIPAPO DE MINAS</v>
          </cell>
          <cell r="C1059" t="str">
            <v>MG</v>
          </cell>
          <cell r="D1059">
            <v>114865</v>
          </cell>
          <cell r="E1059">
            <v>543442</v>
          </cell>
        </row>
        <row r="1060">
          <cell r="A1060">
            <v>316294</v>
          </cell>
          <cell r="B1060" t="str">
            <v>SAO JOSE DA BARRA</v>
          </cell>
          <cell r="C1060" t="str">
            <v>MG</v>
          </cell>
          <cell r="D1060">
            <v>70562</v>
          </cell>
          <cell r="E1060">
            <v>658940</v>
          </cell>
        </row>
        <row r="1061">
          <cell r="A1061">
            <v>314520</v>
          </cell>
          <cell r="B1061" t="str">
            <v>NOVA SERRANA</v>
          </cell>
          <cell r="C1061" t="str">
            <v>MG</v>
          </cell>
          <cell r="D1061">
            <v>723127</v>
          </cell>
          <cell r="E1061">
            <v>6133074</v>
          </cell>
        </row>
        <row r="1062">
          <cell r="A1062">
            <v>432234</v>
          </cell>
          <cell r="B1062" t="str">
            <v>UBIRETAMA</v>
          </cell>
          <cell r="C1062" t="str">
            <v>RS</v>
          </cell>
          <cell r="D1062">
            <v>46005</v>
          </cell>
          <cell r="E1062">
            <v>280718</v>
          </cell>
        </row>
        <row r="1063">
          <cell r="A1063">
            <v>420670</v>
          </cell>
          <cell r="B1063" t="str">
            <v>HERVAL D'OESTE</v>
          </cell>
          <cell r="C1063" t="str">
            <v>SC</v>
          </cell>
          <cell r="D1063">
            <v>270971</v>
          </cell>
          <cell r="E1063">
            <v>737597</v>
          </cell>
          <cell r="F1063">
            <v>117600</v>
          </cell>
          <cell r="G1063">
            <v>598101</v>
          </cell>
        </row>
        <row r="1064">
          <cell r="A1064">
            <v>314500</v>
          </cell>
          <cell r="B1064" t="str">
            <v>NOVA PONTE</v>
          </cell>
          <cell r="C1064" t="str">
            <v>MG</v>
          </cell>
          <cell r="D1064">
            <v>136812</v>
          </cell>
          <cell r="E1064">
            <v>799531</v>
          </cell>
        </row>
        <row r="1065">
          <cell r="A1065">
            <v>317065</v>
          </cell>
          <cell r="B1065" t="str">
            <v>VARGEM GRANDE DO RIO PARDO</v>
          </cell>
          <cell r="C1065" t="str">
            <v>MG</v>
          </cell>
          <cell r="D1065">
            <v>40455</v>
          </cell>
          <cell r="E1065">
            <v>327589</v>
          </cell>
        </row>
        <row r="1066">
          <cell r="A1066">
            <v>354630</v>
          </cell>
          <cell r="B1066" t="str">
            <v>SANTA CRUZ DAS PALMEIRAS</v>
          </cell>
          <cell r="C1066" t="str">
            <v>SP</v>
          </cell>
          <cell r="D1066">
            <v>174074</v>
          </cell>
          <cell r="E1066">
            <v>579802</v>
          </cell>
          <cell r="G1066">
            <v>326441</v>
          </cell>
        </row>
        <row r="1067">
          <cell r="A1067">
            <v>411470</v>
          </cell>
          <cell r="B1067" t="str">
            <v>MARIA HELENA</v>
          </cell>
          <cell r="C1067" t="str">
            <v>PR</v>
          </cell>
          <cell r="D1067">
            <v>68583</v>
          </cell>
          <cell r="E1067">
            <v>177058</v>
          </cell>
        </row>
        <row r="1068">
          <cell r="A1068">
            <v>310190</v>
          </cell>
          <cell r="B1068" t="str">
            <v>ALPINOPOLIS</v>
          </cell>
          <cell r="C1068" t="str">
            <v>MG</v>
          </cell>
          <cell r="D1068">
            <v>151740</v>
          </cell>
          <cell r="E1068">
            <v>1260817</v>
          </cell>
        </row>
        <row r="1069">
          <cell r="A1069">
            <v>431041</v>
          </cell>
          <cell r="B1069" t="str">
            <v>INHACORA</v>
          </cell>
          <cell r="C1069" t="str">
            <v>RS</v>
          </cell>
          <cell r="D1069">
            <v>65564</v>
          </cell>
          <cell r="E1069">
            <v>388527</v>
          </cell>
        </row>
        <row r="1070">
          <cell r="A1070">
            <v>352170</v>
          </cell>
          <cell r="B1070" t="str">
            <v>ITABERA</v>
          </cell>
          <cell r="C1070" t="str">
            <v>SP</v>
          </cell>
          <cell r="D1070">
            <v>200055</v>
          </cell>
          <cell r="E1070">
            <v>635033</v>
          </cell>
        </row>
        <row r="1071">
          <cell r="A1071">
            <v>420055</v>
          </cell>
          <cell r="B1071" t="str">
            <v>AGUAS FRIAS</v>
          </cell>
          <cell r="C1071" t="str">
            <v>SC</v>
          </cell>
          <cell r="D1071">
            <v>41853</v>
          </cell>
          <cell r="E1071">
            <v>186224</v>
          </cell>
          <cell r="G1071">
            <v>195595</v>
          </cell>
        </row>
        <row r="1072">
          <cell r="A1072">
            <v>310390</v>
          </cell>
          <cell r="B1072" t="str">
            <v>ARAUJOS</v>
          </cell>
          <cell r="C1072" t="str">
            <v>MG</v>
          </cell>
          <cell r="D1072">
            <v>148509</v>
          </cell>
          <cell r="E1072">
            <v>706381</v>
          </cell>
        </row>
        <row r="1073">
          <cell r="A1073">
            <v>316400</v>
          </cell>
          <cell r="B1073" t="str">
            <v>SAO PEDRO DOS FERROS</v>
          </cell>
          <cell r="C1073" t="str">
            <v>MG</v>
          </cell>
          <cell r="D1073">
            <v>105462</v>
          </cell>
          <cell r="E1073">
            <v>971958</v>
          </cell>
        </row>
        <row r="1074">
          <cell r="A1074">
            <v>431046</v>
          </cell>
          <cell r="B1074" t="str">
            <v>IPIRANGA DO SUL</v>
          </cell>
          <cell r="C1074" t="str">
            <v>RS</v>
          </cell>
        </row>
        <row r="1075">
          <cell r="A1075">
            <v>312410</v>
          </cell>
          <cell r="B1075" t="str">
            <v>ESMERALDAS</v>
          </cell>
          <cell r="C1075" t="str">
            <v>MG</v>
          </cell>
          <cell r="D1075">
            <v>446206</v>
          </cell>
          <cell r="E1075">
            <v>13147788</v>
          </cell>
        </row>
        <row r="1076">
          <cell r="A1076">
            <v>355350</v>
          </cell>
          <cell r="B1076" t="str">
            <v>TAPIRAI</v>
          </cell>
          <cell r="C1076" t="str">
            <v>SP</v>
          </cell>
          <cell r="D1076">
            <v>64447</v>
          </cell>
          <cell r="E1076">
            <v>447260</v>
          </cell>
        </row>
        <row r="1077">
          <cell r="A1077">
            <v>350540</v>
          </cell>
          <cell r="B1077" t="str">
            <v>BARRA DO TURVO</v>
          </cell>
          <cell r="C1077" t="str">
            <v>SP</v>
          </cell>
          <cell r="D1077">
            <v>68108</v>
          </cell>
          <cell r="E1077">
            <v>371211</v>
          </cell>
          <cell r="G1077">
            <v>218331</v>
          </cell>
        </row>
        <row r="1078">
          <cell r="A1078">
            <v>311570</v>
          </cell>
          <cell r="B1078" t="str">
            <v>CENTRAL DE MINAS</v>
          </cell>
          <cell r="C1078" t="str">
            <v>MG</v>
          </cell>
          <cell r="E1078">
            <v>58705</v>
          </cell>
        </row>
        <row r="1079">
          <cell r="A1079">
            <v>420543</v>
          </cell>
          <cell r="B1079" t="str">
            <v>FORMOSA DO SUL</v>
          </cell>
          <cell r="C1079" t="str">
            <v>SC</v>
          </cell>
        </row>
        <row r="1080">
          <cell r="A1080">
            <v>352160</v>
          </cell>
          <cell r="B1080" t="str">
            <v>IRAPURU</v>
          </cell>
          <cell r="C1080" t="str">
            <v>SP</v>
          </cell>
          <cell r="D1080">
            <v>74732</v>
          </cell>
          <cell r="E1080">
            <v>241297</v>
          </cell>
          <cell r="F1080">
            <v>71275</v>
          </cell>
          <cell r="G1080">
            <v>219749</v>
          </cell>
          <cell r="I1080">
            <v>339808</v>
          </cell>
        </row>
        <row r="1081">
          <cell r="A1081">
            <v>431340</v>
          </cell>
          <cell r="B1081" t="str">
            <v>NOVO HAMBURGO</v>
          </cell>
          <cell r="C1081" t="str">
            <v>RS</v>
          </cell>
          <cell r="D1081">
            <v>2393048</v>
          </cell>
          <cell r="E1081">
            <v>7714490</v>
          </cell>
        </row>
        <row r="1082">
          <cell r="A1082">
            <v>311410</v>
          </cell>
          <cell r="B1082" t="str">
            <v>CARMO DE MINAS</v>
          </cell>
          <cell r="C1082" t="str">
            <v>MG</v>
          </cell>
          <cell r="D1082">
            <v>162386</v>
          </cell>
          <cell r="E1082">
            <v>783269</v>
          </cell>
        </row>
        <row r="1083">
          <cell r="A1083">
            <v>420360</v>
          </cell>
          <cell r="B1083" t="str">
            <v>CAMPOS NOVOS</v>
          </cell>
          <cell r="C1083" t="str">
            <v>SC</v>
          </cell>
          <cell r="D1083">
            <v>544716</v>
          </cell>
          <cell r="E1083">
            <v>4255981</v>
          </cell>
          <cell r="F1083">
            <v>291235</v>
          </cell>
          <cell r="G1083">
            <v>4133685</v>
          </cell>
          <cell r="I1083">
            <v>153217</v>
          </cell>
        </row>
        <row r="1084">
          <cell r="A1084">
            <v>313360</v>
          </cell>
          <cell r="B1084" t="str">
            <v>ITAPEVA</v>
          </cell>
          <cell r="C1084" t="str">
            <v>MG</v>
          </cell>
          <cell r="D1084">
            <v>254921</v>
          </cell>
          <cell r="E1084">
            <v>3407291</v>
          </cell>
        </row>
        <row r="1085">
          <cell r="A1085">
            <v>354610</v>
          </cell>
          <cell r="B1085" t="str">
            <v>SANTA CLARA D'OESTE</v>
          </cell>
          <cell r="C1085" t="str">
            <v>SP</v>
          </cell>
          <cell r="E1085">
            <v>243622</v>
          </cell>
          <cell r="G1085">
            <v>696001</v>
          </cell>
        </row>
        <row r="1086">
          <cell r="A1086">
            <v>311630</v>
          </cell>
          <cell r="B1086" t="str">
            <v>CIPOTANEA</v>
          </cell>
          <cell r="C1086" t="str">
            <v>MG</v>
          </cell>
          <cell r="D1086">
            <v>136170</v>
          </cell>
          <cell r="E1086">
            <v>1111254</v>
          </cell>
        </row>
        <row r="1087">
          <cell r="A1087">
            <v>311280</v>
          </cell>
          <cell r="B1087" t="str">
            <v>CAPITOLIO</v>
          </cell>
          <cell r="C1087" t="str">
            <v>MG</v>
          </cell>
          <cell r="D1087">
            <v>89225</v>
          </cell>
          <cell r="E1087">
            <v>373171</v>
          </cell>
        </row>
        <row r="1088">
          <cell r="A1088">
            <v>313050</v>
          </cell>
          <cell r="B1088" t="str">
            <v>ILICINEA</v>
          </cell>
          <cell r="C1088" t="str">
            <v>MG</v>
          </cell>
          <cell r="D1088">
            <v>88386</v>
          </cell>
          <cell r="E1088">
            <v>558563</v>
          </cell>
        </row>
        <row r="1089">
          <cell r="A1089">
            <v>420210</v>
          </cell>
          <cell r="B1089" t="str">
            <v>BARRA VELHA</v>
          </cell>
          <cell r="C1089" t="str">
            <v>SC</v>
          </cell>
          <cell r="D1089">
            <v>501415</v>
          </cell>
          <cell r="E1089">
            <v>3622975</v>
          </cell>
          <cell r="F1089">
            <v>540420</v>
          </cell>
          <cell r="G1089">
            <v>3616055</v>
          </cell>
        </row>
        <row r="1090">
          <cell r="A1090">
            <v>421125</v>
          </cell>
          <cell r="B1090" t="str">
            <v>MORRO GRANDE</v>
          </cell>
          <cell r="C1090" t="str">
            <v>SC</v>
          </cell>
          <cell r="D1090">
            <v>69384</v>
          </cell>
          <cell r="E1090">
            <v>304434</v>
          </cell>
          <cell r="F1090">
            <v>62455</v>
          </cell>
          <cell r="G1090">
            <v>286850</v>
          </cell>
        </row>
        <row r="1091">
          <cell r="A1091">
            <v>352650</v>
          </cell>
          <cell r="B1091" t="str">
            <v>LAVINIA</v>
          </cell>
          <cell r="C1091" t="str">
            <v>SP</v>
          </cell>
          <cell r="D1091">
            <v>87424</v>
          </cell>
          <cell r="E1091">
            <v>234974</v>
          </cell>
          <cell r="G1091">
            <v>341253</v>
          </cell>
        </row>
        <row r="1092">
          <cell r="A1092">
            <v>314240</v>
          </cell>
          <cell r="B1092" t="str">
            <v>MOEMA</v>
          </cell>
          <cell r="C1092" t="str">
            <v>MG</v>
          </cell>
          <cell r="D1092">
            <v>25997</v>
          </cell>
          <cell r="E1092">
            <v>217501</v>
          </cell>
        </row>
        <row r="1093">
          <cell r="A1093">
            <v>315250</v>
          </cell>
          <cell r="B1093" t="str">
            <v>POUSO ALEGRE</v>
          </cell>
          <cell r="C1093" t="str">
            <v>MG</v>
          </cell>
          <cell r="D1093">
            <v>137701</v>
          </cell>
          <cell r="E1093">
            <v>13089694</v>
          </cell>
        </row>
        <row r="1094">
          <cell r="A1094">
            <v>310080</v>
          </cell>
          <cell r="B1094" t="str">
            <v>AGUANIL</v>
          </cell>
          <cell r="C1094" t="str">
            <v>MG</v>
          </cell>
          <cell r="D1094">
            <v>120191</v>
          </cell>
          <cell r="E1094">
            <v>621068</v>
          </cell>
        </row>
        <row r="1095">
          <cell r="A1095">
            <v>510558</v>
          </cell>
          <cell r="B1095" t="str">
            <v>MARCELANDIA</v>
          </cell>
          <cell r="C1095" t="str">
            <v>MT</v>
          </cell>
          <cell r="D1095">
            <v>72784</v>
          </cell>
          <cell r="E1095">
            <v>1062185</v>
          </cell>
        </row>
        <row r="1096">
          <cell r="A1096">
            <v>314015</v>
          </cell>
          <cell r="B1096" t="str">
            <v>MARIO CAMPOS</v>
          </cell>
          <cell r="C1096" t="str">
            <v>MG</v>
          </cell>
          <cell r="E1096">
            <v>11830102</v>
          </cell>
        </row>
        <row r="1097">
          <cell r="A1097">
            <v>315920</v>
          </cell>
          <cell r="B1097" t="str">
            <v>SANTA RITA DE CALDAS</v>
          </cell>
          <cell r="C1097" t="str">
            <v>MG</v>
          </cell>
          <cell r="D1097">
            <v>4378</v>
          </cell>
          <cell r="E1097">
            <v>3680979</v>
          </cell>
        </row>
        <row r="1098">
          <cell r="A1098">
            <v>352725</v>
          </cell>
          <cell r="B1098" t="str">
            <v>LOURDES</v>
          </cell>
          <cell r="C1098" t="str">
            <v>SP</v>
          </cell>
          <cell r="D1098">
            <v>49484</v>
          </cell>
          <cell r="E1098">
            <v>431634</v>
          </cell>
          <cell r="F1098">
            <v>45515</v>
          </cell>
          <cell r="G1098">
            <v>453058</v>
          </cell>
        </row>
        <row r="1099">
          <cell r="A1099">
            <v>314760</v>
          </cell>
          <cell r="B1099" t="str">
            <v>PASSA QUATRO</v>
          </cell>
          <cell r="C1099" t="str">
            <v>MG</v>
          </cell>
          <cell r="D1099">
            <v>88490</v>
          </cell>
          <cell r="E1099">
            <v>436670</v>
          </cell>
        </row>
        <row r="1100">
          <cell r="A1100">
            <v>311900</v>
          </cell>
          <cell r="B1100" t="str">
            <v>CORDISLANDIA</v>
          </cell>
          <cell r="C1100" t="str">
            <v>MG</v>
          </cell>
          <cell r="D1100">
            <v>985</v>
          </cell>
          <cell r="E1100">
            <v>4433091</v>
          </cell>
        </row>
        <row r="1101">
          <cell r="A1101">
            <v>421715</v>
          </cell>
          <cell r="B1101" t="str">
            <v>SAO MIGUEL DA BOA VISTA</v>
          </cell>
          <cell r="C1101" t="str">
            <v>SC</v>
          </cell>
          <cell r="D1101">
            <v>53820</v>
          </cell>
          <cell r="E1101">
            <v>217351</v>
          </cell>
          <cell r="G1101">
            <v>286144</v>
          </cell>
        </row>
        <row r="1102">
          <cell r="A1102">
            <v>311780</v>
          </cell>
          <cell r="B1102" t="str">
            <v>CONCEICAO DOS OUROS</v>
          </cell>
          <cell r="C1102" t="str">
            <v>MG</v>
          </cell>
          <cell r="D1102">
            <v>51116</v>
          </cell>
          <cell r="E1102">
            <v>8535786</v>
          </cell>
        </row>
        <row r="1103">
          <cell r="A1103">
            <v>351910</v>
          </cell>
          <cell r="B1103" t="str">
            <v>IACANGA</v>
          </cell>
          <cell r="C1103" t="str">
            <v>SP</v>
          </cell>
          <cell r="D1103">
            <v>220386</v>
          </cell>
          <cell r="E1103">
            <v>597234</v>
          </cell>
          <cell r="G1103">
            <v>495148</v>
          </cell>
        </row>
        <row r="1104">
          <cell r="A1104">
            <v>316210</v>
          </cell>
          <cell r="B1104" t="str">
            <v>SAO GOTARDO</v>
          </cell>
          <cell r="C1104" t="str">
            <v>MG</v>
          </cell>
          <cell r="D1104">
            <v>105365</v>
          </cell>
          <cell r="E1104">
            <v>1461129</v>
          </cell>
        </row>
        <row r="1105">
          <cell r="A1105">
            <v>312890</v>
          </cell>
          <cell r="B1105" t="str">
            <v>GUIMARANIA</v>
          </cell>
          <cell r="C1105" t="str">
            <v>MG</v>
          </cell>
          <cell r="D1105">
            <v>71329</v>
          </cell>
          <cell r="E1105">
            <v>254725</v>
          </cell>
        </row>
        <row r="1106">
          <cell r="A1106">
            <v>313920</v>
          </cell>
          <cell r="B1106" t="str">
            <v>MALACACHETA</v>
          </cell>
          <cell r="C1106" t="str">
            <v>MG</v>
          </cell>
          <cell r="D1106">
            <v>247201</v>
          </cell>
          <cell r="E1106">
            <v>2398456</v>
          </cell>
        </row>
        <row r="1107">
          <cell r="A1107">
            <v>292750</v>
          </cell>
          <cell r="B1107" t="str">
            <v>SANTA BARBARA</v>
          </cell>
          <cell r="C1107" t="str">
            <v>BA</v>
          </cell>
        </row>
        <row r="1108">
          <cell r="A1108">
            <v>410310</v>
          </cell>
          <cell r="B1108" t="str">
            <v>BOCAIUVA DO SUL</v>
          </cell>
          <cell r="C1108" t="str">
            <v>PR</v>
          </cell>
          <cell r="D1108">
            <v>120596</v>
          </cell>
          <cell r="E1108">
            <v>1176433</v>
          </cell>
        </row>
        <row r="1109">
          <cell r="A1109">
            <v>431842</v>
          </cell>
          <cell r="B1109" t="str">
            <v>SAO JOAO DA URTIGA</v>
          </cell>
          <cell r="C1109" t="str">
            <v>RS</v>
          </cell>
          <cell r="D1109">
            <v>72232</v>
          </cell>
          <cell r="E1109">
            <v>204483</v>
          </cell>
          <cell r="G1109">
            <v>262526</v>
          </cell>
        </row>
        <row r="1110">
          <cell r="A1110">
            <v>310310</v>
          </cell>
          <cell r="B1110" t="str">
            <v>ANTONIO PRADO DE MINAS</v>
          </cell>
          <cell r="C1110" t="str">
            <v>MG</v>
          </cell>
          <cell r="D1110">
            <v>6627</v>
          </cell>
          <cell r="E1110">
            <v>1323816</v>
          </cell>
        </row>
        <row r="1111">
          <cell r="A1111">
            <v>310430</v>
          </cell>
          <cell r="B1111" t="str">
            <v>AREADO</v>
          </cell>
          <cell r="C1111" t="str">
            <v>MG</v>
          </cell>
          <cell r="D1111">
            <v>96938</v>
          </cell>
          <cell r="E1111">
            <v>2540441</v>
          </cell>
        </row>
        <row r="1112">
          <cell r="A1112">
            <v>315910</v>
          </cell>
          <cell r="B1112" t="str">
            <v>SANTANA DOS MONTES</v>
          </cell>
          <cell r="C1112" t="str">
            <v>MG</v>
          </cell>
          <cell r="D1112">
            <v>3558</v>
          </cell>
          <cell r="E1112">
            <v>712489</v>
          </cell>
        </row>
        <row r="1113">
          <cell r="A1113">
            <v>310890</v>
          </cell>
          <cell r="B1113" t="str">
            <v>BRAZOPOLIS</v>
          </cell>
          <cell r="C1113" t="str">
            <v>MG</v>
          </cell>
        </row>
        <row r="1114">
          <cell r="A1114">
            <v>316970</v>
          </cell>
          <cell r="B1114" t="str">
            <v>TURMALINA</v>
          </cell>
          <cell r="C1114" t="str">
            <v>MG</v>
          </cell>
          <cell r="D1114">
            <v>59532</v>
          </cell>
          <cell r="E1114">
            <v>1116863</v>
          </cell>
        </row>
        <row r="1115">
          <cell r="A1115">
            <v>432252</v>
          </cell>
          <cell r="B1115" t="str">
            <v>VALE VERDE</v>
          </cell>
          <cell r="C1115" t="str">
            <v>RS</v>
          </cell>
          <cell r="D1115">
            <v>69763</v>
          </cell>
          <cell r="E1115">
            <v>161119</v>
          </cell>
          <cell r="F1115">
            <v>60714</v>
          </cell>
        </row>
        <row r="1116">
          <cell r="A1116">
            <v>431171</v>
          </cell>
          <cell r="B1116" t="str">
            <v>MACAMBARA</v>
          </cell>
          <cell r="C1116" t="str">
            <v>RS</v>
          </cell>
        </row>
        <row r="1117">
          <cell r="A1117">
            <v>315690</v>
          </cell>
          <cell r="B1117" t="str">
            <v>SACRAMENTO</v>
          </cell>
          <cell r="C1117" t="str">
            <v>MG</v>
          </cell>
          <cell r="D1117">
            <v>373274</v>
          </cell>
          <cell r="E1117">
            <v>2974390</v>
          </cell>
        </row>
        <row r="1118">
          <cell r="A1118">
            <v>315400</v>
          </cell>
          <cell r="B1118" t="str">
            <v>RAUL SOARES</v>
          </cell>
          <cell r="C1118" t="str">
            <v>MG</v>
          </cell>
          <cell r="D1118">
            <v>46871</v>
          </cell>
          <cell r="E1118">
            <v>1063250</v>
          </cell>
        </row>
        <row r="1119">
          <cell r="A1119">
            <v>312940</v>
          </cell>
          <cell r="B1119" t="str">
            <v>IBERTIOGA</v>
          </cell>
          <cell r="C1119" t="str">
            <v>MG</v>
          </cell>
          <cell r="D1119">
            <v>116571</v>
          </cell>
          <cell r="E1119">
            <v>497979</v>
          </cell>
        </row>
        <row r="1120">
          <cell r="A1120">
            <v>315470</v>
          </cell>
          <cell r="B1120" t="str">
            <v>RIBEIRAO VERMELHO</v>
          </cell>
          <cell r="C1120" t="str">
            <v>MG</v>
          </cell>
          <cell r="D1120">
            <v>101</v>
          </cell>
          <cell r="E1120">
            <v>620416</v>
          </cell>
        </row>
        <row r="1121">
          <cell r="A1121">
            <v>313750</v>
          </cell>
          <cell r="B1121" t="str">
            <v>LAGOA FORMOSA</v>
          </cell>
          <cell r="C1121" t="str">
            <v>MG</v>
          </cell>
          <cell r="D1121">
            <v>131981</v>
          </cell>
          <cell r="E1121">
            <v>703977</v>
          </cell>
        </row>
        <row r="1122">
          <cell r="A1122">
            <v>330590</v>
          </cell>
          <cell r="B1122" t="str">
            <v>TRAJANO DE MORAES</v>
          </cell>
          <cell r="C1122" t="str">
            <v>RJ</v>
          </cell>
        </row>
        <row r="1123">
          <cell r="A1123">
            <v>312300</v>
          </cell>
          <cell r="B1123" t="str">
            <v>DORES DE CAMPOS</v>
          </cell>
          <cell r="C1123" t="str">
            <v>MG</v>
          </cell>
          <cell r="D1123">
            <v>63425</v>
          </cell>
          <cell r="E1123">
            <v>310686</v>
          </cell>
        </row>
        <row r="1124">
          <cell r="A1124">
            <v>354880</v>
          </cell>
          <cell r="B1124" t="str">
            <v>SAO CAETANO DO SUL</v>
          </cell>
          <cell r="C1124" t="str">
            <v>SP</v>
          </cell>
          <cell r="D1124">
            <v>1693419</v>
          </cell>
          <cell r="E1124">
            <v>6699337</v>
          </cell>
        </row>
        <row r="1125">
          <cell r="A1125">
            <v>350730</v>
          </cell>
          <cell r="B1125" t="str">
            <v>BORACEIA</v>
          </cell>
          <cell r="C1125" t="str">
            <v>SP</v>
          </cell>
          <cell r="D1125">
            <v>13172</v>
          </cell>
          <cell r="E1125">
            <v>221395</v>
          </cell>
        </row>
        <row r="1126">
          <cell r="A1126">
            <v>315190</v>
          </cell>
          <cell r="B1126" t="str">
            <v>POCRANE</v>
          </cell>
          <cell r="C1126" t="str">
            <v>MG</v>
          </cell>
          <cell r="D1126">
            <v>121</v>
          </cell>
          <cell r="E1126">
            <v>924226</v>
          </cell>
        </row>
        <row r="1127">
          <cell r="A1127">
            <v>316695</v>
          </cell>
          <cell r="B1127" t="str">
            <v>SERRANOPOLIS DE MINAS</v>
          </cell>
          <cell r="C1127" t="str">
            <v>MG</v>
          </cell>
          <cell r="D1127">
            <v>49426</v>
          </cell>
          <cell r="E1127">
            <v>401714</v>
          </cell>
        </row>
        <row r="1128">
          <cell r="A1128">
            <v>311810</v>
          </cell>
          <cell r="B1128" t="str">
            <v>CONGONHAS DO NORTE</v>
          </cell>
          <cell r="C1128" t="str">
            <v>MG</v>
          </cell>
          <cell r="D1128">
            <v>95268</v>
          </cell>
          <cell r="E1128">
            <v>567861</v>
          </cell>
        </row>
        <row r="1129">
          <cell r="A1129">
            <v>312352</v>
          </cell>
          <cell r="B1129" t="str">
            <v>DURANDE</v>
          </cell>
          <cell r="C1129" t="str">
            <v>MG</v>
          </cell>
          <cell r="D1129">
            <v>76038</v>
          </cell>
          <cell r="E1129">
            <v>1676282</v>
          </cell>
        </row>
        <row r="1130">
          <cell r="A1130">
            <v>352380</v>
          </cell>
          <cell r="B1130" t="str">
            <v>ITOBI</v>
          </cell>
          <cell r="C1130" t="str">
            <v>SP</v>
          </cell>
        </row>
        <row r="1131">
          <cell r="A1131">
            <v>311330</v>
          </cell>
          <cell r="B1131" t="str">
            <v>CARANGOLA</v>
          </cell>
          <cell r="C1131" t="str">
            <v>MG</v>
          </cell>
          <cell r="D1131">
            <v>294578</v>
          </cell>
          <cell r="E1131">
            <v>5451679</v>
          </cell>
        </row>
        <row r="1132">
          <cell r="A1132">
            <v>317060</v>
          </cell>
          <cell r="B1132" t="str">
            <v>VARGEM BONITA</v>
          </cell>
          <cell r="C1132" t="str">
            <v>MG</v>
          </cell>
          <cell r="D1132">
            <v>13491</v>
          </cell>
          <cell r="E1132">
            <v>173941</v>
          </cell>
        </row>
        <row r="1133">
          <cell r="A1133">
            <v>110029</v>
          </cell>
          <cell r="B1133" t="str">
            <v>SANTA LUZIA D'OESTE</v>
          </cell>
          <cell r="C1133" t="str">
            <v>RO</v>
          </cell>
        </row>
        <row r="1134">
          <cell r="A1134">
            <v>420160</v>
          </cell>
          <cell r="B1134" t="str">
            <v>ARROIO TRINTA</v>
          </cell>
          <cell r="C1134" t="str">
            <v>SC</v>
          </cell>
          <cell r="D1134">
            <v>54308</v>
          </cell>
          <cell r="E1134">
            <v>247087</v>
          </cell>
          <cell r="G1134">
            <v>248054</v>
          </cell>
        </row>
        <row r="1135">
          <cell r="A1135">
            <v>314420</v>
          </cell>
          <cell r="B1135" t="str">
            <v>NACIP RAYDAN</v>
          </cell>
          <cell r="C1135" t="str">
            <v>MG</v>
          </cell>
          <cell r="D1135">
            <v>57894</v>
          </cell>
          <cell r="E1135">
            <v>1493167</v>
          </cell>
        </row>
        <row r="1136">
          <cell r="A1136">
            <v>316220</v>
          </cell>
          <cell r="B1136" t="str">
            <v>SAO JOAO BATISTA DO GLORIA</v>
          </cell>
          <cell r="C1136" t="str">
            <v>MG</v>
          </cell>
          <cell r="D1136">
            <v>903</v>
          </cell>
          <cell r="E1136">
            <v>3191603</v>
          </cell>
        </row>
        <row r="1137">
          <cell r="A1137">
            <v>316430</v>
          </cell>
          <cell r="B1137" t="str">
            <v>SAO ROQUE DE MINAS</v>
          </cell>
          <cell r="C1137" t="str">
            <v>MG</v>
          </cell>
          <cell r="D1137">
            <v>35720</v>
          </cell>
          <cell r="E1137">
            <v>217294</v>
          </cell>
        </row>
        <row r="1138">
          <cell r="A1138">
            <v>316490</v>
          </cell>
          <cell r="B1138" t="str">
            <v>SAO SEBASTIAO DO RIO VERDE</v>
          </cell>
          <cell r="C1138" t="str">
            <v>MG</v>
          </cell>
          <cell r="D1138">
            <v>1883</v>
          </cell>
          <cell r="E1138">
            <v>177813</v>
          </cell>
        </row>
        <row r="1139">
          <cell r="A1139">
            <v>430340</v>
          </cell>
          <cell r="B1139" t="str">
            <v>CAICARA</v>
          </cell>
          <cell r="C1139" t="str">
            <v>RS</v>
          </cell>
          <cell r="D1139">
            <v>31440</v>
          </cell>
          <cell r="E1139">
            <v>216768</v>
          </cell>
        </row>
        <row r="1140">
          <cell r="A1140">
            <v>312087</v>
          </cell>
          <cell r="B1140" t="str">
            <v>CURRAL DE DENTRO</v>
          </cell>
          <cell r="C1140" t="str">
            <v>MG</v>
          </cell>
          <cell r="D1140">
            <v>25398</v>
          </cell>
          <cell r="E1140">
            <v>1955309</v>
          </cell>
        </row>
        <row r="1141">
          <cell r="A1141">
            <v>316650</v>
          </cell>
          <cell r="B1141" t="str">
            <v>SERRA AZUL DE MINAS</v>
          </cell>
          <cell r="C1141" t="str">
            <v>MG</v>
          </cell>
          <cell r="D1141">
            <v>47893</v>
          </cell>
          <cell r="E1141">
            <v>2716619</v>
          </cell>
        </row>
        <row r="1142">
          <cell r="A1142">
            <v>310120</v>
          </cell>
          <cell r="B1142" t="str">
            <v>AIURUOCA</v>
          </cell>
          <cell r="C1142" t="str">
            <v>MG</v>
          </cell>
          <cell r="D1142">
            <v>68480</v>
          </cell>
          <cell r="E1142">
            <v>941063</v>
          </cell>
        </row>
        <row r="1143">
          <cell r="A1143">
            <v>313980</v>
          </cell>
          <cell r="B1143" t="str">
            <v>MAR DE ESPANHA</v>
          </cell>
          <cell r="C1143" t="str">
            <v>MG</v>
          </cell>
          <cell r="D1143">
            <v>136145</v>
          </cell>
          <cell r="E1143">
            <v>605156</v>
          </cell>
        </row>
        <row r="1144">
          <cell r="A1144">
            <v>316870</v>
          </cell>
          <cell r="B1144" t="str">
            <v>TIMOTEO</v>
          </cell>
          <cell r="C1144" t="str">
            <v>MG</v>
          </cell>
          <cell r="D1144">
            <v>936</v>
          </cell>
          <cell r="E1144">
            <v>20303947</v>
          </cell>
        </row>
        <row r="1145">
          <cell r="A1145">
            <v>316380</v>
          </cell>
          <cell r="B1145" t="str">
            <v>SAO MIGUEL DO ANTA</v>
          </cell>
          <cell r="C1145" t="str">
            <v>MG</v>
          </cell>
          <cell r="D1145">
            <v>37925</v>
          </cell>
          <cell r="E1145">
            <v>479601</v>
          </cell>
        </row>
        <row r="1146">
          <cell r="A1146">
            <v>410490</v>
          </cell>
          <cell r="B1146" t="str">
            <v>CASTRO</v>
          </cell>
          <cell r="C1146" t="str">
            <v>PR</v>
          </cell>
        </row>
        <row r="1147">
          <cell r="A1147">
            <v>421875</v>
          </cell>
          <cell r="B1147" t="str">
            <v>TUNAPOLIS</v>
          </cell>
          <cell r="C1147" t="str">
            <v>SC</v>
          </cell>
          <cell r="D1147">
            <v>174233</v>
          </cell>
          <cell r="E1147">
            <v>1390672</v>
          </cell>
          <cell r="G1147">
            <v>1208413</v>
          </cell>
        </row>
        <row r="1148">
          <cell r="A1148">
            <v>312245</v>
          </cell>
          <cell r="B1148" t="str">
            <v>DIVISOPOLIS</v>
          </cell>
          <cell r="C1148" t="str">
            <v>MG</v>
          </cell>
          <cell r="D1148">
            <v>3015</v>
          </cell>
          <cell r="E1148">
            <v>553641</v>
          </cell>
        </row>
        <row r="1149">
          <cell r="A1149">
            <v>352820</v>
          </cell>
          <cell r="B1149" t="str">
            <v>MACEDONIA</v>
          </cell>
          <cell r="C1149" t="str">
            <v>SP</v>
          </cell>
        </row>
        <row r="1150">
          <cell r="A1150">
            <v>500640</v>
          </cell>
          <cell r="B1150" t="str">
            <v>PEDRO GOMES</v>
          </cell>
          <cell r="C1150" t="str">
            <v>MS</v>
          </cell>
        </row>
        <row r="1151">
          <cell r="A1151">
            <v>313760</v>
          </cell>
          <cell r="B1151" t="str">
            <v>LAGOA SANTA</v>
          </cell>
          <cell r="C1151" t="str">
            <v>MG</v>
          </cell>
          <cell r="D1151">
            <v>601204</v>
          </cell>
          <cell r="E1151">
            <v>5605694</v>
          </cell>
        </row>
        <row r="1152">
          <cell r="A1152">
            <v>430800</v>
          </cell>
          <cell r="B1152" t="str">
            <v>FAXINAL DO SOTURNO</v>
          </cell>
          <cell r="C1152" t="str">
            <v>RS</v>
          </cell>
          <cell r="D1152">
            <v>88986</v>
          </cell>
          <cell r="E1152">
            <v>654437</v>
          </cell>
          <cell r="F1152">
            <v>90328</v>
          </cell>
          <cell r="G1152">
            <v>636697</v>
          </cell>
        </row>
        <row r="1153">
          <cell r="A1153">
            <v>315730</v>
          </cell>
          <cell r="B1153" t="str">
            <v>SANTA BARBARA DO TUGURIO</v>
          </cell>
          <cell r="C1153" t="str">
            <v>MG</v>
          </cell>
          <cell r="D1153">
            <v>4272</v>
          </cell>
          <cell r="E1153">
            <v>918343</v>
          </cell>
        </row>
        <row r="1154">
          <cell r="A1154">
            <v>352600</v>
          </cell>
          <cell r="B1154" t="str">
            <v>JUNQUEIROPOLIS</v>
          </cell>
          <cell r="C1154" t="str">
            <v>SP</v>
          </cell>
          <cell r="D1154">
            <v>244829</v>
          </cell>
          <cell r="E1154">
            <v>72576837</v>
          </cell>
          <cell r="F1154">
            <v>173125</v>
          </cell>
          <cell r="G1154">
            <v>83340928</v>
          </cell>
          <cell r="H1154">
            <v>13098</v>
          </cell>
          <cell r="I1154">
            <v>2117873</v>
          </cell>
        </row>
        <row r="1155">
          <cell r="A1155">
            <v>313940</v>
          </cell>
          <cell r="B1155" t="str">
            <v>MANHUACU</v>
          </cell>
          <cell r="C1155" t="str">
            <v>MG</v>
          </cell>
          <cell r="D1155">
            <v>1086388</v>
          </cell>
          <cell r="E1155">
            <v>9130767</v>
          </cell>
        </row>
        <row r="1156">
          <cell r="A1156">
            <v>315100</v>
          </cell>
          <cell r="B1156" t="str">
            <v>PIRANGUINHO</v>
          </cell>
          <cell r="C1156" t="str">
            <v>MG</v>
          </cell>
          <cell r="D1156">
            <v>91037</v>
          </cell>
          <cell r="E1156">
            <v>2119417</v>
          </cell>
        </row>
        <row r="1157">
          <cell r="A1157">
            <v>315080</v>
          </cell>
          <cell r="B1157" t="str">
            <v>PIRANGA</v>
          </cell>
          <cell r="C1157" t="str">
            <v>MG</v>
          </cell>
          <cell r="D1157">
            <v>243619</v>
          </cell>
          <cell r="E1157">
            <v>1866406</v>
          </cell>
        </row>
        <row r="1158">
          <cell r="A1158">
            <v>421569</v>
          </cell>
          <cell r="B1158" t="str">
            <v>SANTIAGO DO SUL</v>
          </cell>
          <cell r="C1158" t="str">
            <v>SC</v>
          </cell>
          <cell r="D1158">
            <v>58649</v>
          </cell>
          <cell r="E1158">
            <v>812460</v>
          </cell>
          <cell r="G1158">
            <v>764454</v>
          </cell>
        </row>
        <row r="1159">
          <cell r="A1159">
            <v>312240</v>
          </cell>
          <cell r="B1159" t="str">
            <v>DIVISA NOVA</v>
          </cell>
          <cell r="C1159" t="str">
            <v>MG</v>
          </cell>
          <cell r="D1159">
            <v>26336</v>
          </cell>
          <cell r="E1159">
            <v>381849</v>
          </cell>
        </row>
        <row r="1160">
          <cell r="A1160">
            <v>311500</v>
          </cell>
          <cell r="B1160" t="str">
            <v>CASCALHO RICO</v>
          </cell>
          <cell r="C1160" t="str">
            <v>MG</v>
          </cell>
          <cell r="D1160">
            <v>10488</v>
          </cell>
          <cell r="E1160">
            <v>158693</v>
          </cell>
        </row>
        <row r="1161">
          <cell r="A1161">
            <v>410800</v>
          </cell>
          <cell r="B1161" t="str">
            <v>FLORESTOPOLIS</v>
          </cell>
          <cell r="C1161" t="str">
            <v>PR</v>
          </cell>
        </row>
        <row r="1162">
          <cell r="A1162">
            <v>354970</v>
          </cell>
          <cell r="B1162" t="str">
            <v>SAO JOSE DO RIO PARDO</v>
          </cell>
          <cell r="C1162" t="str">
            <v>SP</v>
          </cell>
          <cell r="D1162">
            <v>1706128</v>
          </cell>
          <cell r="E1162">
            <v>750635</v>
          </cell>
          <cell r="F1162">
            <v>1575865</v>
          </cell>
        </row>
        <row r="1163">
          <cell r="A1163">
            <v>420765</v>
          </cell>
          <cell r="B1163" t="str">
            <v>IPORA DO OESTE</v>
          </cell>
          <cell r="C1163" t="str">
            <v>SC</v>
          </cell>
          <cell r="D1163">
            <v>172312</v>
          </cell>
          <cell r="E1163">
            <v>688450</v>
          </cell>
          <cell r="G1163">
            <v>655267</v>
          </cell>
        </row>
        <row r="1164">
          <cell r="A1164">
            <v>420060</v>
          </cell>
          <cell r="B1164" t="str">
            <v>AGUAS MORNAS</v>
          </cell>
          <cell r="C1164" t="str">
            <v>SC</v>
          </cell>
          <cell r="D1164">
            <v>122696</v>
          </cell>
          <cell r="E1164">
            <v>663429</v>
          </cell>
          <cell r="G1164">
            <v>626711</v>
          </cell>
        </row>
        <row r="1165">
          <cell r="A1165">
            <v>510805</v>
          </cell>
          <cell r="B1165" t="str">
            <v>TERRA NOVA DO NORTE</v>
          </cell>
          <cell r="C1165" t="str">
            <v>MT</v>
          </cell>
          <cell r="D1165">
            <v>89570</v>
          </cell>
          <cell r="E1165">
            <v>912665</v>
          </cell>
        </row>
        <row r="1166">
          <cell r="A1166">
            <v>412015</v>
          </cell>
          <cell r="B1166" t="str">
            <v>PORTO BARREIRO</v>
          </cell>
          <cell r="C1166" t="str">
            <v>PR</v>
          </cell>
          <cell r="D1166">
            <v>107132</v>
          </cell>
          <cell r="E1166">
            <v>1633514</v>
          </cell>
        </row>
        <row r="1167">
          <cell r="A1167">
            <v>352440</v>
          </cell>
          <cell r="B1167" t="str">
            <v>JACAREI</v>
          </cell>
          <cell r="C1167" t="str">
            <v>SP</v>
          </cell>
          <cell r="D1167">
            <v>1905405</v>
          </cell>
          <cell r="E1167">
            <v>9829003</v>
          </cell>
          <cell r="G1167">
            <v>9356110</v>
          </cell>
        </row>
        <row r="1168">
          <cell r="A1168">
            <v>310110</v>
          </cell>
          <cell r="B1168" t="str">
            <v>AIMORES</v>
          </cell>
          <cell r="C1168" t="str">
            <v>MG</v>
          </cell>
          <cell r="D1168">
            <v>79746</v>
          </cell>
          <cell r="E1168">
            <v>4572962</v>
          </cell>
        </row>
        <row r="1169">
          <cell r="A1169">
            <v>312900</v>
          </cell>
          <cell r="B1169" t="str">
            <v>GUIRICEMA</v>
          </cell>
          <cell r="C1169" t="str">
            <v>MG</v>
          </cell>
          <cell r="D1169">
            <v>57853</v>
          </cell>
          <cell r="E1169">
            <v>1870620</v>
          </cell>
        </row>
        <row r="1170">
          <cell r="A1170">
            <v>311787</v>
          </cell>
          <cell r="B1170" t="str">
            <v>CONFINS</v>
          </cell>
          <cell r="C1170" t="str">
            <v>MG</v>
          </cell>
          <cell r="D1170">
            <v>48342</v>
          </cell>
          <cell r="E1170">
            <v>1276054</v>
          </cell>
        </row>
        <row r="1171">
          <cell r="A1171">
            <v>312470</v>
          </cell>
          <cell r="B1171" t="str">
            <v>ESTRELA DO INDAIA</v>
          </cell>
          <cell r="C1171" t="str">
            <v>MG</v>
          </cell>
          <cell r="D1171">
            <v>34230</v>
          </cell>
          <cell r="E1171">
            <v>431440</v>
          </cell>
        </row>
        <row r="1172">
          <cell r="A1172">
            <v>311860</v>
          </cell>
          <cell r="B1172" t="str">
            <v>CONTAGEM</v>
          </cell>
          <cell r="C1172" t="str">
            <v>MG</v>
          </cell>
          <cell r="D1172">
            <v>4964</v>
          </cell>
          <cell r="E1172">
            <v>8074277</v>
          </cell>
        </row>
        <row r="1173">
          <cell r="A1173">
            <v>431960</v>
          </cell>
          <cell r="B1173" t="str">
            <v>SAO SEPE</v>
          </cell>
          <cell r="C1173" t="str">
            <v>RS</v>
          </cell>
          <cell r="D1173">
            <v>283011</v>
          </cell>
          <cell r="E1173">
            <v>2190784</v>
          </cell>
          <cell r="F1173">
            <v>283306</v>
          </cell>
          <cell r="G1173">
            <v>2849054</v>
          </cell>
        </row>
        <row r="1174">
          <cell r="A1174">
            <v>313657</v>
          </cell>
          <cell r="B1174" t="str">
            <v>JOSENOPOLIS</v>
          </cell>
          <cell r="C1174" t="str">
            <v>MG</v>
          </cell>
          <cell r="D1174">
            <v>33593</v>
          </cell>
          <cell r="E1174">
            <v>728006</v>
          </cell>
        </row>
        <row r="1175">
          <cell r="A1175">
            <v>352042</v>
          </cell>
          <cell r="B1175" t="str">
            <v>ILHA COMPRIDA</v>
          </cell>
          <cell r="C1175" t="str">
            <v>SP</v>
          </cell>
          <cell r="D1175">
            <v>267136</v>
          </cell>
          <cell r="E1175">
            <v>2935186</v>
          </cell>
          <cell r="F1175">
            <v>318562</v>
          </cell>
          <cell r="G1175">
            <v>4371643</v>
          </cell>
        </row>
        <row r="1176">
          <cell r="A1176">
            <v>310180</v>
          </cell>
          <cell r="B1176" t="str">
            <v>ALPERCATA</v>
          </cell>
          <cell r="C1176" t="str">
            <v>MG</v>
          </cell>
          <cell r="D1176">
            <v>81560</v>
          </cell>
          <cell r="E1176">
            <v>890163</v>
          </cell>
        </row>
        <row r="1177">
          <cell r="A1177">
            <v>313460</v>
          </cell>
          <cell r="B1177" t="str">
            <v>JABOTICATUBAS</v>
          </cell>
          <cell r="C1177" t="str">
            <v>MG</v>
          </cell>
          <cell r="D1177">
            <v>163930</v>
          </cell>
          <cell r="E1177">
            <v>4510234</v>
          </cell>
        </row>
        <row r="1178">
          <cell r="A1178">
            <v>313250</v>
          </cell>
          <cell r="B1178" t="str">
            <v>ITAMARANDIBA</v>
          </cell>
          <cell r="C1178" t="str">
            <v>MG</v>
          </cell>
          <cell r="D1178">
            <v>246132</v>
          </cell>
          <cell r="E1178">
            <v>2802317</v>
          </cell>
        </row>
        <row r="1179">
          <cell r="A1179">
            <v>316520</v>
          </cell>
          <cell r="B1179" t="str">
            <v>SAO THOME DAS LETRAS</v>
          </cell>
          <cell r="C1179" t="str">
            <v>MG</v>
          </cell>
        </row>
        <row r="1180">
          <cell r="A1180">
            <v>310340</v>
          </cell>
          <cell r="B1180" t="str">
            <v>ARACUAI</v>
          </cell>
          <cell r="C1180" t="str">
            <v>MG</v>
          </cell>
          <cell r="D1180">
            <v>188996</v>
          </cell>
          <cell r="E1180">
            <v>1802853</v>
          </cell>
        </row>
        <row r="1181">
          <cell r="A1181">
            <v>510792</v>
          </cell>
          <cell r="B1181" t="str">
            <v>SORRISO</v>
          </cell>
          <cell r="C1181" t="str">
            <v>MT</v>
          </cell>
          <cell r="D1181">
            <v>1149220</v>
          </cell>
          <cell r="E1181">
            <v>1456058</v>
          </cell>
        </row>
        <row r="1182">
          <cell r="A1182">
            <v>412560</v>
          </cell>
          <cell r="B1182" t="str">
            <v>SAO MATEUS DO SUL</v>
          </cell>
          <cell r="C1182" t="str">
            <v>PR</v>
          </cell>
        </row>
        <row r="1183">
          <cell r="A1183">
            <v>431455</v>
          </cell>
          <cell r="B1183" t="str">
            <v>PIRAPO</v>
          </cell>
          <cell r="C1183" t="str">
            <v>RS</v>
          </cell>
          <cell r="D1183">
            <v>54786</v>
          </cell>
          <cell r="E1183">
            <v>312585</v>
          </cell>
        </row>
        <row r="1184">
          <cell r="A1184">
            <v>310240</v>
          </cell>
          <cell r="B1184" t="str">
            <v>ALVORADA DE MINAS</v>
          </cell>
          <cell r="C1184" t="str">
            <v>MG</v>
          </cell>
          <cell r="D1184">
            <v>82389</v>
          </cell>
          <cell r="E1184">
            <v>436607</v>
          </cell>
        </row>
        <row r="1185">
          <cell r="A1185">
            <v>316880</v>
          </cell>
          <cell r="B1185" t="str">
            <v>TIRADENTES</v>
          </cell>
          <cell r="C1185" t="str">
            <v>MG</v>
          </cell>
          <cell r="D1185">
            <v>63619</v>
          </cell>
          <cell r="E1185">
            <v>385177</v>
          </cell>
        </row>
        <row r="1186">
          <cell r="A1186">
            <v>316440</v>
          </cell>
          <cell r="B1186" t="str">
            <v>SAO SEBASTIAO DA BELA VISTA</v>
          </cell>
          <cell r="C1186" t="str">
            <v>MG</v>
          </cell>
          <cell r="D1186">
            <v>86212</v>
          </cell>
          <cell r="E1186">
            <v>864776</v>
          </cell>
        </row>
        <row r="1187">
          <cell r="A1187">
            <v>311340</v>
          </cell>
          <cell r="B1187" t="str">
            <v>CARATINGA</v>
          </cell>
          <cell r="C1187" t="str">
            <v>MG</v>
          </cell>
          <cell r="D1187">
            <v>32835</v>
          </cell>
          <cell r="E1187">
            <v>26956790</v>
          </cell>
        </row>
        <row r="1188">
          <cell r="A1188">
            <v>317057</v>
          </cell>
          <cell r="B1188" t="str">
            <v>VARGEM ALEGRE</v>
          </cell>
          <cell r="C1188" t="str">
            <v>MG</v>
          </cell>
          <cell r="D1188">
            <v>4200</v>
          </cell>
          <cell r="E1188">
            <v>1037713</v>
          </cell>
        </row>
        <row r="1189">
          <cell r="A1189">
            <v>431115</v>
          </cell>
          <cell r="B1189" t="str">
            <v>JOIA</v>
          </cell>
          <cell r="C1189" t="str">
            <v>RS</v>
          </cell>
          <cell r="D1189">
            <v>88245</v>
          </cell>
          <cell r="E1189">
            <v>1121977</v>
          </cell>
        </row>
        <row r="1190">
          <cell r="A1190">
            <v>354480</v>
          </cell>
          <cell r="B1190" t="str">
            <v>SALES</v>
          </cell>
          <cell r="C1190" t="str">
            <v>SP</v>
          </cell>
          <cell r="D1190">
            <v>42026</v>
          </cell>
          <cell r="E1190">
            <v>136169</v>
          </cell>
        </row>
        <row r="1191">
          <cell r="A1191">
            <v>310640</v>
          </cell>
          <cell r="B1191" t="str">
            <v>BELO VALE</v>
          </cell>
          <cell r="C1191" t="str">
            <v>MG</v>
          </cell>
          <cell r="D1191">
            <v>199731</v>
          </cell>
          <cell r="E1191">
            <v>1356269</v>
          </cell>
        </row>
        <row r="1192">
          <cell r="A1192">
            <v>315940</v>
          </cell>
          <cell r="B1192" t="str">
            <v>SANTA RITA DE IBITIPOCA</v>
          </cell>
          <cell r="C1192" t="str">
            <v>MG</v>
          </cell>
          <cell r="D1192">
            <v>39683</v>
          </cell>
          <cell r="E1192">
            <v>256859</v>
          </cell>
        </row>
        <row r="1193">
          <cell r="A1193">
            <v>316860</v>
          </cell>
          <cell r="B1193" t="str">
            <v>TEOFILO OTONI</v>
          </cell>
          <cell r="C1193" t="str">
            <v>MG</v>
          </cell>
          <cell r="D1193">
            <v>138058</v>
          </cell>
          <cell r="E1193">
            <v>52005471</v>
          </cell>
        </row>
        <row r="1194">
          <cell r="A1194">
            <v>353325</v>
          </cell>
          <cell r="B1194" t="str">
            <v>NOVAIS</v>
          </cell>
          <cell r="C1194" t="str">
            <v>SP</v>
          </cell>
        </row>
        <row r="1195">
          <cell r="A1195">
            <v>330150</v>
          </cell>
          <cell r="B1195" t="str">
            <v>CORDEIRO</v>
          </cell>
          <cell r="C1195" t="str">
            <v>RJ</v>
          </cell>
          <cell r="D1195">
            <v>134673</v>
          </cell>
          <cell r="E1195">
            <v>613662</v>
          </cell>
        </row>
        <row r="1196">
          <cell r="A1196">
            <v>430850</v>
          </cell>
          <cell r="B1196" t="str">
            <v>FREDERICO WESTPHALEN</v>
          </cell>
          <cell r="C1196" t="str">
            <v>RS</v>
          </cell>
          <cell r="E1196">
            <v>635264</v>
          </cell>
        </row>
        <row r="1197">
          <cell r="A1197">
            <v>421870</v>
          </cell>
          <cell r="B1197" t="str">
            <v>TUBARAO</v>
          </cell>
          <cell r="C1197" t="str">
            <v>SC</v>
          </cell>
          <cell r="D1197">
            <v>110305</v>
          </cell>
          <cell r="E1197">
            <v>4567539</v>
          </cell>
          <cell r="G1197">
            <v>5388613</v>
          </cell>
        </row>
        <row r="1198">
          <cell r="A1198">
            <v>310820</v>
          </cell>
          <cell r="B1198" t="str">
            <v>BONFINOPOLIS DE MINAS</v>
          </cell>
          <cell r="C1198" t="str">
            <v>MG</v>
          </cell>
          <cell r="D1198">
            <v>28156</v>
          </cell>
          <cell r="E1198">
            <v>434083</v>
          </cell>
        </row>
        <row r="1199">
          <cell r="A1199">
            <v>314110</v>
          </cell>
          <cell r="B1199" t="str">
            <v>MATOZINHOS</v>
          </cell>
          <cell r="C1199" t="str">
            <v>MG</v>
          </cell>
          <cell r="D1199">
            <v>6734</v>
          </cell>
          <cell r="E1199">
            <v>49504030</v>
          </cell>
        </row>
        <row r="1200">
          <cell r="A1200">
            <v>314510</v>
          </cell>
          <cell r="B1200" t="str">
            <v>NOVA RESENDE</v>
          </cell>
          <cell r="C1200" t="str">
            <v>MG</v>
          </cell>
          <cell r="D1200">
            <v>47099</v>
          </cell>
          <cell r="E1200">
            <v>314717</v>
          </cell>
        </row>
        <row r="1201">
          <cell r="A1201">
            <v>430693</v>
          </cell>
          <cell r="B1201" t="str">
            <v>ENTRE-IJUIS</v>
          </cell>
          <cell r="C1201" t="str">
            <v>RS</v>
          </cell>
          <cell r="D1201">
            <v>118485</v>
          </cell>
          <cell r="E1201">
            <v>946511</v>
          </cell>
          <cell r="G1201">
            <v>1105565</v>
          </cell>
        </row>
        <row r="1202">
          <cell r="A1202">
            <v>420770</v>
          </cell>
          <cell r="B1202" t="str">
            <v>IPUMIRIM</v>
          </cell>
          <cell r="C1202" t="str">
            <v>SC</v>
          </cell>
          <cell r="D1202">
            <v>20239</v>
          </cell>
          <cell r="E1202">
            <v>54327</v>
          </cell>
          <cell r="F1202">
            <v>22604</v>
          </cell>
          <cell r="G1202">
            <v>60823</v>
          </cell>
        </row>
        <row r="1203">
          <cell r="A1203">
            <v>510790</v>
          </cell>
          <cell r="B1203" t="str">
            <v>SINOP</v>
          </cell>
          <cell r="C1203" t="str">
            <v>MT</v>
          </cell>
          <cell r="D1203">
            <v>2250912</v>
          </cell>
          <cell r="E1203">
            <v>52344564</v>
          </cell>
        </row>
        <row r="1204">
          <cell r="A1204">
            <v>313510</v>
          </cell>
          <cell r="B1204" t="str">
            <v>JANAUBA</v>
          </cell>
          <cell r="C1204" t="str">
            <v>MG</v>
          </cell>
          <cell r="D1204">
            <v>14899</v>
          </cell>
          <cell r="E1204">
            <v>51680190</v>
          </cell>
        </row>
        <row r="1205">
          <cell r="A1205">
            <v>313670</v>
          </cell>
          <cell r="B1205" t="str">
            <v>JUIZ DE FORA</v>
          </cell>
          <cell r="C1205" t="str">
            <v>MG</v>
          </cell>
          <cell r="D1205">
            <v>38138</v>
          </cell>
          <cell r="E1205">
            <v>4028098</v>
          </cell>
        </row>
        <row r="1206">
          <cell r="A1206">
            <v>315820</v>
          </cell>
          <cell r="B1206" t="str">
            <v>SANTA MARIA DO SUACUI</v>
          </cell>
          <cell r="C1206" t="str">
            <v>MG</v>
          </cell>
          <cell r="D1206">
            <v>50776</v>
          </cell>
          <cell r="E1206">
            <v>764318</v>
          </cell>
        </row>
        <row r="1207">
          <cell r="A1207">
            <v>431050</v>
          </cell>
          <cell r="B1207" t="str">
            <v>IRAI</v>
          </cell>
          <cell r="C1207" t="str">
            <v>RS</v>
          </cell>
          <cell r="D1207">
            <v>72949</v>
          </cell>
          <cell r="E1207">
            <v>189441</v>
          </cell>
          <cell r="G1207">
            <v>306707</v>
          </cell>
        </row>
        <row r="1208">
          <cell r="A1208">
            <v>311070</v>
          </cell>
          <cell r="B1208" t="str">
            <v>CAMBUQUIRA</v>
          </cell>
          <cell r="C1208" t="str">
            <v>MG</v>
          </cell>
          <cell r="D1208">
            <v>3493</v>
          </cell>
          <cell r="E1208">
            <v>153678</v>
          </cell>
        </row>
        <row r="1209">
          <cell r="A1209">
            <v>315840</v>
          </cell>
          <cell r="B1209" t="str">
            <v>SANTANA DE CATAGUASES</v>
          </cell>
          <cell r="C1209" t="str">
            <v>MG</v>
          </cell>
          <cell r="D1209">
            <v>1261</v>
          </cell>
          <cell r="E1209">
            <v>5417382</v>
          </cell>
        </row>
        <row r="1210">
          <cell r="A1210">
            <v>311390</v>
          </cell>
          <cell r="B1210" t="str">
            <v>CARMO DA CACHOEIRA</v>
          </cell>
          <cell r="C1210" t="str">
            <v>MG</v>
          </cell>
          <cell r="D1210">
            <v>7096</v>
          </cell>
          <cell r="E1210">
            <v>169556</v>
          </cell>
        </row>
        <row r="1211">
          <cell r="A1211">
            <v>314085</v>
          </cell>
          <cell r="B1211" t="str">
            <v>MATIAS CARDOSO</v>
          </cell>
          <cell r="C1211" t="str">
            <v>MG</v>
          </cell>
          <cell r="D1211">
            <v>119895</v>
          </cell>
          <cell r="E1211">
            <v>1377465</v>
          </cell>
        </row>
        <row r="1212">
          <cell r="A1212">
            <v>310740</v>
          </cell>
          <cell r="B1212" t="str">
            <v>BOM DESPACHO</v>
          </cell>
          <cell r="C1212" t="str">
            <v>MG</v>
          </cell>
          <cell r="D1212">
            <v>334683</v>
          </cell>
          <cell r="E1212">
            <v>2763236</v>
          </cell>
        </row>
        <row r="1213">
          <cell r="A1213">
            <v>315930</v>
          </cell>
          <cell r="B1213" t="str">
            <v>SANTA RITA DE JACUTINGA</v>
          </cell>
          <cell r="C1213" t="str">
            <v>MG</v>
          </cell>
          <cell r="D1213">
            <v>26553</v>
          </cell>
          <cell r="E1213">
            <v>367980</v>
          </cell>
        </row>
        <row r="1214">
          <cell r="A1214">
            <v>320530</v>
          </cell>
          <cell r="B1214" t="str">
            <v>VITORIA</v>
          </cell>
          <cell r="C1214" t="str">
            <v>ES</v>
          </cell>
          <cell r="D1214">
            <v>5972858</v>
          </cell>
          <cell r="E1214">
            <v>6436731</v>
          </cell>
          <cell r="F1214">
            <v>6205608</v>
          </cell>
        </row>
        <row r="1215">
          <cell r="A1215">
            <v>420290</v>
          </cell>
          <cell r="B1215" t="str">
            <v>BRUSQUE</v>
          </cell>
          <cell r="C1215" t="str">
            <v>SC</v>
          </cell>
          <cell r="D1215">
            <v>1212314</v>
          </cell>
          <cell r="E1215">
            <v>3569679</v>
          </cell>
          <cell r="G1215">
            <v>4978712</v>
          </cell>
        </row>
        <row r="1216">
          <cell r="A1216">
            <v>420970</v>
          </cell>
          <cell r="B1216" t="str">
            <v>LEBON REGIS</v>
          </cell>
          <cell r="C1216" t="str">
            <v>SC</v>
          </cell>
          <cell r="D1216">
            <v>104917</v>
          </cell>
          <cell r="E1216">
            <v>878870</v>
          </cell>
          <cell r="G1216">
            <v>946530</v>
          </cell>
        </row>
        <row r="1217">
          <cell r="A1217">
            <v>315780</v>
          </cell>
          <cell r="B1217" t="str">
            <v>SANTA LUZIA</v>
          </cell>
          <cell r="C1217" t="str">
            <v>MG</v>
          </cell>
          <cell r="D1217">
            <v>41096</v>
          </cell>
          <cell r="E1217">
            <v>61957281</v>
          </cell>
        </row>
        <row r="1218">
          <cell r="A1218">
            <v>315570</v>
          </cell>
          <cell r="B1218" t="str">
            <v>RIO PIRACICABA</v>
          </cell>
          <cell r="C1218" t="str">
            <v>MG</v>
          </cell>
          <cell r="D1218">
            <v>98924</v>
          </cell>
          <cell r="E1218">
            <v>2648553</v>
          </cell>
        </row>
        <row r="1219">
          <cell r="A1219">
            <v>353160</v>
          </cell>
          <cell r="B1219" t="str">
            <v>MONTE CASTELO</v>
          </cell>
          <cell r="C1219" t="str">
            <v>SP</v>
          </cell>
          <cell r="D1219">
            <v>56707</v>
          </cell>
          <cell r="E1219">
            <v>243863</v>
          </cell>
          <cell r="F1219">
            <v>57279</v>
          </cell>
          <cell r="G1219">
            <v>268793</v>
          </cell>
        </row>
        <row r="1220">
          <cell r="A1220">
            <v>421055</v>
          </cell>
          <cell r="B1220" t="str">
            <v>MAREMA</v>
          </cell>
          <cell r="C1220" t="str">
            <v>SC</v>
          </cell>
          <cell r="D1220">
            <v>105446</v>
          </cell>
          <cell r="E1220">
            <v>310633</v>
          </cell>
          <cell r="G1220">
            <v>272645</v>
          </cell>
        </row>
        <row r="1221">
          <cell r="A1221">
            <v>410400</v>
          </cell>
          <cell r="B1221" t="str">
            <v>CAMPINA GRANDE DO SUL</v>
          </cell>
          <cell r="C1221" t="str">
            <v>PR</v>
          </cell>
        </row>
        <row r="1222">
          <cell r="A1222">
            <v>310270</v>
          </cell>
          <cell r="B1222" t="str">
            <v>CACHOEIRA DE PAJEU</v>
          </cell>
          <cell r="C1222" t="str">
            <v>MG</v>
          </cell>
          <cell r="D1222">
            <v>69442</v>
          </cell>
          <cell r="E1222">
            <v>2221263</v>
          </cell>
        </row>
        <row r="1223">
          <cell r="A1223">
            <v>353360</v>
          </cell>
          <cell r="B1223" t="str">
            <v>NUPORANGA</v>
          </cell>
          <cell r="C1223" t="str">
            <v>SP</v>
          </cell>
          <cell r="D1223">
            <v>90369</v>
          </cell>
          <cell r="E1223">
            <v>365091</v>
          </cell>
        </row>
        <row r="1224">
          <cell r="A1224">
            <v>313870</v>
          </cell>
          <cell r="B1224" t="str">
            <v>LUMINARIAS</v>
          </cell>
          <cell r="C1224" t="str">
            <v>MG</v>
          </cell>
          <cell r="D1224">
            <v>80810</v>
          </cell>
          <cell r="E1224">
            <v>349042</v>
          </cell>
        </row>
        <row r="1225">
          <cell r="A1225">
            <v>353150</v>
          </cell>
          <cell r="B1225" t="str">
            <v>MONTE AZUL PAULISTA</v>
          </cell>
          <cell r="C1225" t="str">
            <v>SP</v>
          </cell>
          <cell r="E1225">
            <v>831469</v>
          </cell>
        </row>
        <row r="1226">
          <cell r="A1226">
            <v>411630</v>
          </cell>
          <cell r="B1226" t="str">
            <v>MUNHOZ DE MELO</v>
          </cell>
          <cell r="C1226" t="str">
            <v>PR</v>
          </cell>
          <cell r="D1226">
            <v>75257</v>
          </cell>
          <cell r="E1226">
            <v>188858</v>
          </cell>
        </row>
        <row r="1227">
          <cell r="A1227">
            <v>510279</v>
          </cell>
          <cell r="B1227" t="str">
            <v>CARLINDA</v>
          </cell>
          <cell r="C1227" t="str">
            <v>MT</v>
          </cell>
          <cell r="D1227">
            <v>79143</v>
          </cell>
          <cell r="E1227">
            <v>776834</v>
          </cell>
        </row>
        <row r="1228">
          <cell r="A1228">
            <v>312250</v>
          </cell>
          <cell r="B1228" t="str">
            <v>DOM CAVATI</v>
          </cell>
          <cell r="C1228" t="str">
            <v>MG</v>
          </cell>
          <cell r="D1228">
            <v>67421</v>
          </cell>
          <cell r="E1228">
            <v>595406</v>
          </cell>
        </row>
        <row r="1229">
          <cell r="A1229">
            <v>316950</v>
          </cell>
          <cell r="B1229" t="str">
            <v>TUMIRITINGA</v>
          </cell>
          <cell r="C1229" t="str">
            <v>MG</v>
          </cell>
          <cell r="D1229">
            <v>13610</v>
          </cell>
          <cell r="E1229">
            <v>1006998</v>
          </cell>
        </row>
        <row r="1230">
          <cell r="A1230">
            <v>311180</v>
          </cell>
          <cell r="B1230" t="str">
            <v>CANAPOLIS</v>
          </cell>
          <cell r="C1230" t="str">
            <v>MG</v>
          </cell>
          <cell r="D1230">
            <v>83098</v>
          </cell>
          <cell r="E1230">
            <v>402344</v>
          </cell>
        </row>
        <row r="1231">
          <cell r="A1231">
            <v>421223</v>
          </cell>
          <cell r="B1231" t="str">
            <v>PARAISO</v>
          </cell>
          <cell r="C1231" t="str">
            <v>SC</v>
          </cell>
          <cell r="D1231">
            <v>67243</v>
          </cell>
          <cell r="E1231">
            <v>778083</v>
          </cell>
          <cell r="G1231">
            <v>708875</v>
          </cell>
        </row>
        <row r="1232">
          <cell r="A1232">
            <v>312090</v>
          </cell>
          <cell r="B1232" t="str">
            <v>CURVELO</v>
          </cell>
          <cell r="C1232" t="str">
            <v>MG</v>
          </cell>
          <cell r="D1232">
            <v>300934</v>
          </cell>
          <cell r="E1232">
            <v>7379005</v>
          </cell>
        </row>
        <row r="1233">
          <cell r="A1233">
            <v>314250</v>
          </cell>
          <cell r="B1233" t="str">
            <v>MONJOLOS</v>
          </cell>
          <cell r="C1233" t="str">
            <v>MG</v>
          </cell>
          <cell r="D1233">
            <v>103257</v>
          </cell>
          <cell r="E1233">
            <v>1161880</v>
          </cell>
        </row>
        <row r="1234">
          <cell r="A1234">
            <v>500230</v>
          </cell>
          <cell r="B1234" t="str">
            <v>BRASILANDIA</v>
          </cell>
          <cell r="C1234" t="str">
            <v>MS</v>
          </cell>
        </row>
        <row r="1235">
          <cell r="A1235">
            <v>313950</v>
          </cell>
          <cell r="B1235" t="str">
            <v>MANHUMIRIM</v>
          </cell>
          <cell r="C1235" t="str">
            <v>MG</v>
          </cell>
          <cell r="D1235">
            <v>205230</v>
          </cell>
          <cell r="E1235">
            <v>1290088</v>
          </cell>
        </row>
        <row r="1236">
          <cell r="A1236">
            <v>313790</v>
          </cell>
          <cell r="B1236" t="str">
            <v>LAMIM</v>
          </cell>
          <cell r="C1236" t="str">
            <v>MG</v>
          </cell>
          <cell r="D1236">
            <v>36209</v>
          </cell>
          <cell r="E1236">
            <v>699358</v>
          </cell>
        </row>
        <row r="1237">
          <cell r="A1237">
            <v>421300</v>
          </cell>
          <cell r="B1237" t="str">
            <v>PINHEIRO PRETO</v>
          </cell>
          <cell r="C1237" t="str">
            <v>SC</v>
          </cell>
          <cell r="D1237">
            <v>69835</v>
          </cell>
        </row>
        <row r="1238">
          <cell r="A1238">
            <v>353510</v>
          </cell>
          <cell r="B1238" t="str">
            <v>PALMARES PAULISTA</v>
          </cell>
          <cell r="C1238" t="str">
            <v>SP</v>
          </cell>
          <cell r="D1238">
            <v>113145</v>
          </cell>
          <cell r="E1238">
            <v>57931</v>
          </cell>
        </row>
        <row r="1239">
          <cell r="A1239">
            <v>420080</v>
          </cell>
          <cell r="B1239" t="str">
            <v>ANCHIETA</v>
          </cell>
          <cell r="C1239" t="str">
            <v>SC</v>
          </cell>
          <cell r="D1239">
            <v>85</v>
          </cell>
          <cell r="E1239">
            <v>1038086</v>
          </cell>
          <cell r="G1239">
            <v>1017341</v>
          </cell>
        </row>
        <row r="1240">
          <cell r="A1240">
            <v>314190</v>
          </cell>
          <cell r="B1240" t="str">
            <v>MINDURI</v>
          </cell>
          <cell r="C1240" t="str">
            <v>MG</v>
          </cell>
          <cell r="D1240">
            <v>51715</v>
          </cell>
          <cell r="E1240">
            <v>351997</v>
          </cell>
        </row>
        <row r="1241">
          <cell r="A1241">
            <v>510269</v>
          </cell>
          <cell r="B1241" t="str">
            <v>CANABRAVA DO NORTE</v>
          </cell>
          <cell r="C1241" t="str">
            <v>MT</v>
          </cell>
          <cell r="E1241">
            <v>188808</v>
          </cell>
        </row>
        <row r="1242">
          <cell r="A1242">
            <v>352150</v>
          </cell>
          <cell r="B1242" t="str">
            <v>IRAPUA</v>
          </cell>
          <cell r="C1242" t="str">
            <v>SP</v>
          </cell>
          <cell r="E1242">
            <v>186668</v>
          </cell>
        </row>
        <row r="1243">
          <cell r="A1243">
            <v>315740</v>
          </cell>
          <cell r="B1243" t="str">
            <v>SANTA CRUZ DO ESCALVADO</v>
          </cell>
          <cell r="C1243" t="str">
            <v>MG</v>
          </cell>
          <cell r="D1243">
            <v>151665</v>
          </cell>
          <cell r="E1243">
            <v>854641</v>
          </cell>
        </row>
        <row r="1244">
          <cell r="A1244">
            <v>310170</v>
          </cell>
          <cell r="B1244" t="str">
            <v>ALMENARA</v>
          </cell>
          <cell r="C1244" t="str">
            <v>MG</v>
          </cell>
          <cell r="D1244">
            <v>150010</v>
          </cell>
          <cell r="E1244">
            <v>2447311</v>
          </cell>
        </row>
        <row r="1245">
          <cell r="A1245">
            <v>431980</v>
          </cell>
          <cell r="B1245" t="str">
            <v>SAO VICENTE DO SUL</v>
          </cell>
          <cell r="C1245" t="str">
            <v>RS</v>
          </cell>
          <cell r="D1245">
            <v>10781</v>
          </cell>
          <cell r="E1245">
            <v>125906</v>
          </cell>
          <cell r="F1245">
            <v>10648</v>
          </cell>
          <cell r="G1245">
            <v>132774</v>
          </cell>
        </row>
        <row r="1246">
          <cell r="A1246">
            <v>421567</v>
          </cell>
          <cell r="B1246" t="str">
            <v>SANTA TEREZINHA</v>
          </cell>
          <cell r="C1246" t="str">
            <v>SC</v>
          </cell>
          <cell r="D1246">
            <v>46650</v>
          </cell>
          <cell r="E1246">
            <v>403604</v>
          </cell>
          <cell r="G1246">
            <v>375573</v>
          </cell>
        </row>
        <row r="1247">
          <cell r="A1247">
            <v>316540</v>
          </cell>
          <cell r="B1247" t="str">
            <v>SAPUCAI-MIRIM</v>
          </cell>
          <cell r="C1247" t="str">
            <v>MG</v>
          </cell>
          <cell r="D1247">
            <v>73094</v>
          </cell>
          <cell r="E1247">
            <v>775447</v>
          </cell>
        </row>
        <row r="1248">
          <cell r="A1248">
            <v>315450</v>
          </cell>
          <cell r="B1248" t="str">
            <v>RIACHO DOS MACHADOS</v>
          </cell>
          <cell r="C1248" t="str">
            <v>MG</v>
          </cell>
          <cell r="D1248">
            <v>58125</v>
          </cell>
          <cell r="E1248">
            <v>785063</v>
          </cell>
        </row>
        <row r="1249">
          <cell r="A1249">
            <v>431310</v>
          </cell>
          <cell r="B1249" t="str">
            <v>NOVA PALMA</v>
          </cell>
          <cell r="C1249" t="str">
            <v>RS</v>
          </cell>
          <cell r="D1249">
            <v>73929</v>
          </cell>
          <cell r="E1249">
            <v>404067</v>
          </cell>
        </row>
        <row r="1250">
          <cell r="A1250">
            <v>315230</v>
          </cell>
          <cell r="B1250" t="str">
            <v>PORTO FIRME</v>
          </cell>
          <cell r="C1250" t="str">
            <v>MG</v>
          </cell>
          <cell r="D1250">
            <v>43979</v>
          </cell>
          <cell r="E1250">
            <v>3313834</v>
          </cell>
        </row>
        <row r="1251">
          <cell r="A1251">
            <v>310850</v>
          </cell>
          <cell r="B1251" t="str">
            <v>BOTUMIRIM</v>
          </cell>
          <cell r="C1251" t="str">
            <v>MG</v>
          </cell>
          <cell r="D1251">
            <v>17101</v>
          </cell>
          <cell r="E1251">
            <v>320887</v>
          </cell>
        </row>
        <row r="1252">
          <cell r="A1252">
            <v>313925</v>
          </cell>
          <cell r="B1252" t="str">
            <v>MAMONAS</v>
          </cell>
          <cell r="C1252" t="str">
            <v>MG</v>
          </cell>
          <cell r="D1252">
            <v>53048</v>
          </cell>
          <cell r="E1252">
            <v>383889</v>
          </cell>
        </row>
        <row r="1253">
          <cell r="A1253">
            <v>313900</v>
          </cell>
          <cell r="B1253" t="str">
            <v>MACHADO</v>
          </cell>
          <cell r="C1253" t="str">
            <v>MG</v>
          </cell>
          <cell r="D1253">
            <v>486</v>
          </cell>
          <cell r="E1253">
            <v>28210973</v>
          </cell>
        </row>
        <row r="1254">
          <cell r="A1254">
            <v>312910</v>
          </cell>
          <cell r="B1254" t="str">
            <v>GURINHATA</v>
          </cell>
          <cell r="C1254" t="str">
            <v>MG</v>
          </cell>
          <cell r="D1254">
            <v>33261</v>
          </cell>
          <cell r="E1254">
            <v>257497</v>
          </cell>
        </row>
        <row r="1255">
          <cell r="A1255">
            <v>310020</v>
          </cell>
          <cell r="B1255" t="str">
            <v>ABAETE</v>
          </cell>
          <cell r="C1255" t="str">
            <v>MG</v>
          </cell>
          <cell r="D1255">
            <v>252951</v>
          </cell>
          <cell r="E1255">
            <v>1530467</v>
          </cell>
        </row>
        <row r="1256">
          <cell r="A1256">
            <v>312705</v>
          </cell>
          <cell r="B1256" t="str">
            <v>FRONTEIRA DOS VALES</v>
          </cell>
          <cell r="C1256" t="str">
            <v>MG</v>
          </cell>
          <cell r="D1256">
            <v>282</v>
          </cell>
          <cell r="E1256">
            <v>242534</v>
          </cell>
        </row>
        <row r="1257">
          <cell r="A1257">
            <v>510320</v>
          </cell>
          <cell r="B1257" t="str">
            <v>COLIDER</v>
          </cell>
          <cell r="C1257" t="str">
            <v>MT</v>
          </cell>
          <cell r="D1257">
            <v>327238</v>
          </cell>
          <cell r="E1257">
            <v>1955057</v>
          </cell>
          <cell r="F1257">
            <v>120069</v>
          </cell>
          <cell r="G1257">
            <v>470997</v>
          </cell>
        </row>
        <row r="1258">
          <cell r="A1258">
            <v>432020</v>
          </cell>
          <cell r="B1258" t="str">
            <v>SEBERI</v>
          </cell>
          <cell r="C1258" t="str">
            <v>RS</v>
          </cell>
          <cell r="D1258">
            <v>88572</v>
          </cell>
          <cell r="E1258">
            <v>520707</v>
          </cell>
          <cell r="G1258">
            <v>614952</v>
          </cell>
        </row>
        <row r="1259">
          <cell r="A1259">
            <v>411050</v>
          </cell>
          <cell r="B1259" t="str">
            <v>IPIRANGA</v>
          </cell>
          <cell r="C1259" t="str">
            <v>PR</v>
          </cell>
          <cell r="D1259">
            <v>66514</v>
          </cell>
          <cell r="E1259">
            <v>2591957</v>
          </cell>
        </row>
        <row r="1260">
          <cell r="A1260">
            <v>317020</v>
          </cell>
          <cell r="B1260" t="str">
            <v>UBERLANDIA</v>
          </cell>
          <cell r="C1260" t="str">
            <v>MG</v>
          </cell>
          <cell r="D1260">
            <v>3887</v>
          </cell>
          <cell r="E1260">
            <v>20991813</v>
          </cell>
        </row>
        <row r="1261">
          <cell r="A1261">
            <v>311615</v>
          </cell>
          <cell r="B1261" t="str">
            <v>CHAPADA GAUCHA</v>
          </cell>
          <cell r="C1261" t="str">
            <v>MG</v>
          </cell>
          <cell r="D1261">
            <v>89183</v>
          </cell>
          <cell r="E1261">
            <v>1300284</v>
          </cell>
        </row>
        <row r="1262">
          <cell r="A1262">
            <v>314640</v>
          </cell>
          <cell r="B1262" t="str">
            <v>PAINEIRAS</v>
          </cell>
          <cell r="C1262" t="str">
            <v>MG</v>
          </cell>
          <cell r="D1262">
            <v>25534</v>
          </cell>
          <cell r="E1262">
            <v>371101</v>
          </cell>
        </row>
        <row r="1263">
          <cell r="A1263">
            <v>312595</v>
          </cell>
          <cell r="B1263" t="str">
            <v>FERVEDOURO</v>
          </cell>
          <cell r="C1263" t="str">
            <v>MG</v>
          </cell>
          <cell r="D1263">
            <v>117719</v>
          </cell>
          <cell r="E1263">
            <v>1575621</v>
          </cell>
        </row>
        <row r="1264">
          <cell r="A1264">
            <v>314600</v>
          </cell>
          <cell r="B1264" t="str">
            <v>OURO FINO</v>
          </cell>
          <cell r="C1264" t="str">
            <v>MG</v>
          </cell>
          <cell r="D1264">
            <v>75640</v>
          </cell>
          <cell r="E1264">
            <v>1728217</v>
          </cell>
        </row>
        <row r="1265">
          <cell r="A1265">
            <v>314053</v>
          </cell>
          <cell r="B1265" t="str">
            <v>MARTINS SOARES</v>
          </cell>
          <cell r="C1265" t="str">
            <v>MG</v>
          </cell>
          <cell r="D1265">
            <v>143560</v>
          </cell>
          <cell r="E1265">
            <v>2067907</v>
          </cell>
        </row>
        <row r="1266">
          <cell r="A1266">
            <v>430060</v>
          </cell>
          <cell r="B1266" t="str">
            <v>ALVORADA</v>
          </cell>
          <cell r="C1266" t="str">
            <v>RS</v>
          </cell>
          <cell r="D1266">
            <v>1325234</v>
          </cell>
          <cell r="E1266">
            <v>21568607</v>
          </cell>
          <cell r="F1266">
            <v>1860901</v>
          </cell>
          <cell r="G1266">
            <v>39824664</v>
          </cell>
        </row>
        <row r="1267">
          <cell r="A1267">
            <v>313640</v>
          </cell>
          <cell r="B1267" t="str">
            <v>JOAQUIM FELICIO</v>
          </cell>
          <cell r="C1267" t="str">
            <v>MG</v>
          </cell>
          <cell r="D1267">
            <v>61189</v>
          </cell>
          <cell r="E1267">
            <v>984747</v>
          </cell>
        </row>
        <row r="1268">
          <cell r="A1268">
            <v>311700</v>
          </cell>
          <cell r="B1268" t="str">
            <v>COMERCINHO</v>
          </cell>
          <cell r="C1268" t="str">
            <v>MG</v>
          </cell>
          <cell r="D1268">
            <v>21307</v>
          </cell>
          <cell r="E1268">
            <v>824748</v>
          </cell>
        </row>
        <row r="1269">
          <cell r="A1269">
            <v>313700</v>
          </cell>
          <cell r="B1269" t="str">
            <v>LADAINHA</v>
          </cell>
          <cell r="C1269" t="str">
            <v>MG</v>
          </cell>
          <cell r="D1269">
            <v>86181</v>
          </cell>
          <cell r="E1269">
            <v>485738</v>
          </cell>
        </row>
        <row r="1270">
          <cell r="A1270">
            <v>430510</v>
          </cell>
          <cell r="B1270" t="str">
            <v>CAXIAS DO SUL</v>
          </cell>
          <cell r="C1270" t="str">
            <v>RS</v>
          </cell>
          <cell r="D1270">
            <v>1670333</v>
          </cell>
        </row>
        <row r="1271">
          <cell r="A1271">
            <v>310530</v>
          </cell>
          <cell r="B1271" t="str">
            <v>BANDEIRA DO SUL</v>
          </cell>
          <cell r="C1271" t="str">
            <v>MG</v>
          </cell>
          <cell r="D1271">
            <v>32832</v>
          </cell>
          <cell r="E1271">
            <v>516455</v>
          </cell>
        </row>
        <row r="1272">
          <cell r="A1272">
            <v>430300</v>
          </cell>
          <cell r="B1272" t="str">
            <v>CACHOEIRA DO SUL</v>
          </cell>
          <cell r="C1272" t="str">
            <v>RS</v>
          </cell>
          <cell r="D1272">
            <v>300384</v>
          </cell>
          <cell r="E1272">
            <v>2319274</v>
          </cell>
          <cell r="F1272">
            <v>287053</v>
          </cell>
          <cell r="G1272">
            <v>2073760</v>
          </cell>
        </row>
        <row r="1273">
          <cell r="A1273">
            <v>431242</v>
          </cell>
          <cell r="B1273" t="str">
            <v>MORMACO</v>
          </cell>
          <cell r="C1273" t="str">
            <v>RS</v>
          </cell>
          <cell r="D1273">
            <v>27128</v>
          </cell>
          <cell r="E1273">
            <v>469566</v>
          </cell>
        </row>
        <row r="1274">
          <cell r="A1274">
            <v>354240</v>
          </cell>
          <cell r="B1274" t="str">
            <v>REGENTE FEIJO</v>
          </cell>
          <cell r="C1274" t="str">
            <v>SP</v>
          </cell>
          <cell r="D1274">
            <v>303280</v>
          </cell>
          <cell r="E1274">
            <v>1237106</v>
          </cell>
        </row>
        <row r="1275">
          <cell r="A1275">
            <v>314225</v>
          </cell>
          <cell r="B1275" t="str">
            <v>MIRAVANIA</v>
          </cell>
          <cell r="C1275" t="str">
            <v>MG</v>
          </cell>
          <cell r="D1275">
            <v>42042</v>
          </cell>
          <cell r="E1275">
            <v>348554</v>
          </cell>
        </row>
        <row r="1276">
          <cell r="A1276">
            <v>311540</v>
          </cell>
          <cell r="B1276" t="str">
            <v>CATAS ALTAS DA NORUEGA</v>
          </cell>
          <cell r="C1276" t="str">
            <v>MG</v>
          </cell>
          <cell r="D1276">
            <v>33917</v>
          </cell>
          <cell r="E1276">
            <v>238943</v>
          </cell>
        </row>
        <row r="1277">
          <cell r="A1277">
            <v>412680</v>
          </cell>
          <cell r="B1277" t="str">
            <v>TAPEJARA</v>
          </cell>
          <cell r="C1277" t="str">
            <v>PR</v>
          </cell>
          <cell r="D1277">
            <v>192863</v>
          </cell>
          <cell r="E1277">
            <v>1012475</v>
          </cell>
          <cell r="F1277">
            <v>113801</v>
          </cell>
          <cell r="G1277">
            <v>796972</v>
          </cell>
        </row>
        <row r="1278">
          <cell r="A1278">
            <v>421710</v>
          </cell>
          <cell r="B1278" t="str">
            <v>SAO MARTINHO</v>
          </cell>
          <cell r="C1278" t="str">
            <v>SC</v>
          </cell>
          <cell r="D1278">
            <v>38044</v>
          </cell>
          <cell r="E1278">
            <v>145556</v>
          </cell>
          <cell r="G1278">
            <v>113040</v>
          </cell>
        </row>
        <row r="1279">
          <cell r="A1279">
            <v>313990</v>
          </cell>
          <cell r="B1279" t="str">
            <v>MARIA DA FE</v>
          </cell>
          <cell r="C1279" t="str">
            <v>MG</v>
          </cell>
          <cell r="D1279">
            <v>109818</v>
          </cell>
          <cell r="E1279">
            <v>723417</v>
          </cell>
        </row>
        <row r="1280">
          <cell r="A1280">
            <v>315790</v>
          </cell>
          <cell r="B1280" t="str">
            <v>SANTA MARGARIDA</v>
          </cell>
          <cell r="C1280" t="str">
            <v>MG</v>
          </cell>
          <cell r="D1280">
            <v>170891</v>
          </cell>
          <cell r="E1280">
            <v>1294311</v>
          </cell>
        </row>
        <row r="1281">
          <cell r="A1281">
            <v>316410</v>
          </cell>
          <cell r="B1281" t="str">
            <v>SAO PEDRO DO SUACUI</v>
          </cell>
          <cell r="C1281" t="str">
            <v>MG</v>
          </cell>
          <cell r="D1281">
            <v>91571</v>
          </cell>
          <cell r="E1281">
            <v>648571</v>
          </cell>
        </row>
        <row r="1282">
          <cell r="A1282">
            <v>352230</v>
          </cell>
          <cell r="B1282" t="str">
            <v>ITAPETININGA</v>
          </cell>
          <cell r="C1282" t="str">
            <v>SP</v>
          </cell>
          <cell r="D1282">
            <v>300711</v>
          </cell>
          <cell r="E1282">
            <v>481119</v>
          </cell>
          <cell r="F1282">
            <v>219547</v>
          </cell>
          <cell r="G1282">
            <v>782788</v>
          </cell>
          <cell r="I1282">
            <v>432961</v>
          </cell>
        </row>
        <row r="1283">
          <cell r="A1283">
            <v>352290</v>
          </cell>
          <cell r="B1283" t="str">
            <v>ITAPUI</v>
          </cell>
          <cell r="C1283" t="str">
            <v>SP</v>
          </cell>
          <cell r="D1283">
            <v>134697</v>
          </cell>
          <cell r="E1283">
            <v>51028</v>
          </cell>
          <cell r="G1283">
            <v>54953</v>
          </cell>
        </row>
        <row r="1284">
          <cell r="A1284">
            <v>314130</v>
          </cell>
          <cell r="B1284" t="str">
            <v>MEDEIROS</v>
          </cell>
          <cell r="C1284" t="str">
            <v>MG</v>
          </cell>
          <cell r="D1284">
            <v>32009</v>
          </cell>
          <cell r="E1284">
            <v>141336</v>
          </cell>
        </row>
        <row r="1285">
          <cell r="A1285">
            <v>315935</v>
          </cell>
          <cell r="B1285" t="str">
            <v>SANTA RITA DE MINAS</v>
          </cell>
          <cell r="C1285" t="str">
            <v>MG</v>
          </cell>
          <cell r="D1285">
            <v>60107</v>
          </cell>
          <cell r="E1285">
            <v>516283</v>
          </cell>
        </row>
        <row r="1286">
          <cell r="A1286">
            <v>352870</v>
          </cell>
          <cell r="B1286" t="str">
            <v>MARABA PAULISTA</v>
          </cell>
          <cell r="C1286" t="str">
            <v>SP</v>
          </cell>
          <cell r="D1286">
            <v>14766</v>
          </cell>
          <cell r="E1286">
            <v>87522</v>
          </cell>
        </row>
        <row r="1287">
          <cell r="A1287">
            <v>317010</v>
          </cell>
          <cell r="B1287" t="str">
            <v>UBERABA</v>
          </cell>
          <cell r="C1287" t="str">
            <v>MG</v>
          </cell>
          <cell r="D1287">
            <v>132605</v>
          </cell>
          <cell r="E1287">
            <v>64254735</v>
          </cell>
        </row>
        <row r="1288">
          <cell r="A1288">
            <v>312620</v>
          </cell>
          <cell r="B1288" t="str">
            <v>FORMOSO</v>
          </cell>
          <cell r="C1288" t="str">
            <v>MG</v>
          </cell>
          <cell r="D1288">
            <v>109275</v>
          </cell>
          <cell r="E1288">
            <v>904579</v>
          </cell>
        </row>
        <row r="1289">
          <cell r="A1289">
            <v>312980</v>
          </cell>
          <cell r="B1289" t="str">
            <v>IBIRITE</v>
          </cell>
          <cell r="C1289" t="str">
            <v>MG</v>
          </cell>
          <cell r="D1289">
            <v>816557</v>
          </cell>
          <cell r="E1289">
            <v>12203417</v>
          </cell>
        </row>
        <row r="1290">
          <cell r="A1290">
            <v>315490</v>
          </cell>
          <cell r="B1290" t="str">
            <v>RIO CASCA</v>
          </cell>
          <cell r="C1290" t="str">
            <v>MG</v>
          </cell>
          <cell r="D1290">
            <v>117719</v>
          </cell>
          <cell r="E1290">
            <v>1149121</v>
          </cell>
        </row>
        <row r="1291">
          <cell r="A1291">
            <v>312825</v>
          </cell>
          <cell r="B1291" t="str">
            <v>GUARACIAMA</v>
          </cell>
          <cell r="C1291" t="str">
            <v>MG</v>
          </cell>
          <cell r="D1291">
            <v>79581</v>
          </cell>
          <cell r="E1291">
            <v>942870</v>
          </cell>
        </row>
        <row r="1292">
          <cell r="A1292">
            <v>312170</v>
          </cell>
          <cell r="B1292" t="str">
            <v>DIOGO DE VASCONCELOS</v>
          </cell>
          <cell r="C1292" t="str">
            <v>MG</v>
          </cell>
          <cell r="D1292">
            <v>100298</v>
          </cell>
          <cell r="E1292">
            <v>1000688</v>
          </cell>
        </row>
        <row r="1293">
          <cell r="A1293">
            <v>317050</v>
          </cell>
          <cell r="B1293" t="str">
            <v>URUCANIA</v>
          </cell>
          <cell r="C1293" t="str">
            <v>MG</v>
          </cell>
          <cell r="D1293">
            <v>107206</v>
          </cell>
          <cell r="E1293">
            <v>343314</v>
          </cell>
        </row>
        <row r="1294">
          <cell r="A1294">
            <v>314055</v>
          </cell>
          <cell r="B1294" t="str">
            <v>MATA VERDE</v>
          </cell>
          <cell r="C1294" t="str">
            <v>MG</v>
          </cell>
          <cell r="D1294">
            <v>8767</v>
          </cell>
          <cell r="E1294">
            <v>772720</v>
          </cell>
        </row>
        <row r="1295">
          <cell r="A1295">
            <v>314690</v>
          </cell>
          <cell r="B1295" t="str">
            <v>PAPAGAIOS</v>
          </cell>
          <cell r="C1295" t="str">
            <v>MG</v>
          </cell>
          <cell r="D1295">
            <v>118879</v>
          </cell>
          <cell r="E1295">
            <v>1091518</v>
          </cell>
        </row>
        <row r="1296">
          <cell r="A1296">
            <v>314740</v>
          </cell>
          <cell r="B1296" t="str">
            <v>PARAOPEBA</v>
          </cell>
          <cell r="C1296" t="str">
            <v>MG</v>
          </cell>
          <cell r="D1296">
            <v>161511</v>
          </cell>
          <cell r="E1296">
            <v>1860688</v>
          </cell>
        </row>
        <row r="1297">
          <cell r="A1297">
            <v>316105</v>
          </cell>
          <cell r="B1297" t="str">
            <v>SAO FELIX DE MINAS</v>
          </cell>
          <cell r="C1297" t="str">
            <v>MG</v>
          </cell>
          <cell r="D1297">
            <v>55043</v>
          </cell>
          <cell r="E1297">
            <v>690529</v>
          </cell>
        </row>
        <row r="1298">
          <cell r="A1298">
            <v>432163</v>
          </cell>
          <cell r="B1298" t="str">
            <v>TRES ARROIOS</v>
          </cell>
          <cell r="C1298" t="str">
            <v>RS</v>
          </cell>
          <cell r="D1298">
            <v>73829</v>
          </cell>
          <cell r="E1298">
            <v>464948</v>
          </cell>
          <cell r="F1298">
            <v>56318</v>
          </cell>
          <cell r="G1298">
            <v>337353</v>
          </cell>
        </row>
        <row r="1299">
          <cell r="A1299">
            <v>311520</v>
          </cell>
          <cell r="B1299" t="str">
            <v>CONCEICAO DA BARRA DE MINAS</v>
          </cell>
          <cell r="C1299" t="str">
            <v>MG</v>
          </cell>
          <cell r="D1299">
            <v>23855</v>
          </cell>
          <cell r="E1299">
            <v>592809</v>
          </cell>
        </row>
        <row r="1300">
          <cell r="A1300">
            <v>315120</v>
          </cell>
          <cell r="B1300" t="str">
            <v>PIRAPORA</v>
          </cell>
          <cell r="C1300" t="str">
            <v>MG</v>
          </cell>
          <cell r="D1300">
            <v>393239</v>
          </cell>
          <cell r="E1300">
            <v>6052464</v>
          </cell>
        </row>
        <row r="1301">
          <cell r="A1301">
            <v>430155</v>
          </cell>
          <cell r="B1301" t="str">
            <v>AUREA</v>
          </cell>
          <cell r="C1301" t="str">
            <v>RS</v>
          </cell>
          <cell r="D1301">
            <v>88930</v>
          </cell>
          <cell r="E1301">
            <v>316111</v>
          </cell>
          <cell r="F1301">
            <v>66104</v>
          </cell>
        </row>
        <row r="1302">
          <cell r="A1302">
            <v>314120</v>
          </cell>
          <cell r="B1302" t="str">
            <v>MATUTINA</v>
          </cell>
          <cell r="C1302" t="str">
            <v>MG</v>
          </cell>
          <cell r="D1302">
            <v>10850</v>
          </cell>
          <cell r="E1302">
            <v>311486</v>
          </cell>
        </row>
        <row r="1303">
          <cell r="A1303">
            <v>314930</v>
          </cell>
          <cell r="B1303" t="str">
            <v>PEDRO LEOPOLDO</v>
          </cell>
          <cell r="C1303" t="str">
            <v>MG</v>
          </cell>
          <cell r="D1303">
            <v>517</v>
          </cell>
          <cell r="E1303">
            <v>36995098</v>
          </cell>
        </row>
        <row r="1304">
          <cell r="A1304">
            <v>500793</v>
          </cell>
          <cell r="B1304" t="str">
            <v>SONORA</v>
          </cell>
          <cell r="C1304" t="str">
            <v>MS</v>
          </cell>
          <cell r="D1304">
            <v>101768</v>
          </cell>
          <cell r="E1304">
            <v>30281615</v>
          </cell>
          <cell r="G1304">
            <v>30315124</v>
          </cell>
        </row>
        <row r="1305">
          <cell r="A1305">
            <v>316530</v>
          </cell>
          <cell r="B1305" t="str">
            <v>SAO VICENTE DE MINAS</v>
          </cell>
          <cell r="C1305" t="str">
            <v>MG</v>
          </cell>
          <cell r="D1305">
            <v>95337</v>
          </cell>
          <cell r="E1305">
            <v>349952</v>
          </cell>
        </row>
        <row r="1306">
          <cell r="A1306">
            <v>311670</v>
          </cell>
          <cell r="B1306" t="str">
            <v>COIMBRA</v>
          </cell>
          <cell r="C1306" t="str">
            <v>MG</v>
          </cell>
          <cell r="D1306">
            <v>61729</v>
          </cell>
          <cell r="E1306">
            <v>2960030</v>
          </cell>
        </row>
        <row r="1307">
          <cell r="A1307">
            <v>315430</v>
          </cell>
          <cell r="B1307" t="str">
            <v>RESPLENDOR</v>
          </cell>
          <cell r="C1307" t="str">
            <v>MG</v>
          </cell>
          <cell r="D1307">
            <v>147205</v>
          </cell>
          <cell r="E1307">
            <v>2075014</v>
          </cell>
        </row>
        <row r="1308">
          <cell r="A1308">
            <v>431000</v>
          </cell>
          <cell r="B1308" t="str">
            <v>IBIRUBA</v>
          </cell>
          <cell r="C1308" t="str">
            <v>RS</v>
          </cell>
          <cell r="E1308">
            <v>1318962</v>
          </cell>
        </row>
        <row r="1309">
          <cell r="A1309">
            <v>311870</v>
          </cell>
          <cell r="B1309" t="str">
            <v>COQUEIRAL</v>
          </cell>
          <cell r="C1309" t="str">
            <v>MG</v>
          </cell>
          <cell r="D1309">
            <v>1086</v>
          </cell>
          <cell r="E1309">
            <v>3608618</v>
          </cell>
        </row>
        <row r="1310">
          <cell r="A1310">
            <v>421830</v>
          </cell>
          <cell r="B1310" t="str">
            <v>TRES BARRAS</v>
          </cell>
          <cell r="C1310" t="str">
            <v>SC</v>
          </cell>
          <cell r="D1310">
            <v>40004</v>
          </cell>
          <cell r="E1310">
            <v>7471555</v>
          </cell>
        </row>
        <row r="1311">
          <cell r="A1311">
            <v>412125</v>
          </cell>
          <cell r="B1311" t="str">
            <v>RAMILANDIA</v>
          </cell>
          <cell r="C1311" t="str">
            <v>PR</v>
          </cell>
        </row>
        <row r="1312">
          <cell r="A1312">
            <v>430290</v>
          </cell>
          <cell r="B1312" t="str">
            <v>CACEQUI</v>
          </cell>
          <cell r="C1312" t="str">
            <v>RS</v>
          </cell>
          <cell r="D1312">
            <v>113084</v>
          </cell>
          <cell r="E1312">
            <v>688971</v>
          </cell>
          <cell r="F1312">
            <v>99559</v>
          </cell>
          <cell r="G1312">
            <v>693164</v>
          </cell>
        </row>
        <row r="1313">
          <cell r="A1313">
            <v>420660</v>
          </cell>
          <cell r="B1313" t="str">
            <v>GUARUJA DO SUL</v>
          </cell>
          <cell r="C1313" t="str">
            <v>SC</v>
          </cell>
          <cell r="D1313">
            <v>68647</v>
          </cell>
          <cell r="E1313">
            <v>640114</v>
          </cell>
          <cell r="F1313">
            <v>781</v>
          </cell>
          <cell r="G1313">
            <v>561301</v>
          </cell>
          <cell r="I1313">
            <v>620954</v>
          </cell>
        </row>
        <row r="1314">
          <cell r="A1314">
            <v>313100</v>
          </cell>
          <cell r="B1314" t="str">
            <v>INHAUMA</v>
          </cell>
          <cell r="C1314" t="str">
            <v>MG</v>
          </cell>
          <cell r="D1314">
            <v>69485</v>
          </cell>
          <cell r="E1314">
            <v>474338</v>
          </cell>
        </row>
        <row r="1315">
          <cell r="A1315">
            <v>316805</v>
          </cell>
          <cell r="B1315" t="str">
            <v>TAPARUBA</v>
          </cell>
          <cell r="C1315" t="str">
            <v>MG</v>
          </cell>
          <cell r="D1315">
            <v>3805</v>
          </cell>
          <cell r="E1315">
            <v>763412</v>
          </cell>
        </row>
        <row r="1316">
          <cell r="A1316">
            <v>316030</v>
          </cell>
          <cell r="B1316" t="str">
            <v>SANTO ANTONIO DO JACINTO</v>
          </cell>
          <cell r="C1316" t="str">
            <v>MG</v>
          </cell>
          <cell r="D1316">
            <v>1361</v>
          </cell>
          <cell r="E1316">
            <v>1055153</v>
          </cell>
        </row>
        <row r="1317">
          <cell r="A1317">
            <v>354580</v>
          </cell>
          <cell r="B1317" t="str">
            <v>SANTA BARBARA D'OESTE</v>
          </cell>
          <cell r="C1317" t="str">
            <v>SP</v>
          </cell>
          <cell r="D1317">
            <v>739676</v>
          </cell>
          <cell r="E1317">
            <v>4618878</v>
          </cell>
          <cell r="F1317">
            <v>719829</v>
          </cell>
          <cell r="G1317">
            <v>3750018</v>
          </cell>
        </row>
        <row r="1318">
          <cell r="A1318">
            <v>421950</v>
          </cell>
          <cell r="B1318" t="str">
            <v>XANXERE</v>
          </cell>
          <cell r="C1318" t="str">
            <v>SC</v>
          </cell>
          <cell r="D1318">
            <v>968538</v>
          </cell>
          <cell r="E1318">
            <v>5494843</v>
          </cell>
          <cell r="G1318">
            <v>5238159</v>
          </cell>
        </row>
        <row r="1319">
          <cell r="A1319">
            <v>314470</v>
          </cell>
          <cell r="B1319" t="str">
            <v>NOVA ERA</v>
          </cell>
          <cell r="C1319" t="str">
            <v>MG</v>
          </cell>
          <cell r="D1319">
            <v>58679</v>
          </cell>
          <cell r="E1319">
            <v>1109715</v>
          </cell>
        </row>
        <row r="1320">
          <cell r="A1320">
            <v>431346</v>
          </cell>
          <cell r="B1320" t="str">
            <v>NOVO XINGU</v>
          </cell>
          <cell r="C1320" t="str">
            <v>RS</v>
          </cell>
          <cell r="D1320">
            <v>30573</v>
          </cell>
          <cell r="G1320">
            <v>2442667</v>
          </cell>
        </row>
        <row r="1321">
          <cell r="A1321">
            <v>354450</v>
          </cell>
          <cell r="B1321" t="str">
            <v>RUBINEIA</v>
          </cell>
          <cell r="C1321" t="str">
            <v>SP</v>
          </cell>
          <cell r="D1321">
            <v>18873</v>
          </cell>
          <cell r="E1321">
            <v>223636</v>
          </cell>
        </row>
        <row r="1322">
          <cell r="A1322">
            <v>314437</v>
          </cell>
          <cell r="B1322" t="str">
            <v>NATALANDIA</v>
          </cell>
          <cell r="C1322" t="str">
            <v>MG</v>
          </cell>
          <cell r="D1322">
            <v>93303</v>
          </cell>
          <cell r="E1322">
            <v>628612</v>
          </cell>
        </row>
        <row r="1323">
          <cell r="A1323">
            <v>521000</v>
          </cell>
          <cell r="B1323" t="str">
            <v>INHUMAS</v>
          </cell>
          <cell r="C1323" t="str">
            <v>GO</v>
          </cell>
          <cell r="D1323">
            <v>2130</v>
          </cell>
          <cell r="E1323">
            <v>14839</v>
          </cell>
        </row>
        <row r="1324">
          <cell r="A1324">
            <v>314300</v>
          </cell>
          <cell r="B1324" t="str">
            <v>MONTE BELO</v>
          </cell>
          <cell r="C1324" t="str">
            <v>MG</v>
          </cell>
          <cell r="D1324">
            <v>77205</v>
          </cell>
          <cell r="E1324">
            <v>260556</v>
          </cell>
        </row>
        <row r="1325">
          <cell r="A1325">
            <v>314345</v>
          </cell>
          <cell r="B1325" t="str">
            <v>MONTEZUMA</v>
          </cell>
          <cell r="C1325" t="str">
            <v>MG</v>
          </cell>
          <cell r="D1325">
            <v>12174</v>
          </cell>
          <cell r="E1325">
            <v>7339969</v>
          </cell>
        </row>
        <row r="1326">
          <cell r="A1326">
            <v>316460</v>
          </cell>
          <cell r="B1326" t="str">
            <v>SAO SEBASTIAO DO OESTE</v>
          </cell>
          <cell r="C1326" t="str">
            <v>MG</v>
          </cell>
          <cell r="D1326">
            <v>89639</v>
          </cell>
          <cell r="E1326">
            <v>627507</v>
          </cell>
        </row>
        <row r="1327">
          <cell r="A1327">
            <v>315720</v>
          </cell>
          <cell r="B1327" t="str">
            <v>SANTA BARBARA</v>
          </cell>
          <cell r="C1327" t="str">
            <v>MG</v>
          </cell>
          <cell r="D1327">
            <v>370</v>
          </cell>
          <cell r="E1327">
            <v>52348208</v>
          </cell>
        </row>
        <row r="1328">
          <cell r="A1328">
            <v>430170</v>
          </cell>
          <cell r="B1328" t="str">
            <v>BARAO DE COTEGIPE</v>
          </cell>
          <cell r="C1328" t="str">
            <v>RS</v>
          </cell>
          <cell r="D1328">
            <v>131348</v>
          </cell>
          <cell r="E1328">
            <v>405909</v>
          </cell>
          <cell r="F1328">
            <v>59215</v>
          </cell>
        </row>
        <row r="1329">
          <cell r="A1329">
            <v>314840</v>
          </cell>
          <cell r="B1329" t="str">
            <v>PAULISTAS</v>
          </cell>
          <cell r="C1329" t="str">
            <v>MG</v>
          </cell>
          <cell r="D1329">
            <v>35676</v>
          </cell>
          <cell r="E1329">
            <v>531645</v>
          </cell>
        </row>
        <row r="1330">
          <cell r="A1330">
            <v>316470</v>
          </cell>
          <cell r="B1330" t="str">
            <v>SAO SEBASTIAO DO PARAISO</v>
          </cell>
          <cell r="C1330" t="str">
            <v>MG</v>
          </cell>
          <cell r="D1330">
            <v>37881</v>
          </cell>
          <cell r="E1330">
            <v>24911177</v>
          </cell>
        </row>
        <row r="1331">
          <cell r="A1331">
            <v>510794</v>
          </cell>
          <cell r="B1331" t="str">
            <v>TABAPORA</v>
          </cell>
          <cell r="C1331" t="str">
            <v>MT</v>
          </cell>
          <cell r="D1331">
            <v>46148</v>
          </cell>
          <cell r="E1331">
            <v>1582081</v>
          </cell>
          <cell r="F1331">
            <v>48053</v>
          </cell>
          <cell r="G1331">
            <v>1579385</v>
          </cell>
        </row>
        <row r="1332">
          <cell r="A1332">
            <v>421880</v>
          </cell>
          <cell r="B1332" t="str">
            <v>TURVO</v>
          </cell>
          <cell r="C1332" t="str">
            <v>SC</v>
          </cell>
          <cell r="D1332">
            <v>348493</v>
          </cell>
          <cell r="E1332">
            <v>1245890</v>
          </cell>
          <cell r="G1332">
            <v>1396090</v>
          </cell>
        </row>
        <row r="1333">
          <cell r="A1333">
            <v>410865</v>
          </cell>
          <cell r="B1333" t="str">
            <v>GOIOXIM</v>
          </cell>
          <cell r="C1333" t="str">
            <v>PR</v>
          </cell>
          <cell r="D1333">
            <v>96796</v>
          </cell>
          <cell r="E1333">
            <v>986965</v>
          </cell>
          <cell r="F1333">
            <v>71759</v>
          </cell>
          <cell r="G1333">
            <v>383852</v>
          </cell>
        </row>
        <row r="1334">
          <cell r="A1334">
            <v>430210</v>
          </cell>
          <cell r="B1334" t="str">
            <v>BENTO GONCALVES</v>
          </cell>
          <cell r="C1334" t="str">
            <v>RS</v>
          </cell>
          <cell r="D1334">
            <v>2236478</v>
          </cell>
          <cell r="E1334">
            <v>11684108</v>
          </cell>
          <cell r="F1334">
            <v>1288400</v>
          </cell>
          <cell r="G1334">
            <v>13211408</v>
          </cell>
        </row>
        <row r="1335">
          <cell r="A1335">
            <v>312100</v>
          </cell>
          <cell r="B1335" t="str">
            <v>DATAS</v>
          </cell>
          <cell r="C1335" t="str">
            <v>MG</v>
          </cell>
          <cell r="D1335">
            <v>123192</v>
          </cell>
          <cell r="E1335">
            <v>639009</v>
          </cell>
        </row>
        <row r="1336">
          <cell r="A1336">
            <v>312320</v>
          </cell>
          <cell r="B1336" t="str">
            <v>DORES DO INDAIA</v>
          </cell>
          <cell r="C1336" t="str">
            <v>MG</v>
          </cell>
          <cell r="D1336">
            <v>115014</v>
          </cell>
          <cell r="E1336">
            <v>524245</v>
          </cell>
        </row>
        <row r="1337">
          <cell r="A1337">
            <v>311190</v>
          </cell>
          <cell r="B1337" t="str">
            <v>CANA VERDE</v>
          </cell>
          <cell r="C1337" t="str">
            <v>MG</v>
          </cell>
          <cell r="D1337">
            <v>76550</v>
          </cell>
          <cell r="E1337">
            <v>1514865</v>
          </cell>
        </row>
        <row r="1338">
          <cell r="A1338">
            <v>316620</v>
          </cell>
          <cell r="B1338" t="str">
            <v>SENHORA DOS REMEDIOS</v>
          </cell>
          <cell r="C1338" t="str">
            <v>MG</v>
          </cell>
          <cell r="D1338">
            <v>197190</v>
          </cell>
          <cell r="E1338">
            <v>1136591</v>
          </cell>
        </row>
        <row r="1339">
          <cell r="A1339">
            <v>314940</v>
          </cell>
          <cell r="B1339" t="str">
            <v>PEDRO TEIXEIRA</v>
          </cell>
          <cell r="C1339" t="str">
            <v>MG</v>
          </cell>
          <cell r="D1339">
            <v>4417</v>
          </cell>
          <cell r="E1339">
            <v>521414</v>
          </cell>
        </row>
        <row r="1340">
          <cell r="A1340">
            <v>420520</v>
          </cell>
          <cell r="B1340" t="str">
            <v>ERVAL VELHO</v>
          </cell>
          <cell r="C1340" t="str">
            <v>SC</v>
          </cell>
        </row>
        <row r="1341">
          <cell r="A1341">
            <v>310130</v>
          </cell>
          <cell r="B1341" t="str">
            <v>ALAGOA</v>
          </cell>
          <cell r="C1341" t="str">
            <v>MG</v>
          </cell>
        </row>
        <row r="1342">
          <cell r="A1342">
            <v>421900</v>
          </cell>
          <cell r="B1342" t="str">
            <v>URUSSANGA</v>
          </cell>
          <cell r="C1342" t="str">
            <v>SC</v>
          </cell>
          <cell r="D1342">
            <v>241543</v>
          </cell>
          <cell r="E1342">
            <v>541095</v>
          </cell>
        </row>
        <row r="1343">
          <cell r="A1343">
            <v>316350</v>
          </cell>
          <cell r="B1343" t="str">
            <v>SAO JOSE DO JACURI</v>
          </cell>
          <cell r="C1343" t="str">
            <v>MG</v>
          </cell>
          <cell r="D1343">
            <v>128771</v>
          </cell>
          <cell r="E1343">
            <v>790416</v>
          </cell>
        </row>
        <row r="1344">
          <cell r="A1344">
            <v>352280</v>
          </cell>
          <cell r="B1344" t="str">
            <v>ITAPORANGA</v>
          </cell>
          <cell r="C1344" t="str">
            <v>SP</v>
          </cell>
          <cell r="D1344">
            <v>72092</v>
          </cell>
          <cell r="E1344">
            <v>307929</v>
          </cell>
          <cell r="G1344">
            <v>162607</v>
          </cell>
        </row>
        <row r="1345">
          <cell r="A1345">
            <v>316010</v>
          </cell>
          <cell r="B1345" t="str">
            <v>SANTO ANTONIO DO GRAMA</v>
          </cell>
          <cell r="C1345" t="str">
            <v>MG</v>
          </cell>
          <cell r="D1345">
            <v>65510</v>
          </cell>
          <cell r="E1345">
            <v>573364</v>
          </cell>
        </row>
        <row r="1346">
          <cell r="A1346">
            <v>316980</v>
          </cell>
          <cell r="B1346" t="str">
            <v>TURVOLANDIA</v>
          </cell>
          <cell r="C1346" t="str">
            <v>MG</v>
          </cell>
          <cell r="D1346">
            <v>135583</v>
          </cell>
          <cell r="E1346">
            <v>852574</v>
          </cell>
        </row>
        <row r="1347">
          <cell r="A1347">
            <v>314655</v>
          </cell>
          <cell r="B1347" t="str">
            <v>PAI PEDRO</v>
          </cell>
          <cell r="C1347" t="str">
            <v>MG</v>
          </cell>
          <cell r="D1347">
            <v>78970</v>
          </cell>
          <cell r="E1347">
            <v>507148</v>
          </cell>
        </row>
        <row r="1348">
          <cell r="A1348">
            <v>315415</v>
          </cell>
          <cell r="B1348" t="str">
            <v>REDUTO</v>
          </cell>
          <cell r="C1348" t="str">
            <v>MG</v>
          </cell>
          <cell r="D1348">
            <v>61430</v>
          </cell>
          <cell r="E1348">
            <v>665937</v>
          </cell>
        </row>
        <row r="1349">
          <cell r="A1349">
            <v>311010</v>
          </cell>
          <cell r="B1349" t="str">
            <v>CAIANA</v>
          </cell>
          <cell r="C1349" t="str">
            <v>MG</v>
          </cell>
          <cell r="D1349">
            <v>460</v>
          </cell>
          <cell r="E1349">
            <v>2855052</v>
          </cell>
        </row>
        <row r="1350">
          <cell r="A1350">
            <v>350510</v>
          </cell>
          <cell r="B1350" t="str">
            <v>BARBOSA</v>
          </cell>
          <cell r="C1350" t="str">
            <v>SP</v>
          </cell>
          <cell r="D1350">
            <v>44075</v>
          </cell>
          <cell r="E1350">
            <v>176087</v>
          </cell>
          <cell r="G1350">
            <v>297476</v>
          </cell>
        </row>
        <row r="1351">
          <cell r="A1351">
            <v>315620</v>
          </cell>
          <cell r="B1351" t="str">
            <v>ROCHEDO DE MINAS</v>
          </cell>
          <cell r="C1351" t="str">
            <v>MG</v>
          </cell>
          <cell r="D1351">
            <v>40879</v>
          </cell>
          <cell r="E1351">
            <v>784926</v>
          </cell>
        </row>
        <row r="1352">
          <cell r="A1352">
            <v>351100</v>
          </cell>
          <cell r="B1352" t="str">
            <v>CASTILHO</v>
          </cell>
          <cell r="C1352" t="str">
            <v>SP</v>
          </cell>
          <cell r="D1352">
            <v>144447</v>
          </cell>
          <cell r="G1352">
            <v>926145</v>
          </cell>
        </row>
        <row r="1353">
          <cell r="A1353">
            <v>431337</v>
          </cell>
          <cell r="B1353" t="str">
            <v>NOVA SANTA RITA</v>
          </cell>
          <cell r="C1353" t="str">
            <v>RS</v>
          </cell>
          <cell r="D1353">
            <v>203568</v>
          </cell>
          <cell r="E1353">
            <v>1675043</v>
          </cell>
        </row>
        <row r="1354">
          <cell r="A1354">
            <v>313340</v>
          </cell>
          <cell r="B1354" t="str">
            <v>ITAPAGIPE</v>
          </cell>
          <cell r="C1354" t="str">
            <v>MG</v>
          </cell>
          <cell r="D1354">
            <v>185167</v>
          </cell>
          <cell r="E1354">
            <v>1290108</v>
          </cell>
        </row>
        <row r="1355">
          <cell r="A1355">
            <v>410220</v>
          </cell>
          <cell r="B1355" t="str">
            <v>ATALAIA</v>
          </cell>
          <cell r="C1355" t="str">
            <v>PR</v>
          </cell>
          <cell r="D1355">
            <v>102651</v>
          </cell>
          <cell r="E1355">
            <v>602018</v>
          </cell>
        </row>
        <row r="1356">
          <cell r="A1356">
            <v>314700</v>
          </cell>
          <cell r="B1356" t="str">
            <v>PARACATU</v>
          </cell>
          <cell r="C1356" t="str">
            <v>MG</v>
          </cell>
          <cell r="D1356">
            <v>729892</v>
          </cell>
          <cell r="E1356">
            <v>8576201</v>
          </cell>
        </row>
        <row r="1357">
          <cell r="A1357">
            <v>431697</v>
          </cell>
          <cell r="B1357" t="str">
            <v>SANTA MARGARIDA DO SUL</v>
          </cell>
          <cell r="C1357" t="str">
            <v>RS</v>
          </cell>
          <cell r="D1357">
            <v>2061</v>
          </cell>
          <cell r="E1357">
            <v>11221</v>
          </cell>
          <cell r="F1357">
            <v>2004</v>
          </cell>
          <cell r="G1357">
            <v>9657</v>
          </cell>
        </row>
        <row r="1358">
          <cell r="A1358">
            <v>315340</v>
          </cell>
          <cell r="B1358" t="str">
            <v>PRESIDENTE OLEGARIO</v>
          </cell>
          <cell r="C1358" t="str">
            <v>MG</v>
          </cell>
          <cell r="D1358">
            <v>17102</v>
          </cell>
          <cell r="E1358">
            <v>86381</v>
          </cell>
        </row>
        <row r="1359">
          <cell r="A1359">
            <v>420209</v>
          </cell>
          <cell r="B1359" t="str">
            <v>BARRA BONITA</v>
          </cell>
          <cell r="C1359" t="str">
            <v>SC</v>
          </cell>
          <cell r="D1359">
            <v>33773</v>
          </cell>
          <cell r="E1359">
            <v>213442</v>
          </cell>
          <cell r="G1359">
            <v>189177</v>
          </cell>
        </row>
        <row r="1360">
          <cell r="A1360">
            <v>312960</v>
          </cell>
          <cell r="B1360" t="str">
            <v>IBIAI</v>
          </cell>
          <cell r="C1360" t="str">
            <v>MG</v>
          </cell>
          <cell r="D1360">
            <v>80725</v>
          </cell>
          <cell r="E1360">
            <v>572497</v>
          </cell>
        </row>
        <row r="1361">
          <cell r="A1361">
            <v>316095</v>
          </cell>
          <cell r="B1361" t="str">
            <v>SAO DOMINGOS DAS DORES</v>
          </cell>
          <cell r="C1361" t="str">
            <v>MG</v>
          </cell>
          <cell r="D1361">
            <v>14169</v>
          </cell>
          <cell r="E1361">
            <v>1839020</v>
          </cell>
        </row>
        <row r="1362">
          <cell r="A1362">
            <v>421200</v>
          </cell>
          <cell r="B1362" t="str">
            <v>PALMA SOLA</v>
          </cell>
          <cell r="C1362" t="str">
            <v>SC</v>
          </cell>
          <cell r="D1362">
            <v>102655</v>
          </cell>
          <cell r="E1362">
            <v>508299</v>
          </cell>
          <cell r="F1362">
            <v>98324</v>
          </cell>
          <cell r="G1362">
            <v>520586</v>
          </cell>
        </row>
        <row r="1363">
          <cell r="A1363">
            <v>314467</v>
          </cell>
          <cell r="B1363" t="str">
            <v>NOVA BELEM</v>
          </cell>
          <cell r="C1363" t="str">
            <v>MG</v>
          </cell>
          <cell r="D1363">
            <v>20550</v>
          </cell>
          <cell r="E1363">
            <v>452302</v>
          </cell>
        </row>
        <row r="1364">
          <cell r="A1364">
            <v>500470</v>
          </cell>
          <cell r="B1364" t="str">
            <v>IVINHEMA</v>
          </cell>
          <cell r="C1364" t="str">
            <v>MS</v>
          </cell>
          <cell r="D1364">
            <v>227137</v>
          </cell>
          <cell r="E1364">
            <v>393183</v>
          </cell>
        </row>
        <row r="1365">
          <cell r="A1365">
            <v>311580</v>
          </cell>
          <cell r="B1365" t="str">
            <v>CENTRALINA</v>
          </cell>
          <cell r="C1365" t="str">
            <v>MG</v>
          </cell>
          <cell r="D1365">
            <v>8827</v>
          </cell>
          <cell r="E1365">
            <v>846558</v>
          </cell>
        </row>
        <row r="1366">
          <cell r="A1366">
            <v>312150</v>
          </cell>
          <cell r="B1366" t="str">
            <v>DESTERRO DO MELO</v>
          </cell>
          <cell r="C1366" t="str">
            <v>MG</v>
          </cell>
          <cell r="D1366">
            <v>57469</v>
          </cell>
          <cell r="E1366">
            <v>2184225</v>
          </cell>
        </row>
        <row r="1367">
          <cell r="A1367">
            <v>313120</v>
          </cell>
          <cell r="B1367" t="str">
            <v>IPANEMA</v>
          </cell>
          <cell r="C1367" t="str">
            <v>MG</v>
          </cell>
          <cell r="D1367">
            <v>122397</v>
          </cell>
          <cell r="E1367">
            <v>1494504</v>
          </cell>
        </row>
        <row r="1368">
          <cell r="A1368">
            <v>312440</v>
          </cell>
          <cell r="B1368" t="str">
            <v>ESPIRITO SANTO DO DOURADO</v>
          </cell>
          <cell r="C1368" t="str">
            <v>MG</v>
          </cell>
          <cell r="D1368">
            <v>6350</v>
          </cell>
          <cell r="E1368">
            <v>745620</v>
          </cell>
        </row>
        <row r="1369">
          <cell r="A1369">
            <v>315550</v>
          </cell>
          <cell r="B1369" t="str">
            <v>RIO PARANAIBA</v>
          </cell>
          <cell r="C1369" t="str">
            <v>MG</v>
          </cell>
          <cell r="D1369">
            <v>101112</v>
          </cell>
          <cell r="E1369">
            <v>406253</v>
          </cell>
        </row>
        <row r="1370">
          <cell r="A1370">
            <v>314370</v>
          </cell>
          <cell r="B1370" t="str">
            <v>MORRO DO PILAR</v>
          </cell>
          <cell r="C1370" t="str">
            <v>MG</v>
          </cell>
          <cell r="D1370">
            <v>43594</v>
          </cell>
          <cell r="E1370">
            <v>756862</v>
          </cell>
        </row>
        <row r="1371">
          <cell r="A1371">
            <v>430720</v>
          </cell>
          <cell r="B1371" t="str">
            <v>ERVAL GRANDE</v>
          </cell>
          <cell r="C1371" t="str">
            <v>RS</v>
          </cell>
          <cell r="D1371">
            <v>69222</v>
          </cell>
        </row>
        <row r="1372">
          <cell r="A1372">
            <v>420560</v>
          </cell>
          <cell r="B1372" t="str">
            <v>GALVAO</v>
          </cell>
          <cell r="C1372" t="str">
            <v>SC</v>
          </cell>
          <cell r="D1372">
            <v>66360</v>
          </cell>
          <cell r="E1372">
            <v>351847</v>
          </cell>
          <cell r="F1372">
            <v>65784</v>
          </cell>
          <cell r="G1372">
            <v>282083</v>
          </cell>
          <cell r="I1372">
            <v>307194</v>
          </cell>
        </row>
        <row r="1373">
          <cell r="A1373">
            <v>353770</v>
          </cell>
          <cell r="B1373" t="str">
            <v>PIACATU</v>
          </cell>
          <cell r="C1373" t="str">
            <v>SP</v>
          </cell>
          <cell r="D1373">
            <v>69288</v>
          </cell>
          <cell r="E1373">
            <v>194976</v>
          </cell>
          <cell r="F1373">
            <v>74309</v>
          </cell>
          <cell r="G1373">
            <v>219127</v>
          </cell>
        </row>
        <row r="1374">
          <cell r="A1374">
            <v>311760</v>
          </cell>
          <cell r="B1374" t="str">
            <v>CONCEICAO DO PARA</v>
          </cell>
          <cell r="C1374" t="str">
            <v>MG</v>
          </cell>
          <cell r="D1374">
            <v>31429</v>
          </cell>
          <cell r="E1374">
            <v>254122</v>
          </cell>
        </row>
        <row r="1375">
          <cell r="A1375">
            <v>314545</v>
          </cell>
          <cell r="B1375" t="str">
            <v>OLHOS-D'AGUA</v>
          </cell>
          <cell r="C1375" t="str">
            <v>MG</v>
          </cell>
          <cell r="D1375">
            <v>32883</v>
          </cell>
          <cell r="E1375">
            <v>225912</v>
          </cell>
        </row>
        <row r="1376">
          <cell r="A1376">
            <v>353300</v>
          </cell>
          <cell r="B1376" t="str">
            <v>NOVA GRANADA</v>
          </cell>
          <cell r="C1376" t="str">
            <v>SP</v>
          </cell>
        </row>
        <row r="1377">
          <cell r="A1377">
            <v>354260</v>
          </cell>
          <cell r="B1377" t="str">
            <v>REGISTRO</v>
          </cell>
          <cell r="C1377" t="str">
            <v>SP</v>
          </cell>
          <cell r="D1377">
            <v>1085991</v>
          </cell>
          <cell r="E1377">
            <v>6952272</v>
          </cell>
          <cell r="F1377">
            <v>781340</v>
          </cell>
          <cell r="G1377">
            <v>6516424</v>
          </cell>
        </row>
        <row r="1378">
          <cell r="A1378">
            <v>420680</v>
          </cell>
          <cell r="B1378" t="str">
            <v>IBICARE</v>
          </cell>
          <cell r="C1378" t="str">
            <v>SC</v>
          </cell>
          <cell r="D1378">
            <v>27843</v>
          </cell>
          <cell r="E1378">
            <v>156826</v>
          </cell>
          <cell r="F1378">
            <v>110613</v>
          </cell>
          <cell r="G1378">
            <v>260578</v>
          </cell>
        </row>
        <row r="1379">
          <cell r="A1379">
            <v>353350</v>
          </cell>
          <cell r="B1379" t="str">
            <v>NOVO HORIZONTE</v>
          </cell>
          <cell r="C1379" t="str">
            <v>SP</v>
          </cell>
          <cell r="D1379">
            <v>64668</v>
          </cell>
          <cell r="E1379">
            <v>114628</v>
          </cell>
        </row>
        <row r="1380">
          <cell r="A1380">
            <v>311545</v>
          </cell>
          <cell r="B1380" t="str">
            <v>CATUJI</v>
          </cell>
          <cell r="C1380" t="str">
            <v>MG</v>
          </cell>
          <cell r="D1380">
            <v>27535</v>
          </cell>
          <cell r="E1380">
            <v>582611</v>
          </cell>
        </row>
        <row r="1381">
          <cell r="A1381">
            <v>311830</v>
          </cell>
          <cell r="B1381" t="str">
            <v>CONSELHEIRO LAFAIETE</v>
          </cell>
          <cell r="C1381" t="str">
            <v>MG</v>
          </cell>
          <cell r="D1381">
            <v>144695</v>
          </cell>
          <cell r="E1381">
            <v>24990937</v>
          </cell>
        </row>
        <row r="1382">
          <cell r="A1382">
            <v>310375</v>
          </cell>
          <cell r="B1382" t="str">
            <v>ARAPORA</v>
          </cell>
          <cell r="C1382" t="str">
            <v>MG</v>
          </cell>
          <cell r="D1382">
            <v>30832</v>
          </cell>
          <cell r="E1382">
            <v>246266</v>
          </cell>
        </row>
        <row r="1383">
          <cell r="A1383">
            <v>314350</v>
          </cell>
          <cell r="B1383" t="str">
            <v>MORADA NOVA DE MINAS</v>
          </cell>
          <cell r="C1383" t="str">
            <v>MG</v>
          </cell>
          <cell r="D1383">
            <v>53636</v>
          </cell>
          <cell r="E1383">
            <v>549461</v>
          </cell>
        </row>
        <row r="1384">
          <cell r="A1384">
            <v>312120</v>
          </cell>
          <cell r="B1384" t="str">
            <v>DELFINOPOLIS</v>
          </cell>
          <cell r="C1384" t="str">
            <v>MG</v>
          </cell>
          <cell r="D1384">
            <v>11763</v>
          </cell>
          <cell r="E1384">
            <v>10620056</v>
          </cell>
        </row>
        <row r="1385">
          <cell r="A1385">
            <v>430810</v>
          </cell>
          <cell r="B1385" t="str">
            <v>FELIZ</v>
          </cell>
          <cell r="C1385" t="str">
            <v>RS</v>
          </cell>
          <cell r="D1385">
            <v>156091</v>
          </cell>
          <cell r="E1385">
            <v>1000204</v>
          </cell>
          <cell r="F1385">
            <v>146596</v>
          </cell>
          <cell r="G1385">
            <v>883398</v>
          </cell>
          <cell r="I1385">
            <v>836595</v>
          </cell>
        </row>
        <row r="1386">
          <cell r="A1386">
            <v>314980</v>
          </cell>
          <cell r="B1386" t="str">
            <v>PERDIZES</v>
          </cell>
          <cell r="C1386" t="str">
            <v>MG</v>
          </cell>
          <cell r="D1386">
            <v>39314</v>
          </cell>
          <cell r="E1386">
            <v>1286630</v>
          </cell>
        </row>
        <row r="1387">
          <cell r="A1387">
            <v>312880</v>
          </cell>
          <cell r="B1387" t="str">
            <v>GUIDOVAL</v>
          </cell>
          <cell r="C1387" t="str">
            <v>MG</v>
          </cell>
          <cell r="D1387">
            <v>55428</v>
          </cell>
          <cell r="E1387">
            <v>750865</v>
          </cell>
        </row>
        <row r="1388">
          <cell r="A1388">
            <v>316245</v>
          </cell>
          <cell r="B1388" t="str">
            <v>SAO JOAO DAS MISSOES</v>
          </cell>
          <cell r="C1388" t="str">
            <v>MG</v>
          </cell>
          <cell r="D1388">
            <v>29412</v>
          </cell>
          <cell r="E1388">
            <v>8979573</v>
          </cell>
        </row>
        <row r="1389">
          <cell r="A1389">
            <v>420890</v>
          </cell>
          <cell r="B1389" t="str">
            <v>JARAGUA DO SUL</v>
          </cell>
          <cell r="C1389" t="str">
            <v>SC</v>
          </cell>
          <cell r="D1389">
            <v>1889621</v>
          </cell>
          <cell r="E1389">
            <v>6931285</v>
          </cell>
          <cell r="F1389">
            <v>2200833</v>
          </cell>
          <cell r="G1389">
            <v>5453133</v>
          </cell>
        </row>
        <row r="1390">
          <cell r="A1390">
            <v>311310</v>
          </cell>
          <cell r="B1390" t="str">
            <v>CARANAIBA</v>
          </cell>
          <cell r="C1390" t="str">
            <v>MG</v>
          </cell>
          <cell r="D1390">
            <v>89574</v>
          </cell>
          <cell r="E1390">
            <v>414193</v>
          </cell>
        </row>
        <row r="1391">
          <cell r="A1391">
            <v>421725</v>
          </cell>
          <cell r="B1391" t="str">
            <v>SAO PEDRO DE ALCANTARA</v>
          </cell>
          <cell r="C1391" t="str">
            <v>SC</v>
          </cell>
          <cell r="D1391">
            <v>148830</v>
          </cell>
          <cell r="E1391">
            <v>435104</v>
          </cell>
          <cell r="F1391">
            <v>50223</v>
          </cell>
          <cell r="G1391">
            <v>437029</v>
          </cell>
        </row>
        <row r="1392">
          <cell r="A1392">
            <v>350400</v>
          </cell>
          <cell r="B1392" t="str">
            <v>ASSIS</v>
          </cell>
          <cell r="C1392" t="str">
            <v>SP</v>
          </cell>
          <cell r="D1392">
            <v>891859</v>
          </cell>
          <cell r="E1392">
            <v>3873967</v>
          </cell>
          <cell r="G1392">
            <v>4591549</v>
          </cell>
        </row>
        <row r="1393">
          <cell r="A1393">
            <v>421550</v>
          </cell>
          <cell r="B1393" t="str">
            <v>SANTA CECILIA</v>
          </cell>
          <cell r="C1393" t="str">
            <v>SC</v>
          </cell>
          <cell r="D1393">
            <v>91906</v>
          </cell>
          <cell r="E1393">
            <v>312931</v>
          </cell>
          <cell r="F1393">
            <v>27873</v>
          </cell>
          <cell r="G1393">
            <v>289503</v>
          </cell>
        </row>
        <row r="1394">
          <cell r="A1394">
            <v>351492</v>
          </cell>
          <cell r="B1394" t="str">
            <v>ELISIARIO</v>
          </cell>
          <cell r="C1394" t="str">
            <v>SP</v>
          </cell>
          <cell r="D1394">
            <v>45092</v>
          </cell>
          <cell r="E1394">
            <v>80985</v>
          </cell>
        </row>
        <row r="1395">
          <cell r="A1395">
            <v>311710</v>
          </cell>
          <cell r="B1395" t="str">
            <v>CONCEICAO DA APARECIDA</v>
          </cell>
          <cell r="C1395" t="str">
            <v>MG</v>
          </cell>
          <cell r="D1395">
            <v>25951</v>
          </cell>
          <cell r="E1395">
            <v>345927</v>
          </cell>
        </row>
        <row r="1396">
          <cell r="A1396">
            <v>313150</v>
          </cell>
          <cell r="B1396" t="str">
            <v>IPUIUNA</v>
          </cell>
          <cell r="C1396" t="str">
            <v>MG</v>
          </cell>
          <cell r="D1396">
            <v>36513</v>
          </cell>
          <cell r="E1396">
            <v>458935</v>
          </cell>
        </row>
        <row r="1397">
          <cell r="A1397">
            <v>313970</v>
          </cell>
          <cell r="B1397" t="str">
            <v>MARAVILHAS</v>
          </cell>
          <cell r="C1397" t="str">
            <v>MG</v>
          </cell>
          <cell r="D1397">
            <v>63997</v>
          </cell>
          <cell r="E1397">
            <v>450442</v>
          </cell>
        </row>
        <row r="1398">
          <cell r="A1398">
            <v>420250</v>
          </cell>
          <cell r="B1398" t="str">
            <v>BOM JARDIM DA SERRA</v>
          </cell>
          <cell r="C1398" t="str">
            <v>SC</v>
          </cell>
          <cell r="D1398">
            <v>87793</v>
          </cell>
          <cell r="E1398">
            <v>323396</v>
          </cell>
          <cell r="G1398">
            <v>256504</v>
          </cell>
        </row>
        <row r="1399">
          <cell r="A1399">
            <v>350480</v>
          </cell>
          <cell r="B1399" t="str">
            <v>BALSAMO</v>
          </cell>
          <cell r="C1399" t="str">
            <v>SP</v>
          </cell>
          <cell r="D1399">
            <v>88754</v>
          </cell>
          <cell r="E1399">
            <v>396125</v>
          </cell>
        </row>
        <row r="1400">
          <cell r="A1400">
            <v>310220</v>
          </cell>
          <cell r="B1400" t="str">
            <v>ALVARENGA</v>
          </cell>
          <cell r="C1400" t="str">
            <v>MG</v>
          </cell>
          <cell r="D1400">
            <v>44179</v>
          </cell>
          <cell r="E1400">
            <v>525000</v>
          </cell>
        </row>
        <row r="1401">
          <cell r="A1401">
            <v>312040</v>
          </cell>
          <cell r="B1401" t="str">
            <v>CRISTIANO OTONI</v>
          </cell>
          <cell r="C1401" t="str">
            <v>MG</v>
          </cell>
          <cell r="D1401">
            <v>39713</v>
          </cell>
          <cell r="E1401">
            <v>468335</v>
          </cell>
        </row>
        <row r="1402">
          <cell r="A1402">
            <v>500720</v>
          </cell>
          <cell r="B1402" t="str">
            <v>RIO BRILHANTE</v>
          </cell>
          <cell r="C1402" t="str">
            <v>MS</v>
          </cell>
          <cell r="D1402">
            <v>404899</v>
          </cell>
          <cell r="E1402">
            <v>2056981</v>
          </cell>
        </row>
        <row r="1403">
          <cell r="A1403">
            <v>312770</v>
          </cell>
          <cell r="B1403" t="str">
            <v>GOVERNADOR VALADARES</v>
          </cell>
          <cell r="C1403" t="str">
            <v>MG</v>
          </cell>
          <cell r="D1403">
            <v>431454</v>
          </cell>
          <cell r="E1403">
            <v>3999099</v>
          </cell>
        </row>
        <row r="1404">
          <cell r="A1404">
            <v>316850</v>
          </cell>
          <cell r="B1404" t="str">
            <v>TEIXEIRAS</v>
          </cell>
          <cell r="C1404" t="str">
            <v>MG</v>
          </cell>
          <cell r="D1404">
            <v>129605</v>
          </cell>
          <cell r="E1404">
            <v>557371</v>
          </cell>
        </row>
        <row r="1405">
          <cell r="A1405">
            <v>315015</v>
          </cell>
          <cell r="B1405" t="str">
            <v>PIEDADE DE CARATINGA</v>
          </cell>
          <cell r="C1405" t="str">
            <v>MG</v>
          </cell>
          <cell r="D1405">
            <v>59493</v>
          </cell>
          <cell r="E1405">
            <v>603924</v>
          </cell>
        </row>
        <row r="1406">
          <cell r="A1406">
            <v>510895</v>
          </cell>
          <cell r="B1406" t="str">
            <v>NOVA MONTE VERDE</v>
          </cell>
          <cell r="C1406" t="str">
            <v>MT</v>
          </cell>
          <cell r="D1406">
            <v>63045</v>
          </cell>
          <cell r="E1406">
            <v>2866916</v>
          </cell>
        </row>
        <row r="1407">
          <cell r="A1407">
            <v>316160</v>
          </cell>
          <cell r="B1407" t="str">
            <v>SAO GERALDO DA PIEDADE</v>
          </cell>
          <cell r="C1407" t="str">
            <v>MG</v>
          </cell>
          <cell r="D1407">
            <v>66709</v>
          </cell>
          <cell r="E1407">
            <v>385992</v>
          </cell>
        </row>
        <row r="1408">
          <cell r="A1408">
            <v>312247</v>
          </cell>
          <cell r="B1408" t="str">
            <v>DOM BOSCO</v>
          </cell>
          <cell r="C1408" t="str">
            <v>MG</v>
          </cell>
          <cell r="D1408">
            <v>65869</v>
          </cell>
          <cell r="E1408">
            <v>751314</v>
          </cell>
        </row>
        <row r="1409">
          <cell r="A1409">
            <v>421910</v>
          </cell>
          <cell r="B1409" t="str">
            <v>VARGEAO</v>
          </cell>
          <cell r="C1409" t="str">
            <v>SC</v>
          </cell>
        </row>
        <row r="1410">
          <cell r="A1410">
            <v>432060</v>
          </cell>
          <cell r="B1410" t="str">
            <v>SEVERIANO DE ALMEIDA</v>
          </cell>
          <cell r="C1410" t="str">
            <v>RS</v>
          </cell>
          <cell r="D1410">
            <v>33138</v>
          </cell>
          <cell r="E1410">
            <v>272476</v>
          </cell>
          <cell r="F1410">
            <v>19614</v>
          </cell>
          <cell r="G1410">
            <v>207007</v>
          </cell>
          <cell r="I1410">
            <v>213797</v>
          </cell>
        </row>
        <row r="1411">
          <cell r="A1411">
            <v>430750</v>
          </cell>
          <cell r="B1411" t="str">
            <v>ESPUMOSO</v>
          </cell>
          <cell r="C1411" t="str">
            <v>RS</v>
          </cell>
          <cell r="E1411">
            <v>533552</v>
          </cell>
        </row>
        <row r="1412">
          <cell r="A1412">
            <v>315630</v>
          </cell>
          <cell r="B1412" t="str">
            <v>RODEIRO</v>
          </cell>
          <cell r="C1412" t="str">
            <v>MG</v>
          </cell>
          <cell r="D1412">
            <v>65533</v>
          </cell>
          <cell r="E1412">
            <v>1088927</v>
          </cell>
        </row>
        <row r="1413">
          <cell r="A1413">
            <v>315860</v>
          </cell>
          <cell r="B1413" t="str">
            <v>SANTANA DO DESERTO</v>
          </cell>
          <cell r="C1413" t="str">
            <v>MG</v>
          </cell>
          <cell r="D1413">
            <v>33812</v>
          </cell>
          <cell r="E1413">
            <v>232397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>
            <v>9134</v>
          </cell>
          <cell r="C2">
            <v>47126</v>
          </cell>
          <cell r="D2"/>
          <cell r="E2"/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>
            <v>87622</v>
          </cell>
          <cell r="C4">
            <v>24357291</v>
          </cell>
          <cell r="D4"/>
          <cell r="E4">
            <v>24708242</v>
          </cell>
          <cell r="F4"/>
          <cell r="G4">
            <v>0</v>
          </cell>
        </row>
        <row r="5">
          <cell r="A5">
            <v>320050</v>
          </cell>
          <cell r="B5">
            <v>8792</v>
          </cell>
          <cell r="C5">
            <v>38216</v>
          </cell>
          <cell r="D5">
            <v>8247</v>
          </cell>
          <cell r="E5"/>
          <cell r="F5">
            <v>100</v>
          </cell>
          <cell r="G5"/>
        </row>
        <row r="6">
          <cell r="A6">
            <v>320130</v>
          </cell>
          <cell r="B6">
            <v>2611328</v>
          </cell>
          <cell r="C6">
            <v>32760984</v>
          </cell>
          <cell r="D6">
            <v>2405524</v>
          </cell>
          <cell r="E6"/>
          <cell r="F6"/>
          <cell r="G6"/>
        </row>
        <row r="7">
          <cell r="A7">
            <v>320180</v>
          </cell>
          <cell r="B7">
            <v>3732</v>
          </cell>
          <cell r="C7">
            <v>104471</v>
          </cell>
          <cell r="D7"/>
          <cell r="E7"/>
          <cell r="F7"/>
          <cell r="G7"/>
        </row>
        <row r="8">
          <cell r="A8">
            <v>320210</v>
          </cell>
          <cell r="B8">
            <v>37820</v>
          </cell>
          <cell r="C8"/>
          <cell r="D8">
            <v>38811</v>
          </cell>
          <cell r="E8"/>
          <cell r="F8">
            <v>759</v>
          </cell>
          <cell r="G8"/>
        </row>
        <row r="9">
          <cell r="A9">
            <v>320305</v>
          </cell>
          <cell r="B9">
            <v>290391</v>
          </cell>
          <cell r="C9">
            <v>0</v>
          </cell>
          <cell r="D9">
            <v>277442</v>
          </cell>
          <cell r="E9">
            <v>45525</v>
          </cell>
          <cell r="F9">
            <v>5499</v>
          </cell>
          <cell r="G9">
            <v>0</v>
          </cell>
        </row>
        <row r="10">
          <cell r="A10">
            <v>320330</v>
          </cell>
          <cell r="B10"/>
          <cell r="C10"/>
          <cell r="D10">
            <v>500</v>
          </cell>
          <cell r="E10"/>
          <cell r="F10">
            <v>10</v>
          </cell>
          <cell r="G10"/>
        </row>
        <row r="11">
          <cell r="A11">
            <v>320390</v>
          </cell>
          <cell r="B11">
            <v>187464</v>
          </cell>
          <cell r="C11">
            <v>771099</v>
          </cell>
          <cell r="D11">
            <v>206726</v>
          </cell>
          <cell r="E11"/>
          <cell r="F11">
            <v>4570</v>
          </cell>
          <cell r="G11"/>
        </row>
        <row r="12">
          <cell r="A12">
            <v>320460</v>
          </cell>
          <cell r="B12">
            <v>316684</v>
          </cell>
          <cell r="C12">
            <v>2475353</v>
          </cell>
          <cell r="D12">
            <v>243339</v>
          </cell>
          <cell r="E12"/>
          <cell r="F12">
            <v>978</v>
          </cell>
          <cell r="G12"/>
        </row>
        <row r="13">
          <cell r="A13">
            <v>320480</v>
          </cell>
          <cell r="B13">
            <v>55201</v>
          </cell>
          <cell r="C13"/>
          <cell r="D13">
            <v>54082</v>
          </cell>
          <cell r="E13"/>
          <cell r="F13">
            <v>425</v>
          </cell>
          <cell r="G13"/>
        </row>
        <row r="14">
          <cell r="A14">
            <v>350570</v>
          </cell>
          <cell r="B14"/>
          <cell r="C14"/>
          <cell r="D14"/>
          <cell r="E14"/>
          <cell r="F14"/>
          <cell r="G14"/>
        </row>
        <row r="15">
          <cell r="A15">
            <v>350580</v>
          </cell>
          <cell r="B15">
            <v>256372</v>
          </cell>
          <cell r="C15">
            <v>2155846</v>
          </cell>
          <cell r="D15">
            <v>254293</v>
          </cell>
          <cell r="E15"/>
          <cell r="F15"/>
          <cell r="G15"/>
        </row>
        <row r="16">
          <cell r="A16">
            <v>350980</v>
          </cell>
          <cell r="B16">
            <v>52192</v>
          </cell>
          <cell r="C16">
            <v>218192</v>
          </cell>
          <cell r="D16">
            <v>38669</v>
          </cell>
          <cell r="E16">
            <v>0</v>
          </cell>
          <cell r="F16"/>
          <cell r="G16">
            <v>0</v>
          </cell>
        </row>
        <row r="17">
          <cell r="A17">
            <v>351680</v>
          </cell>
          <cell r="B17">
            <v>31742</v>
          </cell>
          <cell r="C17">
            <v>398105</v>
          </cell>
          <cell r="D17"/>
          <cell r="E17"/>
          <cell r="F17"/>
          <cell r="G17"/>
        </row>
        <row r="18">
          <cell r="A18">
            <v>351810</v>
          </cell>
          <cell r="B18">
            <v>89334</v>
          </cell>
          <cell r="C18">
            <v>3580872</v>
          </cell>
          <cell r="D18">
            <v>74550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352270</v>
          </cell>
          <cell r="B19">
            <v>32532</v>
          </cell>
          <cell r="C19">
            <v>655735</v>
          </cell>
          <cell r="D19"/>
          <cell r="E19"/>
          <cell r="F19"/>
          <cell r="G19"/>
        </row>
        <row r="20">
          <cell r="A20">
            <v>352670</v>
          </cell>
          <cell r="B20">
            <v>795793</v>
          </cell>
          <cell r="C20">
            <v>2593916</v>
          </cell>
          <cell r="D20">
            <v>744359</v>
          </cell>
          <cell r="E20">
            <v>2994033</v>
          </cell>
          <cell r="F20"/>
          <cell r="G20">
            <v>0</v>
          </cell>
        </row>
        <row r="21">
          <cell r="A21">
            <v>352810</v>
          </cell>
          <cell r="B21">
            <v>242688</v>
          </cell>
          <cell r="C21">
            <v>481777</v>
          </cell>
          <cell r="D21">
            <v>242600</v>
          </cell>
          <cell r="E21">
            <v>503534</v>
          </cell>
          <cell r="F21">
            <v>2683</v>
          </cell>
          <cell r="G21"/>
        </row>
        <row r="22">
          <cell r="A22">
            <v>353680</v>
          </cell>
          <cell r="B22">
            <v>51797</v>
          </cell>
          <cell r="C22">
            <v>502511</v>
          </cell>
          <cell r="D22">
            <v>49013</v>
          </cell>
          <cell r="E22">
            <v>0</v>
          </cell>
          <cell r="F22"/>
          <cell r="G22">
            <v>0</v>
          </cell>
        </row>
        <row r="23">
          <cell r="A23">
            <v>353790</v>
          </cell>
          <cell r="B23">
            <v>293053</v>
          </cell>
          <cell r="C23">
            <v>124208</v>
          </cell>
          <cell r="D23"/>
          <cell r="E23"/>
          <cell r="F23"/>
          <cell r="G23"/>
        </row>
        <row r="24">
          <cell r="A24">
            <v>354000</v>
          </cell>
          <cell r="B24">
            <v>186681</v>
          </cell>
          <cell r="C24">
            <v>518145</v>
          </cell>
          <cell r="D24"/>
          <cell r="E24"/>
          <cell r="F24"/>
          <cell r="G24"/>
        </row>
        <row r="25">
          <cell r="A25">
            <v>354180</v>
          </cell>
          <cell r="B25">
            <v>67780</v>
          </cell>
          <cell r="C25">
            <v>149842</v>
          </cell>
          <cell r="D25"/>
          <cell r="E25"/>
          <cell r="F25"/>
          <cell r="G25"/>
        </row>
        <row r="26">
          <cell r="A26">
            <v>354420</v>
          </cell>
          <cell r="B26">
            <v>206962</v>
          </cell>
          <cell r="C26">
            <v>628317</v>
          </cell>
          <cell r="D26"/>
          <cell r="E26"/>
          <cell r="F26"/>
          <cell r="G26"/>
        </row>
        <row r="27">
          <cell r="A27">
            <v>354925</v>
          </cell>
          <cell r="B27">
            <v>51882</v>
          </cell>
          <cell r="C27">
            <v>172924</v>
          </cell>
          <cell r="D27">
            <v>46901</v>
          </cell>
          <cell r="E27">
            <v>170551</v>
          </cell>
          <cell r="F27">
            <v>374</v>
          </cell>
          <cell r="G27"/>
        </row>
        <row r="28">
          <cell r="A28">
            <v>355410</v>
          </cell>
          <cell r="B28"/>
          <cell r="C28"/>
          <cell r="D28"/>
          <cell r="E28"/>
          <cell r="F28"/>
          <cell r="G28"/>
        </row>
        <row r="29">
          <cell r="A29">
            <v>355490</v>
          </cell>
          <cell r="B29">
            <v>94771</v>
          </cell>
          <cell r="C29">
            <v>300594</v>
          </cell>
          <cell r="D29">
            <v>89965</v>
          </cell>
          <cell r="E29">
            <v>294569</v>
          </cell>
          <cell r="F29">
            <v>1037</v>
          </cell>
          <cell r="G29"/>
        </row>
        <row r="30">
          <cell r="A30">
            <v>355530</v>
          </cell>
          <cell r="B30">
            <v>45357</v>
          </cell>
          <cell r="C30">
            <v>164411</v>
          </cell>
          <cell r="D30"/>
          <cell r="E30"/>
          <cell r="F30"/>
          <cell r="G30"/>
        </row>
        <row r="31">
          <cell r="A31">
            <v>410160</v>
          </cell>
          <cell r="B31">
            <v>489965</v>
          </cell>
          <cell r="C31">
            <v>1052299</v>
          </cell>
          <cell r="D31"/>
          <cell r="E31"/>
          <cell r="F31"/>
          <cell r="G31"/>
        </row>
        <row r="32">
          <cell r="A32">
            <v>410200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>
            <v>53854</v>
          </cell>
          <cell r="C33">
            <v>103897</v>
          </cell>
          <cell r="D33">
            <v>0</v>
          </cell>
          <cell r="E33"/>
          <cell r="F33">
            <v>0</v>
          </cell>
          <cell r="G33"/>
        </row>
        <row r="34">
          <cell r="A34">
            <v>410460</v>
          </cell>
          <cell r="B34"/>
          <cell r="C34">
            <v>137395</v>
          </cell>
          <cell r="D34"/>
          <cell r="E34">
            <v>23910</v>
          </cell>
          <cell r="F34"/>
          <cell r="G34"/>
        </row>
        <row r="35">
          <cell r="A35">
            <v>410540</v>
          </cell>
          <cell r="B35"/>
          <cell r="C35">
            <v>52876</v>
          </cell>
          <cell r="D35"/>
          <cell r="E35"/>
          <cell r="F35"/>
          <cell r="G35"/>
        </row>
        <row r="36">
          <cell r="A36">
            <v>410720</v>
          </cell>
          <cell r="B36">
            <v>340141</v>
          </cell>
          <cell r="C36">
            <v>1547074</v>
          </cell>
          <cell r="D36">
            <v>266663</v>
          </cell>
          <cell r="E36">
            <v>1480491</v>
          </cell>
          <cell r="F36"/>
          <cell r="G36"/>
        </row>
        <row r="37">
          <cell r="A37">
            <v>410725</v>
          </cell>
          <cell r="B37">
            <v>106747</v>
          </cell>
          <cell r="C37">
            <v>183704</v>
          </cell>
          <cell r="D37"/>
          <cell r="E37"/>
          <cell r="F37"/>
          <cell r="G37"/>
        </row>
        <row r="38">
          <cell r="A38">
            <v>410754</v>
          </cell>
          <cell r="B38">
            <v>32711</v>
          </cell>
          <cell r="C38">
            <v>177258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/>
          <cell r="C39"/>
          <cell r="D39"/>
          <cell r="E39"/>
          <cell r="F39"/>
          <cell r="G39"/>
        </row>
        <row r="40">
          <cell r="A40">
            <v>411342</v>
          </cell>
          <cell r="B40"/>
          <cell r="C40"/>
          <cell r="D40"/>
          <cell r="E40"/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/>
          <cell r="E42"/>
          <cell r="F42"/>
          <cell r="G42"/>
        </row>
        <row r="43">
          <cell r="A43">
            <v>411580</v>
          </cell>
          <cell r="B43"/>
          <cell r="C43">
            <v>1312595</v>
          </cell>
          <cell r="D43"/>
          <cell r="E43"/>
          <cell r="F43"/>
          <cell r="G43"/>
        </row>
        <row r="44">
          <cell r="A44">
            <v>411680</v>
          </cell>
          <cell r="B44">
            <v>135729</v>
          </cell>
          <cell r="C44">
            <v>32778</v>
          </cell>
          <cell r="D44"/>
          <cell r="E44"/>
          <cell r="F44"/>
          <cell r="G44"/>
        </row>
        <row r="45">
          <cell r="A45">
            <v>411727</v>
          </cell>
          <cell r="B45">
            <v>23493</v>
          </cell>
          <cell r="C45">
            <v>771199</v>
          </cell>
          <cell r="D45"/>
          <cell r="E45">
            <v>671763</v>
          </cell>
          <cell r="F45"/>
          <cell r="G45"/>
        </row>
        <row r="46">
          <cell r="A46">
            <v>412065</v>
          </cell>
          <cell r="B46">
            <v>71747</v>
          </cell>
          <cell r="C46">
            <v>332863</v>
          </cell>
          <cell r="D46"/>
          <cell r="E46"/>
          <cell r="F46"/>
          <cell r="G46"/>
        </row>
        <row r="47">
          <cell r="A47">
            <v>412690</v>
          </cell>
          <cell r="B47">
            <v>17335</v>
          </cell>
          <cell r="C47">
            <v>85776</v>
          </cell>
          <cell r="D47"/>
          <cell r="E47"/>
          <cell r="F47"/>
          <cell r="G47"/>
        </row>
        <row r="48">
          <cell r="A48">
            <v>412770</v>
          </cell>
          <cell r="B48">
            <v>167968</v>
          </cell>
          <cell r="C48">
            <v>4347602</v>
          </cell>
          <cell r="D48"/>
          <cell r="E48"/>
          <cell r="F48"/>
          <cell r="G48"/>
        </row>
        <row r="49">
          <cell r="A49">
            <v>420207</v>
          </cell>
          <cell r="B49">
            <v>472304</v>
          </cell>
          <cell r="C49">
            <v>2591860</v>
          </cell>
          <cell r="D49">
            <v>498212</v>
          </cell>
          <cell r="E49"/>
          <cell r="F49"/>
          <cell r="G49"/>
        </row>
        <row r="50">
          <cell r="A50">
            <v>420245</v>
          </cell>
          <cell r="B50">
            <v>170228</v>
          </cell>
          <cell r="C50">
            <v>1242844</v>
          </cell>
          <cell r="D50">
            <v>157646</v>
          </cell>
          <cell r="E50"/>
          <cell r="F50"/>
          <cell r="G50"/>
        </row>
        <row r="51">
          <cell r="A51">
            <v>420270</v>
          </cell>
          <cell r="B51">
            <v>120884</v>
          </cell>
          <cell r="C51">
            <v>715827</v>
          </cell>
          <cell r="D51">
            <v>0</v>
          </cell>
          <cell r="E51"/>
          <cell r="F51">
            <v>0</v>
          </cell>
          <cell r="G51"/>
        </row>
        <row r="52">
          <cell r="A52">
            <v>420500</v>
          </cell>
          <cell r="B52">
            <v>23551</v>
          </cell>
          <cell r="C52">
            <v>45310</v>
          </cell>
          <cell r="D52"/>
          <cell r="E52">
            <v>224238</v>
          </cell>
          <cell r="F52"/>
          <cell r="G52"/>
        </row>
        <row r="53">
          <cell r="A53">
            <v>421120</v>
          </cell>
          <cell r="B53">
            <v>204853</v>
          </cell>
          <cell r="C53">
            <v>576505</v>
          </cell>
          <cell r="D53">
            <v>194074</v>
          </cell>
          <cell r="E53"/>
          <cell r="F53"/>
          <cell r="G53"/>
        </row>
        <row r="54">
          <cell r="A54">
            <v>421170</v>
          </cell>
          <cell r="B54"/>
          <cell r="C54"/>
          <cell r="D54">
            <v>100</v>
          </cell>
          <cell r="E54"/>
          <cell r="F54"/>
          <cell r="G54"/>
        </row>
        <row r="55">
          <cell r="A55">
            <v>421830</v>
          </cell>
          <cell r="B55"/>
          <cell r="C55"/>
          <cell r="D55"/>
          <cell r="E55"/>
          <cell r="F55"/>
          <cell r="G55"/>
        </row>
        <row r="56">
          <cell r="A56">
            <v>430190</v>
          </cell>
          <cell r="B56">
            <v>171631</v>
          </cell>
          <cell r="C56">
            <v>1297923</v>
          </cell>
          <cell r="D56">
            <v>141493</v>
          </cell>
          <cell r="E56">
            <v>1966414</v>
          </cell>
          <cell r="F56"/>
          <cell r="G56"/>
        </row>
        <row r="57">
          <cell r="A57">
            <v>430220</v>
          </cell>
          <cell r="B57">
            <v>116931</v>
          </cell>
          <cell r="C57">
            <v>446517</v>
          </cell>
          <cell r="D57"/>
          <cell r="E57">
            <v>461128</v>
          </cell>
          <cell r="F57"/>
          <cell r="G57"/>
        </row>
        <row r="58">
          <cell r="A58">
            <v>430370</v>
          </cell>
          <cell r="B58">
            <v>98079</v>
          </cell>
          <cell r="C58">
            <v>507887</v>
          </cell>
          <cell r="D58">
            <v>73138</v>
          </cell>
          <cell r="E58"/>
          <cell r="F58"/>
          <cell r="G58"/>
        </row>
        <row r="59">
          <cell r="A59">
            <v>430465</v>
          </cell>
          <cell r="B59">
            <v>88618</v>
          </cell>
          <cell r="C59">
            <v>388879</v>
          </cell>
          <cell r="D59"/>
          <cell r="E59"/>
          <cell r="F59"/>
          <cell r="G59"/>
        </row>
        <row r="60">
          <cell r="A60">
            <v>430468</v>
          </cell>
          <cell r="B60">
            <v>93290</v>
          </cell>
          <cell r="C60">
            <v>302997</v>
          </cell>
          <cell r="D60">
            <v>96978</v>
          </cell>
          <cell r="E60">
            <v>209969</v>
          </cell>
          <cell r="F60"/>
          <cell r="G60"/>
        </row>
        <row r="61">
          <cell r="A61">
            <v>430660</v>
          </cell>
          <cell r="B61">
            <v>399510</v>
          </cell>
          <cell r="C61">
            <v>1779671</v>
          </cell>
          <cell r="D61">
            <v>392041</v>
          </cell>
          <cell r="E61">
            <v>2227135</v>
          </cell>
          <cell r="F61"/>
          <cell r="G61"/>
        </row>
        <row r="62">
          <cell r="A62">
            <v>431030</v>
          </cell>
          <cell r="B62"/>
          <cell r="C62"/>
          <cell r="D62"/>
          <cell r="E62"/>
          <cell r="F62"/>
          <cell r="G62"/>
        </row>
        <row r="63">
          <cell r="A63">
            <v>431055</v>
          </cell>
          <cell r="B63">
            <v>15838</v>
          </cell>
          <cell r="C63">
            <v>120266</v>
          </cell>
          <cell r="D63"/>
          <cell r="E63"/>
          <cell r="F63"/>
          <cell r="G63"/>
        </row>
        <row r="64">
          <cell r="A64">
            <v>431130</v>
          </cell>
          <cell r="B64">
            <v>369794</v>
          </cell>
          <cell r="C64">
            <v>2956099</v>
          </cell>
          <cell r="D64">
            <v>182537</v>
          </cell>
          <cell r="E64">
            <v>3251497</v>
          </cell>
          <cell r="F64"/>
          <cell r="G64"/>
        </row>
        <row r="65">
          <cell r="A65">
            <v>431300</v>
          </cell>
          <cell r="B65">
            <v>82370</v>
          </cell>
          <cell r="C65">
            <v>292863</v>
          </cell>
          <cell r="D65">
            <v>55711</v>
          </cell>
          <cell r="E65">
            <v>250882</v>
          </cell>
          <cell r="F65"/>
          <cell r="G65"/>
        </row>
        <row r="66">
          <cell r="A66">
            <v>431442</v>
          </cell>
          <cell r="B66">
            <v>39300</v>
          </cell>
          <cell r="C66">
            <v>235295</v>
          </cell>
          <cell r="D66">
            <v>39023</v>
          </cell>
          <cell r="E66"/>
          <cell r="F66"/>
          <cell r="G66"/>
        </row>
        <row r="67">
          <cell r="A67">
            <v>431450</v>
          </cell>
          <cell r="B67">
            <v>106824</v>
          </cell>
          <cell r="C67">
            <v>31064480</v>
          </cell>
          <cell r="D67">
            <v>85856</v>
          </cell>
          <cell r="E67">
            <v>31587391</v>
          </cell>
          <cell r="F67"/>
          <cell r="G67"/>
        </row>
        <row r="68">
          <cell r="A68">
            <v>431454</v>
          </cell>
          <cell r="B68">
            <v>67969</v>
          </cell>
          <cell r="C68">
            <v>377369</v>
          </cell>
          <cell r="D68"/>
          <cell r="E68"/>
          <cell r="F68"/>
          <cell r="G68"/>
        </row>
        <row r="69">
          <cell r="A69">
            <v>431514</v>
          </cell>
          <cell r="B69">
            <v>24040</v>
          </cell>
          <cell r="C69">
            <v>70053</v>
          </cell>
          <cell r="D69"/>
          <cell r="E69"/>
          <cell r="F69"/>
          <cell r="G69"/>
        </row>
        <row r="70">
          <cell r="A70">
            <v>431900</v>
          </cell>
          <cell r="B70">
            <v>205148</v>
          </cell>
          <cell r="C70">
            <v>1150746</v>
          </cell>
          <cell r="D70"/>
          <cell r="E70"/>
          <cell r="F70"/>
          <cell r="G70"/>
        </row>
        <row r="71">
          <cell r="A71">
            <v>432030</v>
          </cell>
          <cell r="B71">
            <v>175660</v>
          </cell>
          <cell r="C71">
            <v>758676</v>
          </cell>
          <cell r="D71">
            <v>111073</v>
          </cell>
          <cell r="E71"/>
          <cell r="F71"/>
          <cell r="G71"/>
        </row>
        <row r="72">
          <cell r="A72">
            <v>432040</v>
          </cell>
          <cell r="B72">
            <v>228397</v>
          </cell>
          <cell r="C72">
            <v>1112828</v>
          </cell>
          <cell r="D72"/>
          <cell r="E72"/>
          <cell r="F72"/>
          <cell r="G72"/>
        </row>
        <row r="73">
          <cell r="A73">
            <v>432290</v>
          </cell>
          <cell r="B73">
            <v>38782</v>
          </cell>
          <cell r="C73">
            <v>361536</v>
          </cell>
          <cell r="D73">
            <v>48209</v>
          </cell>
          <cell r="E73">
            <v>319924</v>
          </cell>
          <cell r="F73"/>
          <cell r="G73"/>
        </row>
        <row r="74">
          <cell r="A74">
            <v>432350</v>
          </cell>
          <cell r="B74">
            <v>58282</v>
          </cell>
          <cell r="C74">
            <v>357612</v>
          </cell>
          <cell r="D74">
            <v>62755</v>
          </cell>
          <cell r="E74"/>
          <cell r="F74">
            <v>2264</v>
          </cell>
          <cell r="G74"/>
        </row>
        <row r="75">
          <cell r="A75">
            <v>500190</v>
          </cell>
          <cell r="B75">
            <v>180208</v>
          </cell>
          <cell r="C75">
            <v>2032914</v>
          </cell>
          <cell r="D75">
            <v>176001</v>
          </cell>
          <cell r="E75"/>
          <cell r="F75"/>
          <cell r="G75"/>
        </row>
        <row r="76">
          <cell r="A76">
            <v>290210</v>
          </cell>
          <cell r="B76">
            <v>27489</v>
          </cell>
          <cell r="C76">
            <v>742619</v>
          </cell>
          <cell r="D76"/>
          <cell r="E76">
            <v>990553</v>
          </cell>
          <cell r="F76"/>
          <cell r="G76"/>
        </row>
        <row r="77">
          <cell r="A77">
            <v>292870</v>
          </cell>
          <cell r="B77">
            <v>456587</v>
          </cell>
          <cell r="C77">
            <v>2782229</v>
          </cell>
          <cell r="D77"/>
          <cell r="E77"/>
          <cell r="F77"/>
          <cell r="G77"/>
        </row>
        <row r="78">
          <cell r="A78">
            <v>320115</v>
          </cell>
          <cell r="B78">
            <v>123711</v>
          </cell>
          <cell r="C78">
            <v>8423318</v>
          </cell>
          <cell r="D78">
            <v>125633</v>
          </cell>
          <cell r="E78"/>
          <cell r="F78">
            <v>489</v>
          </cell>
          <cell r="G78"/>
        </row>
        <row r="79">
          <cell r="A79">
            <v>320300</v>
          </cell>
          <cell r="B79">
            <v>375269</v>
          </cell>
          <cell r="C79">
            <v>0</v>
          </cell>
          <cell r="D79">
            <v>67789</v>
          </cell>
          <cell r="E79">
            <v>0</v>
          </cell>
          <cell r="F79">
            <v>7196</v>
          </cell>
          <cell r="G79">
            <v>0</v>
          </cell>
        </row>
        <row r="80">
          <cell r="A80">
            <v>320506</v>
          </cell>
          <cell r="B80">
            <v>383309</v>
          </cell>
          <cell r="C80">
            <v>2859857</v>
          </cell>
          <cell r="D80">
            <v>279903</v>
          </cell>
          <cell r="E80">
            <v>1289875</v>
          </cell>
          <cell r="F80">
            <v>16162</v>
          </cell>
          <cell r="G80">
            <v>0</v>
          </cell>
        </row>
        <row r="81">
          <cell r="A81">
            <v>330580</v>
          </cell>
          <cell r="B81">
            <v>506955</v>
          </cell>
          <cell r="C81">
            <v>901409</v>
          </cell>
          <cell r="D81">
            <v>383568</v>
          </cell>
          <cell r="E81">
            <v>811524</v>
          </cell>
          <cell r="F81"/>
          <cell r="G81"/>
        </row>
        <row r="82">
          <cell r="A82">
            <v>350075</v>
          </cell>
          <cell r="B82">
            <v>81943</v>
          </cell>
          <cell r="C82">
            <v>257104</v>
          </cell>
          <cell r="D82"/>
          <cell r="E82">
            <v>239830</v>
          </cell>
          <cell r="F82"/>
          <cell r="G82"/>
        </row>
        <row r="83">
          <cell r="A83">
            <v>350180</v>
          </cell>
          <cell r="B83">
            <v>66200</v>
          </cell>
          <cell r="C83">
            <v>95706</v>
          </cell>
          <cell r="D83"/>
          <cell r="E83">
            <v>95417</v>
          </cell>
          <cell r="F83"/>
          <cell r="G83"/>
        </row>
        <row r="84">
          <cell r="A84">
            <v>350395</v>
          </cell>
          <cell r="B84">
            <v>58201</v>
          </cell>
          <cell r="C84"/>
          <cell r="D84"/>
          <cell r="E84"/>
          <cell r="F84"/>
          <cell r="G84"/>
        </row>
        <row r="85">
          <cell r="A85">
            <v>350950</v>
          </cell>
          <cell r="B85">
            <v>31124</v>
          </cell>
          <cell r="C85">
            <v>195370</v>
          </cell>
          <cell r="D85">
            <v>17619</v>
          </cell>
          <cell r="E85">
            <v>33373</v>
          </cell>
          <cell r="F85"/>
          <cell r="G85"/>
        </row>
        <row r="86">
          <cell r="A86">
            <v>351120</v>
          </cell>
          <cell r="B86">
            <v>50903</v>
          </cell>
          <cell r="C86">
            <v>147538</v>
          </cell>
          <cell r="D86"/>
          <cell r="E86"/>
          <cell r="F86"/>
          <cell r="G86"/>
        </row>
        <row r="87">
          <cell r="A87">
            <v>351130</v>
          </cell>
          <cell r="B87">
            <v>149047</v>
          </cell>
          <cell r="C87"/>
          <cell r="D87"/>
          <cell r="E87"/>
          <cell r="F87"/>
          <cell r="G87"/>
        </row>
        <row r="88">
          <cell r="A88">
            <v>351250</v>
          </cell>
          <cell r="B88">
            <v>104957</v>
          </cell>
          <cell r="C88">
            <v>1171317</v>
          </cell>
          <cell r="D88">
            <v>79740</v>
          </cell>
          <cell r="E88"/>
          <cell r="F88"/>
          <cell r="G88"/>
        </row>
        <row r="89">
          <cell r="A89">
            <v>351380</v>
          </cell>
          <cell r="B89">
            <v>1560543</v>
          </cell>
          <cell r="C89">
            <v>1867818</v>
          </cell>
          <cell r="D89"/>
          <cell r="E89">
            <v>0</v>
          </cell>
          <cell r="F89"/>
          <cell r="G89">
            <v>0</v>
          </cell>
        </row>
        <row r="90">
          <cell r="A90">
            <v>351470</v>
          </cell>
          <cell r="B90">
            <v>73330</v>
          </cell>
          <cell r="C90">
            <v>270847</v>
          </cell>
          <cell r="D90">
            <v>77506</v>
          </cell>
          <cell r="E90">
            <v>297415</v>
          </cell>
          <cell r="F90"/>
          <cell r="G90"/>
        </row>
        <row r="91">
          <cell r="A91">
            <v>351495</v>
          </cell>
          <cell r="B91">
            <v>36274</v>
          </cell>
          <cell r="C91">
            <v>123342</v>
          </cell>
          <cell r="D91"/>
          <cell r="E91"/>
          <cell r="F91"/>
          <cell r="G91"/>
        </row>
        <row r="92">
          <cell r="A92">
            <v>351660</v>
          </cell>
          <cell r="B92">
            <v>55789</v>
          </cell>
          <cell r="C92">
            <v>763129</v>
          </cell>
          <cell r="D92"/>
          <cell r="E92"/>
          <cell r="F92"/>
          <cell r="G92"/>
        </row>
        <row r="93">
          <cell r="A93">
            <v>351860</v>
          </cell>
          <cell r="B93">
            <v>359008</v>
          </cell>
          <cell r="C93">
            <v>3953656</v>
          </cell>
          <cell r="D93">
            <v>359601</v>
          </cell>
          <cell r="E93">
            <v>3896306</v>
          </cell>
          <cell r="F93"/>
          <cell r="G93"/>
        </row>
        <row r="94">
          <cell r="A94">
            <v>352710</v>
          </cell>
          <cell r="B94">
            <v>608</v>
          </cell>
          <cell r="C94">
            <v>857018</v>
          </cell>
          <cell r="D94">
            <v>480</v>
          </cell>
          <cell r="E94"/>
          <cell r="F94"/>
          <cell r="G94"/>
        </row>
        <row r="95">
          <cell r="A95">
            <v>352800</v>
          </cell>
          <cell r="B95">
            <v>121789</v>
          </cell>
          <cell r="C95">
            <v>692479</v>
          </cell>
          <cell r="D95"/>
          <cell r="E95"/>
          <cell r="F95"/>
          <cell r="G95"/>
        </row>
        <row r="96">
          <cell r="A96">
            <v>352880</v>
          </cell>
          <cell r="B96">
            <v>170140</v>
          </cell>
          <cell r="C96">
            <v>1438797</v>
          </cell>
          <cell r="D96"/>
          <cell r="E96">
            <v>963732</v>
          </cell>
          <cell r="F96"/>
          <cell r="G96"/>
        </row>
        <row r="97">
          <cell r="A97">
            <v>353340</v>
          </cell>
          <cell r="B97">
            <v>913988</v>
          </cell>
          <cell r="C97">
            <v>692239</v>
          </cell>
          <cell r="D97"/>
          <cell r="E97"/>
          <cell r="F97"/>
          <cell r="G97"/>
        </row>
        <row r="98">
          <cell r="A98">
            <v>353660</v>
          </cell>
          <cell r="B98">
            <v>105423</v>
          </cell>
          <cell r="C98"/>
          <cell r="D98"/>
          <cell r="E98">
            <v>206149</v>
          </cell>
          <cell r="F98"/>
          <cell r="G98"/>
        </row>
        <row r="99">
          <cell r="A99">
            <v>353990</v>
          </cell>
          <cell r="B99"/>
          <cell r="C99"/>
          <cell r="D99"/>
          <cell r="E99"/>
          <cell r="F99"/>
          <cell r="G99"/>
        </row>
        <row r="100">
          <cell r="A100">
            <v>354160</v>
          </cell>
          <cell r="B100">
            <v>486837</v>
          </cell>
          <cell r="C100">
            <v>1203076</v>
          </cell>
          <cell r="D100"/>
          <cell r="E100">
            <v>59545</v>
          </cell>
          <cell r="F100"/>
          <cell r="G100"/>
        </row>
        <row r="101">
          <cell r="A101">
            <v>354380</v>
          </cell>
          <cell r="B101">
            <v>64735</v>
          </cell>
          <cell r="C101">
            <v>153898</v>
          </cell>
          <cell r="D101"/>
          <cell r="E101"/>
          <cell r="F101"/>
          <cell r="G101"/>
        </row>
        <row r="102">
          <cell r="A102">
            <v>354660</v>
          </cell>
          <cell r="B102">
            <v>409745</v>
          </cell>
          <cell r="C102">
            <v>3610512</v>
          </cell>
          <cell r="D102">
            <v>379695</v>
          </cell>
          <cell r="E102">
            <v>3217562</v>
          </cell>
          <cell r="F102">
            <v>5649</v>
          </cell>
          <cell r="G102">
            <v>0</v>
          </cell>
        </row>
        <row r="103">
          <cell r="A103">
            <v>354920</v>
          </cell>
          <cell r="B103">
            <v>31794</v>
          </cell>
          <cell r="C103">
            <v>144941</v>
          </cell>
          <cell r="D103"/>
          <cell r="E103">
            <v>143512</v>
          </cell>
          <cell r="F103"/>
          <cell r="G103"/>
        </row>
        <row r="104">
          <cell r="A104">
            <v>355260</v>
          </cell>
          <cell r="B104"/>
          <cell r="C104"/>
          <cell r="D104"/>
          <cell r="E104"/>
          <cell r="F104"/>
          <cell r="G104"/>
        </row>
        <row r="105">
          <cell r="A105">
            <v>355310</v>
          </cell>
          <cell r="B105">
            <v>44109</v>
          </cell>
          <cell r="C105">
            <v>302124</v>
          </cell>
          <cell r="D105"/>
          <cell r="E105"/>
          <cell r="F105"/>
          <cell r="G105"/>
        </row>
        <row r="106">
          <cell r="A106">
            <v>355500</v>
          </cell>
          <cell r="B106">
            <v>342124</v>
          </cell>
          <cell r="C106">
            <v>1520791</v>
          </cell>
          <cell r="D106"/>
          <cell r="E106"/>
          <cell r="F106"/>
          <cell r="G106"/>
        </row>
        <row r="107">
          <cell r="A107">
            <v>410335</v>
          </cell>
          <cell r="B107">
            <v>124482</v>
          </cell>
          <cell r="C107">
            <v>84236</v>
          </cell>
          <cell r="D107"/>
          <cell r="E107"/>
          <cell r="F107"/>
          <cell r="G107"/>
        </row>
        <row r="108">
          <cell r="A108">
            <v>410510</v>
          </cell>
          <cell r="B108">
            <v>42835</v>
          </cell>
          <cell r="C108">
            <v>127188</v>
          </cell>
          <cell r="D108"/>
          <cell r="E108"/>
          <cell r="F108"/>
          <cell r="G108"/>
        </row>
        <row r="109">
          <cell r="A109">
            <v>410520</v>
          </cell>
          <cell r="B109">
            <v>246665</v>
          </cell>
          <cell r="C109">
            <v>877727</v>
          </cell>
          <cell r="D109">
            <v>220008</v>
          </cell>
          <cell r="E109">
            <v>660560</v>
          </cell>
          <cell r="F109">
            <v>4292</v>
          </cell>
          <cell r="G109"/>
        </row>
        <row r="110">
          <cell r="A110">
            <v>410580</v>
          </cell>
          <cell r="B110"/>
          <cell r="C110"/>
          <cell r="D110"/>
          <cell r="E110"/>
          <cell r="F110"/>
          <cell r="G110"/>
        </row>
        <row r="111">
          <cell r="A111">
            <v>410700</v>
          </cell>
          <cell r="B111">
            <v>441976</v>
          </cell>
          <cell r="C111">
            <v>1518565</v>
          </cell>
          <cell r="D111"/>
          <cell r="E111"/>
          <cell r="F111"/>
          <cell r="G111"/>
        </row>
        <row r="112">
          <cell r="A112">
            <v>411080</v>
          </cell>
          <cell r="B112">
            <v>27</v>
          </cell>
          <cell r="C112">
            <v>1061138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A113">
            <v>411130</v>
          </cell>
          <cell r="B113">
            <v>39360</v>
          </cell>
          <cell r="C113">
            <v>86752</v>
          </cell>
          <cell r="D113"/>
          <cell r="E113"/>
          <cell r="F113"/>
          <cell r="G113"/>
        </row>
        <row r="114">
          <cell r="A114">
            <v>411210</v>
          </cell>
          <cell r="B114"/>
          <cell r="C114">
            <v>144327</v>
          </cell>
          <cell r="D114"/>
          <cell r="E114"/>
          <cell r="F114"/>
          <cell r="G114"/>
        </row>
        <row r="115">
          <cell r="A115">
            <v>411435</v>
          </cell>
          <cell r="B115">
            <v>47951</v>
          </cell>
          <cell r="C115">
            <v>414300</v>
          </cell>
          <cell r="D115"/>
          <cell r="E115"/>
          <cell r="F115"/>
          <cell r="G115"/>
        </row>
        <row r="116">
          <cell r="A116">
            <v>411600</v>
          </cell>
          <cell r="B116">
            <v>49290</v>
          </cell>
          <cell r="C116">
            <v>169608</v>
          </cell>
          <cell r="D116"/>
          <cell r="E116">
            <v>174366</v>
          </cell>
          <cell r="F116"/>
          <cell r="G116"/>
        </row>
        <row r="117">
          <cell r="A117">
            <v>411760</v>
          </cell>
          <cell r="B117">
            <v>560131</v>
          </cell>
          <cell r="C117">
            <v>1406499</v>
          </cell>
          <cell r="D117">
            <v>328621</v>
          </cell>
          <cell r="E117">
            <v>3320172</v>
          </cell>
          <cell r="F117">
            <v>0</v>
          </cell>
          <cell r="G117">
            <v>0</v>
          </cell>
        </row>
        <row r="118">
          <cell r="A118">
            <v>412160</v>
          </cell>
          <cell r="B118">
            <v>105334</v>
          </cell>
          <cell r="C118">
            <v>118517</v>
          </cell>
          <cell r="D118"/>
          <cell r="E118"/>
          <cell r="F118"/>
          <cell r="G118"/>
        </row>
        <row r="119">
          <cell r="A119">
            <v>412410</v>
          </cell>
          <cell r="B119">
            <v>293248</v>
          </cell>
          <cell r="C119">
            <v>1119667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>
            <v>412440</v>
          </cell>
          <cell r="B120">
            <v>20785</v>
          </cell>
          <cell r="C120">
            <v>62627</v>
          </cell>
          <cell r="D120"/>
          <cell r="E120"/>
          <cell r="F120"/>
          <cell r="G120"/>
        </row>
        <row r="121">
          <cell r="A121">
            <v>412555</v>
          </cell>
          <cell r="B121">
            <v>28367</v>
          </cell>
          <cell r="C121">
            <v>65085</v>
          </cell>
          <cell r="D121"/>
          <cell r="E121"/>
          <cell r="F121"/>
          <cell r="G121"/>
        </row>
        <row r="122">
          <cell r="A122">
            <v>412840</v>
          </cell>
          <cell r="B122">
            <v>139300</v>
          </cell>
          <cell r="C122">
            <v>550252</v>
          </cell>
          <cell r="D122"/>
          <cell r="E122"/>
          <cell r="F122"/>
          <cell r="G122"/>
        </row>
        <row r="123">
          <cell r="A123">
            <v>420220</v>
          </cell>
          <cell r="B123">
            <v>120732</v>
          </cell>
          <cell r="C123">
            <v>452590</v>
          </cell>
          <cell r="D123"/>
          <cell r="E123"/>
          <cell r="F123"/>
          <cell r="G123"/>
        </row>
        <row r="124">
          <cell r="A124">
            <v>420340</v>
          </cell>
          <cell r="B124"/>
          <cell r="C124"/>
          <cell r="D124"/>
          <cell r="E124"/>
          <cell r="F124"/>
          <cell r="G124"/>
        </row>
        <row r="125">
          <cell r="A125">
            <v>420395</v>
          </cell>
          <cell r="B125">
            <v>2350</v>
          </cell>
          <cell r="C125"/>
          <cell r="D125"/>
          <cell r="E125"/>
          <cell r="F125"/>
          <cell r="G125"/>
        </row>
        <row r="126">
          <cell r="A126">
            <v>420515</v>
          </cell>
          <cell r="B126">
            <v>63716</v>
          </cell>
          <cell r="C126">
            <v>156872</v>
          </cell>
          <cell r="D126">
            <v>0</v>
          </cell>
          <cell r="E126">
            <v>136096</v>
          </cell>
          <cell r="F126">
            <v>0</v>
          </cell>
          <cell r="G126">
            <v>0</v>
          </cell>
        </row>
        <row r="127">
          <cell r="A127">
            <v>421160</v>
          </cell>
          <cell r="B127">
            <v>173794</v>
          </cell>
          <cell r="C127">
            <v>655090</v>
          </cell>
          <cell r="D127">
            <v>169726</v>
          </cell>
          <cell r="E127"/>
          <cell r="F127"/>
          <cell r="G127"/>
        </row>
        <row r="128">
          <cell r="A128">
            <v>421320</v>
          </cell>
          <cell r="B128">
            <v>708588</v>
          </cell>
          <cell r="C128">
            <v>3553838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>
            <v>421660</v>
          </cell>
          <cell r="B129">
            <v>4245601</v>
          </cell>
          <cell r="C129">
            <v>9312499</v>
          </cell>
          <cell r="D129">
            <v>3933961</v>
          </cell>
          <cell r="E129">
            <v>0</v>
          </cell>
          <cell r="F129"/>
          <cell r="G129">
            <v>0</v>
          </cell>
        </row>
        <row r="130">
          <cell r="A130">
            <v>430030</v>
          </cell>
          <cell r="B130">
            <v>133114</v>
          </cell>
          <cell r="C130">
            <v>567261</v>
          </cell>
          <cell r="D130"/>
          <cell r="E130"/>
          <cell r="F130"/>
          <cell r="G130"/>
        </row>
        <row r="131">
          <cell r="A131">
            <v>430045</v>
          </cell>
          <cell r="B131">
            <v>30309</v>
          </cell>
          <cell r="C131">
            <v>389983</v>
          </cell>
          <cell r="D131"/>
          <cell r="E131"/>
          <cell r="F131"/>
          <cell r="G131"/>
        </row>
        <row r="132">
          <cell r="A132">
            <v>430057</v>
          </cell>
          <cell r="B132">
            <v>28304</v>
          </cell>
          <cell r="C132">
            <v>125723</v>
          </cell>
          <cell r="D132">
            <v>40119</v>
          </cell>
          <cell r="E132">
            <v>171541</v>
          </cell>
          <cell r="F132"/>
          <cell r="G132"/>
        </row>
        <row r="133">
          <cell r="A133">
            <v>430110</v>
          </cell>
          <cell r="B133">
            <v>40283</v>
          </cell>
          <cell r="C133">
            <v>552614</v>
          </cell>
          <cell r="D133">
            <v>39453</v>
          </cell>
          <cell r="E133">
            <v>0</v>
          </cell>
          <cell r="F133">
            <v>222</v>
          </cell>
          <cell r="G133">
            <v>0</v>
          </cell>
        </row>
        <row r="134">
          <cell r="A134">
            <v>430222</v>
          </cell>
          <cell r="B134"/>
          <cell r="C134"/>
          <cell r="D134"/>
          <cell r="E134"/>
          <cell r="F134"/>
          <cell r="G134"/>
        </row>
        <row r="135">
          <cell r="A135">
            <v>430223</v>
          </cell>
          <cell r="B135">
            <v>54829</v>
          </cell>
          <cell r="C135">
            <v>390477</v>
          </cell>
          <cell r="D135">
            <v>55976</v>
          </cell>
          <cell r="E135">
            <v>0</v>
          </cell>
          <cell r="F135">
            <v>1728</v>
          </cell>
          <cell r="G135">
            <v>0</v>
          </cell>
        </row>
        <row r="136">
          <cell r="A136">
            <v>430260</v>
          </cell>
          <cell r="B136"/>
          <cell r="C136"/>
          <cell r="D136"/>
          <cell r="E136"/>
          <cell r="F136"/>
          <cell r="G136"/>
        </row>
        <row r="137">
          <cell r="A137">
            <v>430360</v>
          </cell>
          <cell r="B137">
            <v>42698</v>
          </cell>
          <cell r="C137">
            <v>337592</v>
          </cell>
          <cell r="D137">
            <v>43779</v>
          </cell>
          <cell r="E137"/>
          <cell r="F137"/>
          <cell r="G137"/>
        </row>
        <row r="138">
          <cell r="A138">
            <v>430430</v>
          </cell>
          <cell r="B138">
            <v>94368</v>
          </cell>
          <cell r="C138">
            <v>307383</v>
          </cell>
          <cell r="D138">
            <v>98929</v>
          </cell>
          <cell r="E138">
            <v>283943</v>
          </cell>
          <cell r="F138"/>
          <cell r="G138">
            <v>0</v>
          </cell>
        </row>
        <row r="139">
          <cell r="A139">
            <v>430595</v>
          </cell>
          <cell r="B139"/>
          <cell r="C139"/>
          <cell r="D139"/>
          <cell r="E139"/>
          <cell r="F139"/>
          <cell r="G139"/>
        </row>
        <row r="140">
          <cell r="A140">
            <v>430670</v>
          </cell>
          <cell r="B140">
            <v>26103</v>
          </cell>
          <cell r="C140">
            <v>198322</v>
          </cell>
          <cell r="D140">
            <v>23701</v>
          </cell>
          <cell r="E140"/>
          <cell r="F140"/>
          <cell r="G140"/>
        </row>
        <row r="141">
          <cell r="A141">
            <v>430781</v>
          </cell>
          <cell r="B141">
            <v>102297</v>
          </cell>
          <cell r="C141">
            <v>3308320</v>
          </cell>
          <cell r="D141">
            <v>59494</v>
          </cell>
          <cell r="E141">
            <v>3271999</v>
          </cell>
          <cell r="F141"/>
          <cell r="G141"/>
        </row>
        <row r="142">
          <cell r="A142">
            <v>430865</v>
          </cell>
          <cell r="B142">
            <v>81615</v>
          </cell>
          <cell r="C142">
            <v>668190</v>
          </cell>
          <cell r="D142">
            <v>74398</v>
          </cell>
          <cell r="E142"/>
          <cell r="F142"/>
          <cell r="G142"/>
        </row>
        <row r="143">
          <cell r="A143">
            <v>431200</v>
          </cell>
          <cell r="B143">
            <v>27488</v>
          </cell>
          <cell r="C143">
            <v>207383</v>
          </cell>
          <cell r="D143">
            <v>29099</v>
          </cell>
          <cell r="E143"/>
          <cell r="F143"/>
          <cell r="G143"/>
        </row>
        <row r="144">
          <cell r="A144">
            <v>431210</v>
          </cell>
          <cell r="B144">
            <v>60478</v>
          </cell>
          <cell r="C144">
            <v>362072</v>
          </cell>
          <cell r="D144">
            <v>49964</v>
          </cell>
          <cell r="E144"/>
          <cell r="F144">
            <v>710</v>
          </cell>
          <cell r="G144"/>
        </row>
        <row r="145">
          <cell r="A145">
            <v>431280</v>
          </cell>
          <cell r="B145">
            <v>76821</v>
          </cell>
          <cell r="C145">
            <v>726290</v>
          </cell>
          <cell r="D145"/>
          <cell r="E145"/>
          <cell r="F145"/>
          <cell r="G145"/>
        </row>
        <row r="146">
          <cell r="A146">
            <v>431342</v>
          </cell>
          <cell r="B146">
            <v>48514</v>
          </cell>
          <cell r="C146"/>
          <cell r="D146"/>
          <cell r="E146"/>
          <cell r="F146"/>
          <cell r="G146"/>
        </row>
        <row r="147">
          <cell r="A147">
            <v>431390</v>
          </cell>
          <cell r="B147"/>
          <cell r="C147"/>
          <cell r="D147"/>
          <cell r="E147"/>
          <cell r="F147"/>
          <cell r="G147"/>
        </row>
        <row r="148">
          <cell r="A148">
            <v>431415</v>
          </cell>
          <cell r="B148">
            <v>98931</v>
          </cell>
          <cell r="C148">
            <v>450018</v>
          </cell>
          <cell r="D148"/>
          <cell r="E148"/>
          <cell r="F148"/>
          <cell r="G148"/>
        </row>
        <row r="149">
          <cell r="A149">
            <v>431475</v>
          </cell>
          <cell r="B149">
            <v>26699</v>
          </cell>
          <cell r="C149">
            <v>135466</v>
          </cell>
          <cell r="D149"/>
          <cell r="E149"/>
          <cell r="F149"/>
          <cell r="G149"/>
        </row>
        <row r="150">
          <cell r="A150">
            <v>431500</v>
          </cell>
          <cell r="B150">
            <v>49542</v>
          </cell>
          <cell r="C150">
            <v>140323</v>
          </cell>
          <cell r="D150"/>
          <cell r="E150"/>
          <cell r="F150"/>
          <cell r="G150"/>
        </row>
        <row r="151">
          <cell r="A151">
            <v>431535</v>
          </cell>
          <cell r="B151">
            <v>89310</v>
          </cell>
          <cell r="C151">
            <v>652434</v>
          </cell>
          <cell r="D151">
            <v>57586</v>
          </cell>
          <cell r="E151">
            <v>677119</v>
          </cell>
          <cell r="F151"/>
          <cell r="G151"/>
        </row>
        <row r="152">
          <cell r="A152">
            <v>431650</v>
          </cell>
          <cell r="B152">
            <v>110481</v>
          </cell>
          <cell r="C152">
            <v>442278</v>
          </cell>
          <cell r="D152"/>
          <cell r="E152"/>
          <cell r="F152"/>
          <cell r="G152"/>
        </row>
        <row r="153">
          <cell r="A153">
            <v>431830</v>
          </cell>
          <cell r="B153">
            <v>466715</v>
          </cell>
          <cell r="C153">
            <v>1833050</v>
          </cell>
          <cell r="D153">
            <v>510155</v>
          </cell>
          <cell r="E153">
            <v>1690128</v>
          </cell>
          <cell r="F153"/>
          <cell r="G153"/>
        </row>
        <row r="154">
          <cell r="A154">
            <v>431840</v>
          </cell>
          <cell r="B154">
            <v>118911</v>
          </cell>
          <cell r="C154">
            <v>3200764</v>
          </cell>
          <cell r="D154">
            <v>250280</v>
          </cell>
          <cell r="E154">
            <v>3393852</v>
          </cell>
          <cell r="F154">
            <v>1687</v>
          </cell>
          <cell r="G154"/>
        </row>
        <row r="155">
          <cell r="A155">
            <v>431849</v>
          </cell>
          <cell r="B155">
            <v>15487</v>
          </cell>
          <cell r="C155">
            <v>224324</v>
          </cell>
          <cell r="D155"/>
          <cell r="E155"/>
          <cell r="F155"/>
          <cell r="G155"/>
        </row>
        <row r="156">
          <cell r="A156">
            <v>431880</v>
          </cell>
          <cell r="B156">
            <v>426160</v>
          </cell>
          <cell r="C156">
            <v>2863954</v>
          </cell>
          <cell r="D156">
            <v>449561</v>
          </cell>
          <cell r="E156">
            <v>2619953</v>
          </cell>
          <cell r="F156"/>
          <cell r="G156"/>
        </row>
        <row r="157">
          <cell r="A157">
            <v>432110</v>
          </cell>
          <cell r="B157">
            <v>170283</v>
          </cell>
          <cell r="C157">
            <v>839712</v>
          </cell>
          <cell r="D157">
            <v>173242</v>
          </cell>
          <cell r="E157"/>
          <cell r="F157"/>
          <cell r="G157"/>
        </row>
        <row r="158">
          <cell r="A158">
            <v>432140</v>
          </cell>
          <cell r="B158">
            <v>229591</v>
          </cell>
          <cell r="C158">
            <v>1434478</v>
          </cell>
          <cell r="D158">
            <v>266376</v>
          </cell>
          <cell r="E158">
            <v>1496645</v>
          </cell>
          <cell r="F158">
            <v>2527</v>
          </cell>
          <cell r="G158"/>
        </row>
        <row r="159">
          <cell r="A159">
            <v>432237</v>
          </cell>
          <cell r="B159">
            <v>67071</v>
          </cell>
          <cell r="C159">
            <v>683126</v>
          </cell>
          <cell r="D159"/>
          <cell r="E159">
            <v>625430</v>
          </cell>
          <cell r="F159"/>
          <cell r="G159"/>
        </row>
        <row r="160">
          <cell r="A160">
            <v>432300</v>
          </cell>
          <cell r="B160">
            <v>1646046</v>
          </cell>
          <cell r="C160">
            <v>8669793</v>
          </cell>
          <cell r="D160">
            <v>2083240</v>
          </cell>
          <cell r="E160">
            <v>9777328</v>
          </cell>
          <cell r="F160"/>
          <cell r="G160"/>
        </row>
        <row r="161">
          <cell r="A161">
            <v>432360</v>
          </cell>
          <cell r="B161">
            <v>57329</v>
          </cell>
          <cell r="C161">
            <v>455007</v>
          </cell>
          <cell r="D161"/>
          <cell r="E161"/>
          <cell r="F161"/>
          <cell r="G161"/>
        </row>
        <row r="162">
          <cell r="A162">
            <v>520620</v>
          </cell>
          <cell r="B162">
            <v>680</v>
          </cell>
          <cell r="C162"/>
          <cell r="D162"/>
          <cell r="E162"/>
          <cell r="F162"/>
          <cell r="G162"/>
        </row>
        <row r="163">
          <cell r="A163">
            <v>170210</v>
          </cell>
          <cell r="B163">
            <v>411981</v>
          </cell>
          <cell r="C163">
            <v>3422380</v>
          </cell>
          <cell r="D163">
            <v>572539</v>
          </cell>
          <cell r="E163"/>
          <cell r="F163"/>
          <cell r="G163"/>
        </row>
        <row r="164">
          <cell r="A164">
            <v>230490</v>
          </cell>
          <cell r="B164"/>
          <cell r="C164"/>
          <cell r="D164"/>
          <cell r="E164"/>
          <cell r="F164"/>
          <cell r="G164"/>
        </row>
        <row r="165">
          <cell r="A165">
            <v>260740</v>
          </cell>
          <cell r="B165"/>
          <cell r="C165"/>
          <cell r="D165"/>
          <cell r="E165"/>
          <cell r="F165"/>
          <cell r="G165"/>
        </row>
        <row r="166">
          <cell r="A166">
            <v>290490</v>
          </cell>
          <cell r="B166">
            <v>68111</v>
          </cell>
          <cell r="C166">
            <v>539175</v>
          </cell>
          <cell r="D166"/>
          <cell r="E166">
            <v>745540</v>
          </cell>
          <cell r="F166"/>
          <cell r="G166"/>
        </row>
        <row r="167">
          <cell r="A167">
            <v>290840</v>
          </cell>
          <cell r="B167">
            <v>170389</v>
          </cell>
          <cell r="C167">
            <v>2801779</v>
          </cell>
          <cell r="D167"/>
          <cell r="E167">
            <v>2903413</v>
          </cell>
          <cell r="F167"/>
          <cell r="G167"/>
        </row>
        <row r="168">
          <cell r="A168">
            <v>291460</v>
          </cell>
          <cell r="B168">
            <v>423082</v>
          </cell>
          <cell r="C168">
            <v>1394441</v>
          </cell>
          <cell r="D168"/>
          <cell r="E168"/>
          <cell r="F168"/>
          <cell r="G168"/>
        </row>
        <row r="169">
          <cell r="A169">
            <v>320040</v>
          </cell>
          <cell r="B169">
            <v>86004</v>
          </cell>
          <cell r="C169">
            <v>2966598</v>
          </cell>
          <cell r="D169">
            <v>107408</v>
          </cell>
          <cell r="E169">
            <v>0</v>
          </cell>
          <cell r="F169">
            <v>5859</v>
          </cell>
          <cell r="G169">
            <v>0</v>
          </cell>
        </row>
        <row r="170">
          <cell r="A170">
            <v>320110</v>
          </cell>
          <cell r="B170">
            <v>11997</v>
          </cell>
          <cell r="C170">
            <v>473943</v>
          </cell>
          <cell r="D170">
            <v>61156</v>
          </cell>
          <cell r="E170"/>
          <cell r="F170"/>
          <cell r="G170"/>
        </row>
        <row r="171">
          <cell r="A171">
            <v>320170</v>
          </cell>
          <cell r="B171">
            <v>124782</v>
          </cell>
          <cell r="C171">
            <v>571707</v>
          </cell>
          <cell r="D171">
            <v>117842</v>
          </cell>
          <cell r="E171"/>
          <cell r="F171">
            <v>2113</v>
          </cell>
          <cell r="G171"/>
        </row>
        <row r="172">
          <cell r="A172">
            <v>320245</v>
          </cell>
          <cell r="B172">
            <v>81123</v>
          </cell>
          <cell r="C172"/>
          <cell r="D172">
            <v>94945</v>
          </cell>
          <cell r="E172"/>
          <cell r="F172">
            <v>1218</v>
          </cell>
          <cell r="G172"/>
        </row>
        <row r="173">
          <cell r="A173">
            <v>320255</v>
          </cell>
          <cell r="B173">
            <v>38112</v>
          </cell>
          <cell r="C173">
            <v>0</v>
          </cell>
          <cell r="D173">
            <v>42062</v>
          </cell>
          <cell r="E173">
            <v>0</v>
          </cell>
          <cell r="F173">
            <v>125</v>
          </cell>
          <cell r="G173">
            <v>0</v>
          </cell>
        </row>
        <row r="174">
          <cell r="A174">
            <v>320265</v>
          </cell>
          <cell r="B174">
            <v>92044</v>
          </cell>
          <cell r="C174">
            <v>0</v>
          </cell>
          <cell r="D174">
            <v>100255</v>
          </cell>
          <cell r="E174">
            <v>0</v>
          </cell>
          <cell r="F174">
            <v>2116</v>
          </cell>
          <cell r="G174">
            <v>0</v>
          </cell>
        </row>
        <row r="175">
          <cell r="A175">
            <v>320340</v>
          </cell>
          <cell r="B175">
            <v>4811</v>
          </cell>
          <cell r="C175">
            <v>2272293</v>
          </cell>
          <cell r="D175">
            <v>197378</v>
          </cell>
          <cell r="E175"/>
          <cell r="F175">
            <v>5097</v>
          </cell>
          <cell r="G175"/>
        </row>
        <row r="176">
          <cell r="A176">
            <v>320425</v>
          </cell>
          <cell r="B176">
            <v>23295</v>
          </cell>
          <cell r="C176"/>
          <cell r="D176">
            <v>19775</v>
          </cell>
          <cell r="E176"/>
          <cell r="F176"/>
          <cell r="G176"/>
        </row>
        <row r="177">
          <cell r="A177">
            <v>320501</v>
          </cell>
          <cell r="B177">
            <v>202127</v>
          </cell>
          <cell r="C177"/>
          <cell r="D177">
            <v>194911</v>
          </cell>
          <cell r="E177"/>
          <cell r="F177">
            <v>3157</v>
          </cell>
          <cell r="G177"/>
        </row>
        <row r="178">
          <cell r="A178">
            <v>330095</v>
          </cell>
          <cell r="B178"/>
          <cell r="C178"/>
          <cell r="D178"/>
          <cell r="E178"/>
          <cell r="F178"/>
          <cell r="G178"/>
        </row>
        <row r="179">
          <cell r="A179">
            <v>350260</v>
          </cell>
          <cell r="B179">
            <v>45687</v>
          </cell>
          <cell r="C179">
            <v>217626</v>
          </cell>
          <cell r="D179"/>
          <cell r="E179"/>
          <cell r="F179"/>
          <cell r="G179"/>
        </row>
        <row r="180">
          <cell r="A180">
            <v>350400</v>
          </cell>
          <cell r="B180"/>
          <cell r="C180"/>
          <cell r="D180"/>
          <cell r="E180"/>
          <cell r="F180"/>
          <cell r="G180"/>
        </row>
        <row r="181">
          <cell r="A181">
            <v>350620</v>
          </cell>
          <cell r="B181">
            <v>40071</v>
          </cell>
          <cell r="C181">
            <v>170063</v>
          </cell>
          <cell r="D181"/>
          <cell r="E181"/>
          <cell r="F181"/>
          <cell r="G181"/>
        </row>
        <row r="182">
          <cell r="A182">
            <v>350670</v>
          </cell>
          <cell r="B182">
            <v>90992</v>
          </cell>
          <cell r="C182">
            <v>866677</v>
          </cell>
          <cell r="D182"/>
          <cell r="E182"/>
          <cell r="F182"/>
          <cell r="G182"/>
        </row>
        <row r="183">
          <cell r="A183">
            <v>350870</v>
          </cell>
          <cell r="B183">
            <v>62501</v>
          </cell>
          <cell r="C183">
            <v>1506722</v>
          </cell>
          <cell r="D183"/>
          <cell r="E183"/>
          <cell r="F183"/>
          <cell r="G183"/>
        </row>
        <row r="184">
          <cell r="A184">
            <v>351220</v>
          </cell>
          <cell r="B184">
            <v>41429</v>
          </cell>
          <cell r="C184">
            <v>196853</v>
          </cell>
          <cell r="D184">
            <v>41042</v>
          </cell>
          <cell r="E184">
            <v>220776</v>
          </cell>
          <cell r="F184"/>
          <cell r="G184"/>
        </row>
        <row r="185">
          <cell r="A185">
            <v>351390</v>
          </cell>
          <cell r="B185">
            <v>54237</v>
          </cell>
          <cell r="C185">
            <v>62160116</v>
          </cell>
          <cell r="D185">
            <v>45606</v>
          </cell>
          <cell r="E185">
            <v>62278963</v>
          </cell>
          <cell r="F185"/>
          <cell r="G185"/>
        </row>
        <row r="186">
          <cell r="A186">
            <v>351620</v>
          </cell>
          <cell r="B186"/>
          <cell r="C186"/>
          <cell r="D186"/>
          <cell r="E186"/>
          <cell r="F186"/>
          <cell r="G186"/>
        </row>
        <row r="187">
          <cell r="A187">
            <v>351690</v>
          </cell>
          <cell r="B187">
            <v>185985</v>
          </cell>
          <cell r="C187">
            <v>294027</v>
          </cell>
          <cell r="D187">
            <v>128050</v>
          </cell>
          <cell r="E187">
            <v>364146</v>
          </cell>
          <cell r="F187">
            <v>1025</v>
          </cell>
          <cell r="G187"/>
        </row>
        <row r="188">
          <cell r="A188">
            <v>351720</v>
          </cell>
          <cell r="B188">
            <v>238705</v>
          </cell>
          <cell r="C188">
            <v>3080420</v>
          </cell>
          <cell r="D188">
            <v>193444</v>
          </cell>
          <cell r="E188">
            <v>0</v>
          </cell>
          <cell r="F188">
            <v>0</v>
          </cell>
          <cell r="G188">
            <v>0</v>
          </cell>
        </row>
        <row r="189">
          <cell r="A189">
            <v>351950</v>
          </cell>
          <cell r="B189">
            <v>31188</v>
          </cell>
          <cell r="C189">
            <v>0</v>
          </cell>
          <cell r="D189">
            <v>23906</v>
          </cell>
          <cell r="E189">
            <v>0</v>
          </cell>
          <cell r="F189">
            <v>0</v>
          </cell>
          <cell r="G189">
            <v>0</v>
          </cell>
        </row>
        <row r="190">
          <cell r="A190">
            <v>352050</v>
          </cell>
          <cell r="B190">
            <v>2983267</v>
          </cell>
          <cell r="C190">
            <v>14630261</v>
          </cell>
          <cell r="D190"/>
          <cell r="E190"/>
          <cell r="F190"/>
          <cell r="G190"/>
        </row>
        <row r="191">
          <cell r="A191">
            <v>352350</v>
          </cell>
          <cell r="B191">
            <v>206420</v>
          </cell>
          <cell r="C191">
            <v>1526305</v>
          </cell>
          <cell r="D191">
            <v>218964</v>
          </cell>
          <cell r="E191"/>
          <cell r="F191"/>
          <cell r="G191"/>
        </row>
        <row r="192">
          <cell r="A192">
            <v>353130</v>
          </cell>
          <cell r="B192">
            <v>373422</v>
          </cell>
          <cell r="C192">
            <v>4202599</v>
          </cell>
          <cell r="D192"/>
          <cell r="E192"/>
          <cell r="F192"/>
          <cell r="G192"/>
        </row>
        <row r="193">
          <cell r="A193">
            <v>353286</v>
          </cell>
          <cell r="B193"/>
          <cell r="C193"/>
          <cell r="D193"/>
          <cell r="E193"/>
          <cell r="F193"/>
          <cell r="G193"/>
        </row>
        <row r="194">
          <cell r="A194">
            <v>353690</v>
          </cell>
          <cell r="B194">
            <v>94027</v>
          </cell>
          <cell r="C194">
            <v>275215</v>
          </cell>
          <cell r="D194"/>
          <cell r="E194"/>
          <cell r="F194"/>
          <cell r="G194"/>
        </row>
        <row r="195">
          <cell r="A195">
            <v>353715</v>
          </cell>
          <cell r="B195">
            <v>43334</v>
          </cell>
          <cell r="C195">
            <v>354669</v>
          </cell>
          <cell r="D195">
            <v>36707</v>
          </cell>
          <cell r="E195"/>
          <cell r="F195">
            <v>0</v>
          </cell>
          <cell r="G195"/>
        </row>
        <row r="196">
          <cell r="A196">
            <v>353750</v>
          </cell>
          <cell r="B196"/>
          <cell r="C196"/>
          <cell r="D196"/>
          <cell r="E196"/>
          <cell r="F196"/>
          <cell r="G196"/>
        </row>
        <row r="197">
          <cell r="A197">
            <v>353870</v>
          </cell>
          <cell r="B197"/>
          <cell r="C197"/>
          <cell r="D197"/>
          <cell r="E197"/>
          <cell r="F197"/>
          <cell r="G197"/>
        </row>
        <row r="198">
          <cell r="A198">
            <v>353970</v>
          </cell>
          <cell r="B198">
            <v>68647</v>
          </cell>
          <cell r="C198">
            <v>646495</v>
          </cell>
          <cell r="D198">
            <v>57755</v>
          </cell>
          <cell r="E198"/>
          <cell r="F198"/>
          <cell r="G198"/>
        </row>
        <row r="199">
          <cell r="A199">
            <v>354060</v>
          </cell>
          <cell r="B199">
            <v>32431</v>
          </cell>
          <cell r="C199">
            <v>85148</v>
          </cell>
          <cell r="D199">
            <v>30311</v>
          </cell>
          <cell r="E199"/>
          <cell r="F199"/>
          <cell r="G199"/>
        </row>
        <row r="200">
          <cell r="A200">
            <v>354200</v>
          </cell>
          <cell r="B200">
            <v>99761</v>
          </cell>
          <cell r="C200">
            <v>235165</v>
          </cell>
          <cell r="D200"/>
          <cell r="E200"/>
          <cell r="F200"/>
          <cell r="G200"/>
        </row>
        <row r="201">
          <cell r="A201">
            <v>354490</v>
          </cell>
          <cell r="B201"/>
          <cell r="C201"/>
          <cell r="D201"/>
          <cell r="E201"/>
          <cell r="F201"/>
          <cell r="G201"/>
        </row>
        <row r="202">
          <cell r="A202">
            <v>354790</v>
          </cell>
          <cell r="B202">
            <v>89839</v>
          </cell>
          <cell r="C202">
            <v>415071</v>
          </cell>
          <cell r="D202"/>
          <cell r="E202"/>
          <cell r="F202"/>
          <cell r="G202"/>
        </row>
        <row r="203">
          <cell r="A203">
            <v>354910</v>
          </cell>
          <cell r="B203"/>
          <cell r="C203"/>
          <cell r="D203"/>
          <cell r="E203"/>
          <cell r="F203"/>
          <cell r="G203"/>
        </row>
        <row r="204">
          <cell r="A204">
            <v>355060</v>
          </cell>
          <cell r="B204">
            <v>773160</v>
          </cell>
          <cell r="C204">
            <v>4794656</v>
          </cell>
          <cell r="D204">
            <v>768170</v>
          </cell>
          <cell r="E204">
            <v>4459082</v>
          </cell>
          <cell r="F204">
            <v>30</v>
          </cell>
          <cell r="G204"/>
        </row>
        <row r="205">
          <cell r="A205">
            <v>355080</v>
          </cell>
          <cell r="B205">
            <v>83188</v>
          </cell>
          <cell r="C205">
            <v>433983</v>
          </cell>
          <cell r="D205"/>
          <cell r="E205"/>
          <cell r="F205"/>
          <cell r="G205"/>
        </row>
        <row r="206">
          <cell r="A206">
            <v>355300</v>
          </cell>
          <cell r="B206">
            <v>180924</v>
          </cell>
          <cell r="C206">
            <v>407778</v>
          </cell>
          <cell r="D206"/>
          <cell r="E206"/>
          <cell r="F206"/>
          <cell r="G206"/>
        </row>
        <row r="207">
          <cell r="A207">
            <v>355520</v>
          </cell>
          <cell r="B207">
            <v>62737</v>
          </cell>
          <cell r="C207"/>
          <cell r="D207">
            <v>41501</v>
          </cell>
          <cell r="E207">
            <v>13622047</v>
          </cell>
          <cell r="F207">
            <v>413</v>
          </cell>
          <cell r="G207"/>
        </row>
        <row r="208">
          <cell r="A208">
            <v>355535</v>
          </cell>
          <cell r="B208">
            <v>95633</v>
          </cell>
          <cell r="C208">
            <v>1220319</v>
          </cell>
          <cell r="D208">
            <v>86499</v>
          </cell>
          <cell r="E208"/>
          <cell r="F208"/>
          <cell r="G208"/>
        </row>
        <row r="209">
          <cell r="A209">
            <v>355590</v>
          </cell>
          <cell r="B209">
            <v>27706</v>
          </cell>
          <cell r="C209">
            <v>1159424</v>
          </cell>
          <cell r="D209">
            <v>21261</v>
          </cell>
          <cell r="E209"/>
          <cell r="F209">
            <v>0</v>
          </cell>
          <cell r="G209"/>
        </row>
        <row r="210">
          <cell r="A210">
            <v>355635</v>
          </cell>
          <cell r="B210">
            <v>137038</v>
          </cell>
          <cell r="C210">
            <v>1339173</v>
          </cell>
          <cell r="D210"/>
          <cell r="E210"/>
          <cell r="F210"/>
          <cell r="G210"/>
        </row>
        <row r="211">
          <cell r="A211">
            <v>355670</v>
          </cell>
          <cell r="B211"/>
          <cell r="C211"/>
          <cell r="D211"/>
          <cell r="E211"/>
          <cell r="F211"/>
          <cell r="G211"/>
        </row>
        <row r="212">
          <cell r="A212">
            <v>410040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A213">
            <v>410210</v>
          </cell>
          <cell r="B213">
            <v>433939</v>
          </cell>
          <cell r="C213">
            <v>2231689</v>
          </cell>
          <cell r="D213"/>
          <cell r="E213"/>
          <cell r="F213"/>
          <cell r="G213"/>
        </row>
        <row r="214">
          <cell r="A214">
            <v>410490</v>
          </cell>
          <cell r="B214">
            <v>281545</v>
          </cell>
          <cell r="C214">
            <v>8039406</v>
          </cell>
          <cell r="D214"/>
          <cell r="E214"/>
          <cell r="F214"/>
          <cell r="G214"/>
        </row>
        <row r="215">
          <cell r="A215">
            <v>410650</v>
          </cell>
          <cell r="B215">
            <v>81043</v>
          </cell>
          <cell r="C215">
            <v>561390</v>
          </cell>
          <cell r="D215"/>
          <cell r="E215"/>
          <cell r="F215"/>
          <cell r="G215"/>
        </row>
        <row r="216">
          <cell r="A216">
            <v>411020</v>
          </cell>
          <cell r="B216">
            <v>0</v>
          </cell>
          <cell r="C216"/>
          <cell r="D216">
            <v>0</v>
          </cell>
          <cell r="E216"/>
          <cell r="F216">
            <v>0</v>
          </cell>
          <cell r="G216"/>
        </row>
        <row r="217">
          <cell r="A217">
            <v>411150</v>
          </cell>
          <cell r="B217">
            <v>188702</v>
          </cell>
          <cell r="C217">
            <v>1564742</v>
          </cell>
          <cell r="D217"/>
          <cell r="E217"/>
          <cell r="F217"/>
          <cell r="G217"/>
        </row>
        <row r="218">
          <cell r="A218">
            <v>411330</v>
          </cell>
          <cell r="B218"/>
          <cell r="C218"/>
          <cell r="D218"/>
          <cell r="E218"/>
          <cell r="F218"/>
          <cell r="G218"/>
        </row>
        <row r="219">
          <cell r="A219">
            <v>411585</v>
          </cell>
          <cell r="B219">
            <v>86742</v>
          </cell>
          <cell r="C219">
            <v>1294358</v>
          </cell>
          <cell r="D219">
            <v>49979</v>
          </cell>
          <cell r="E219">
            <v>613304</v>
          </cell>
          <cell r="F219"/>
          <cell r="G219"/>
        </row>
        <row r="220">
          <cell r="A220">
            <v>412130</v>
          </cell>
          <cell r="B220">
            <v>64271</v>
          </cell>
          <cell r="C220">
            <v>315992</v>
          </cell>
          <cell r="D220"/>
          <cell r="E220">
            <v>295133</v>
          </cell>
          <cell r="F220"/>
          <cell r="G220"/>
        </row>
        <row r="221">
          <cell r="A221">
            <v>412260</v>
          </cell>
          <cell r="B221">
            <v>94202</v>
          </cell>
          <cell r="C221">
            <v>341801</v>
          </cell>
          <cell r="D221"/>
          <cell r="E221"/>
          <cell r="F221"/>
          <cell r="G221"/>
        </row>
        <row r="222">
          <cell r="A222">
            <v>412575</v>
          </cell>
          <cell r="B222">
            <v>135173</v>
          </cell>
          <cell r="C222">
            <v>1026586</v>
          </cell>
          <cell r="D222"/>
          <cell r="E222"/>
          <cell r="F222"/>
          <cell r="G222"/>
        </row>
        <row r="223">
          <cell r="A223">
            <v>412610</v>
          </cell>
          <cell r="B223">
            <v>81041</v>
          </cell>
          <cell r="C223">
            <v>163695</v>
          </cell>
          <cell r="D223"/>
          <cell r="E223"/>
          <cell r="F223"/>
          <cell r="G223"/>
        </row>
        <row r="224">
          <cell r="A224">
            <v>420070</v>
          </cell>
          <cell r="B224"/>
          <cell r="C224">
            <v>0</v>
          </cell>
          <cell r="D224"/>
          <cell r="E224">
            <v>0</v>
          </cell>
          <cell r="F224"/>
          <cell r="G224">
            <v>0</v>
          </cell>
        </row>
        <row r="225">
          <cell r="A225">
            <v>420190</v>
          </cell>
          <cell r="B225">
            <v>45534</v>
          </cell>
          <cell r="C225">
            <v>131650</v>
          </cell>
          <cell r="D225"/>
          <cell r="E225"/>
          <cell r="F225"/>
          <cell r="G225"/>
        </row>
        <row r="226">
          <cell r="A226">
            <v>420280</v>
          </cell>
          <cell r="B226">
            <v>194135</v>
          </cell>
          <cell r="C226">
            <v>1308530</v>
          </cell>
          <cell r="D226">
            <v>187900</v>
          </cell>
          <cell r="E226">
            <v>0</v>
          </cell>
          <cell r="F226"/>
          <cell r="G226">
            <v>0</v>
          </cell>
        </row>
        <row r="227">
          <cell r="A227">
            <v>420720</v>
          </cell>
          <cell r="B227">
            <v>118381</v>
          </cell>
          <cell r="C227">
            <v>497461</v>
          </cell>
          <cell r="D227">
            <v>119444</v>
          </cell>
          <cell r="E227">
            <v>0</v>
          </cell>
          <cell r="F227"/>
          <cell r="G227">
            <v>0</v>
          </cell>
        </row>
        <row r="228">
          <cell r="A228">
            <v>420750</v>
          </cell>
          <cell r="B228">
            <v>1243125</v>
          </cell>
          <cell r="C228">
            <v>7016382</v>
          </cell>
          <cell r="D228">
            <v>0</v>
          </cell>
          <cell r="E228"/>
          <cell r="F228">
            <v>0</v>
          </cell>
          <cell r="G228"/>
        </row>
        <row r="229">
          <cell r="A229">
            <v>420990</v>
          </cell>
          <cell r="B229">
            <v>123816</v>
          </cell>
          <cell r="C229">
            <v>402602</v>
          </cell>
          <cell r="D229"/>
          <cell r="E229"/>
          <cell r="F229"/>
          <cell r="G229"/>
        </row>
        <row r="230">
          <cell r="A230">
            <v>421000</v>
          </cell>
          <cell r="B230">
            <v>231474</v>
          </cell>
          <cell r="C230">
            <v>1652484</v>
          </cell>
          <cell r="D230">
            <v>225190</v>
          </cell>
          <cell r="E230"/>
          <cell r="F230"/>
          <cell r="G230"/>
        </row>
        <row r="231">
          <cell r="A231">
            <v>421130</v>
          </cell>
          <cell r="B231">
            <v>637780</v>
          </cell>
          <cell r="C231">
            <v>63836053</v>
          </cell>
          <cell r="D231">
            <v>659865</v>
          </cell>
          <cell r="E231"/>
          <cell r="F231"/>
          <cell r="G231"/>
        </row>
        <row r="232">
          <cell r="A232">
            <v>421565</v>
          </cell>
          <cell r="B232">
            <v>149267</v>
          </cell>
          <cell r="C232">
            <v>214748</v>
          </cell>
          <cell r="D232">
            <v>147772</v>
          </cell>
          <cell r="E232"/>
          <cell r="F232"/>
          <cell r="G232"/>
        </row>
        <row r="233">
          <cell r="A233">
            <v>421700</v>
          </cell>
          <cell r="B233">
            <v>270535</v>
          </cell>
          <cell r="C233">
            <v>844467</v>
          </cell>
          <cell r="D233">
            <v>256054</v>
          </cell>
          <cell r="E233"/>
          <cell r="F233"/>
          <cell r="G233"/>
        </row>
        <row r="234">
          <cell r="A234">
            <v>422000</v>
          </cell>
          <cell r="B234">
            <v>223506</v>
          </cell>
          <cell r="C234">
            <v>702524</v>
          </cell>
          <cell r="D234">
            <v>224015</v>
          </cell>
          <cell r="E234">
            <v>0</v>
          </cell>
          <cell r="F234"/>
          <cell r="G234">
            <v>0</v>
          </cell>
        </row>
        <row r="235">
          <cell r="A235">
            <v>430070</v>
          </cell>
          <cell r="B235"/>
          <cell r="C235"/>
          <cell r="D235"/>
          <cell r="E235"/>
          <cell r="F235"/>
          <cell r="G235"/>
        </row>
        <row r="236">
          <cell r="A236">
            <v>430200</v>
          </cell>
          <cell r="B236">
            <v>65030</v>
          </cell>
          <cell r="C236">
            <v>288766</v>
          </cell>
          <cell r="D236">
            <v>66779</v>
          </cell>
          <cell r="E236">
            <v>380383</v>
          </cell>
          <cell r="F236"/>
          <cell r="G236"/>
        </row>
        <row r="237">
          <cell r="A237">
            <v>430510</v>
          </cell>
          <cell r="B237">
            <v>9556</v>
          </cell>
          <cell r="C237"/>
          <cell r="D237"/>
          <cell r="E237"/>
          <cell r="F237"/>
          <cell r="G237"/>
        </row>
        <row r="238">
          <cell r="A238">
            <v>430590</v>
          </cell>
          <cell r="B238">
            <v>38559</v>
          </cell>
          <cell r="C238"/>
          <cell r="D238"/>
          <cell r="E238"/>
          <cell r="F238"/>
          <cell r="G238"/>
        </row>
        <row r="239">
          <cell r="A239">
            <v>430783</v>
          </cell>
          <cell r="B239">
            <v>3812</v>
          </cell>
          <cell r="C239">
            <v>36517</v>
          </cell>
          <cell r="D239">
            <v>3034</v>
          </cell>
          <cell r="E239"/>
          <cell r="F239"/>
          <cell r="G239"/>
        </row>
        <row r="240">
          <cell r="A240">
            <v>430805</v>
          </cell>
          <cell r="B240">
            <v>53865</v>
          </cell>
          <cell r="C240">
            <v>365159</v>
          </cell>
          <cell r="D240"/>
          <cell r="E240"/>
          <cell r="F240"/>
          <cell r="G240"/>
        </row>
        <row r="241">
          <cell r="A241">
            <v>430840</v>
          </cell>
          <cell r="B241">
            <v>46234</v>
          </cell>
          <cell r="C241">
            <v>148801</v>
          </cell>
          <cell r="D241">
            <v>36970</v>
          </cell>
          <cell r="E241"/>
          <cell r="F241"/>
          <cell r="G241"/>
        </row>
        <row r="242">
          <cell r="A242">
            <v>430880</v>
          </cell>
          <cell r="B242">
            <v>66526</v>
          </cell>
          <cell r="C242">
            <v>6779648</v>
          </cell>
          <cell r="D242">
            <v>81636</v>
          </cell>
          <cell r="E242">
            <v>6789144</v>
          </cell>
          <cell r="F242"/>
          <cell r="G242"/>
        </row>
        <row r="243">
          <cell r="A243">
            <v>430890</v>
          </cell>
          <cell r="B243">
            <v>154200</v>
          </cell>
          <cell r="C243">
            <v>847130</v>
          </cell>
          <cell r="D243">
            <v>149662</v>
          </cell>
          <cell r="E243"/>
          <cell r="F243"/>
          <cell r="G243"/>
        </row>
        <row r="244">
          <cell r="A244">
            <v>430930</v>
          </cell>
          <cell r="B244">
            <v>39252</v>
          </cell>
          <cell r="C244">
            <v>2184753</v>
          </cell>
          <cell r="D244"/>
          <cell r="E244"/>
          <cell r="F244"/>
          <cell r="G244"/>
        </row>
        <row r="245">
          <cell r="A245">
            <v>430980</v>
          </cell>
          <cell r="B245"/>
          <cell r="C245"/>
          <cell r="D245"/>
          <cell r="E245"/>
          <cell r="F245"/>
          <cell r="G245"/>
        </row>
        <row r="246">
          <cell r="A246">
            <v>431112</v>
          </cell>
          <cell r="B246">
            <v>68300</v>
          </cell>
          <cell r="C246">
            <v>542372</v>
          </cell>
          <cell r="D246"/>
          <cell r="E246"/>
          <cell r="F246"/>
          <cell r="G246"/>
        </row>
        <row r="247">
          <cell r="A247">
            <v>431127</v>
          </cell>
          <cell r="B247">
            <v>75913</v>
          </cell>
          <cell r="C247">
            <v>377895</v>
          </cell>
          <cell r="D247">
            <v>73663</v>
          </cell>
          <cell r="E247">
            <v>0</v>
          </cell>
          <cell r="F247"/>
          <cell r="G247">
            <v>0</v>
          </cell>
        </row>
        <row r="248">
          <cell r="A248">
            <v>431170</v>
          </cell>
          <cell r="B248">
            <v>83144</v>
          </cell>
          <cell r="C248">
            <v>303641</v>
          </cell>
          <cell r="D248">
            <v>98842</v>
          </cell>
          <cell r="E248">
            <v>55504</v>
          </cell>
          <cell r="F248"/>
          <cell r="G248"/>
        </row>
        <row r="249">
          <cell r="A249">
            <v>431205</v>
          </cell>
          <cell r="B249">
            <v>184491</v>
          </cell>
          <cell r="C249">
            <v>602417</v>
          </cell>
          <cell r="D249"/>
          <cell r="E249"/>
          <cell r="F249"/>
          <cell r="G249"/>
        </row>
        <row r="250">
          <cell r="A250">
            <v>431247</v>
          </cell>
          <cell r="B250">
            <v>75027</v>
          </cell>
          <cell r="C250"/>
          <cell r="D250">
            <v>80855</v>
          </cell>
          <cell r="E250"/>
          <cell r="F250"/>
          <cell r="G250"/>
        </row>
        <row r="251">
          <cell r="A251">
            <v>431303</v>
          </cell>
          <cell r="B251">
            <v>54298</v>
          </cell>
          <cell r="C251">
            <v>322262</v>
          </cell>
          <cell r="D251"/>
          <cell r="E251"/>
          <cell r="F251"/>
          <cell r="G251"/>
        </row>
        <row r="252">
          <cell r="A252">
            <v>431420</v>
          </cell>
          <cell r="B252">
            <v>68090</v>
          </cell>
          <cell r="C252">
            <v>552974</v>
          </cell>
          <cell r="D252">
            <v>76236</v>
          </cell>
          <cell r="E252"/>
          <cell r="F252"/>
          <cell r="G252"/>
        </row>
        <row r="253">
          <cell r="A253">
            <v>431430</v>
          </cell>
          <cell r="B253">
            <v>17309</v>
          </cell>
          <cell r="C253">
            <v>62294</v>
          </cell>
          <cell r="D253">
            <v>201</v>
          </cell>
          <cell r="E253"/>
          <cell r="F253"/>
          <cell r="G253"/>
        </row>
        <row r="254">
          <cell r="A254">
            <v>431513</v>
          </cell>
          <cell r="B254">
            <v>59264</v>
          </cell>
          <cell r="C254">
            <v>482692</v>
          </cell>
          <cell r="D254"/>
          <cell r="E254"/>
          <cell r="F254"/>
          <cell r="G254"/>
        </row>
        <row r="255">
          <cell r="A255">
            <v>431640</v>
          </cell>
          <cell r="B255">
            <v>239968</v>
          </cell>
          <cell r="C255">
            <v>1529788</v>
          </cell>
          <cell r="D255">
            <v>250920</v>
          </cell>
          <cell r="E255">
            <v>1391053</v>
          </cell>
          <cell r="F255"/>
          <cell r="G255"/>
        </row>
        <row r="256">
          <cell r="A256">
            <v>431680</v>
          </cell>
          <cell r="B256">
            <v>1623165</v>
          </cell>
          <cell r="C256">
            <v>4511465</v>
          </cell>
          <cell r="D256">
            <v>1572445</v>
          </cell>
          <cell r="E256">
            <v>409764</v>
          </cell>
          <cell r="F256">
            <v>9698</v>
          </cell>
          <cell r="G256">
            <v>0</v>
          </cell>
        </row>
        <row r="257">
          <cell r="A257">
            <v>431848</v>
          </cell>
          <cell r="B257">
            <v>85195</v>
          </cell>
          <cell r="C257">
            <v>1598555</v>
          </cell>
          <cell r="D257">
            <v>0</v>
          </cell>
          <cell r="E257"/>
          <cell r="F257">
            <v>0</v>
          </cell>
          <cell r="G257"/>
        </row>
        <row r="258">
          <cell r="A258">
            <v>431915</v>
          </cell>
          <cell r="B258"/>
          <cell r="C258">
            <v>0</v>
          </cell>
          <cell r="D258"/>
          <cell r="E258">
            <v>0</v>
          </cell>
          <cell r="F258"/>
          <cell r="G258">
            <v>0</v>
          </cell>
        </row>
        <row r="259">
          <cell r="A259">
            <v>432067</v>
          </cell>
          <cell r="B259"/>
          <cell r="C259"/>
          <cell r="D259"/>
          <cell r="E259"/>
          <cell r="F259"/>
          <cell r="G259"/>
        </row>
        <row r="260">
          <cell r="A260">
            <v>432080</v>
          </cell>
          <cell r="B260">
            <v>325713</v>
          </cell>
          <cell r="C260">
            <v>1064346</v>
          </cell>
          <cell r="D260">
            <v>339136</v>
          </cell>
          <cell r="E260">
            <v>938081</v>
          </cell>
          <cell r="F260"/>
          <cell r="G260"/>
        </row>
        <row r="261">
          <cell r="A261">
            <v>432162</v>
          </cell>
          <cell r="B261">
            <v>106532</v>
          </cell>
          <cell r="C261">
            <v>308158</v>
          </cell>
          <cell r="D261"/>
          <cell r="E261"/>
          <cell r="F261"/>
          <cell r="G261"/>
        </row>
        <row r="262">
          <cell r="A262">
            <v>432200</v>
          </cell>
          <cell r="B262">
            <v>388184</v>
          </cell>
          <cell r="C262">
            <v>5132294</v>
          </cell>
          <cell r="D262">
            <v>441460</v>
          </cell>
          <cell r="E262">
            <v>577319</v>
          </cell>
          <cell r="F262"/>
          <cell r="G262"/>
        </row>
        <row r="263">
          <cell r="A263">
            <v>432285</v>
          </cell>
          <cell r="B263"/>
          <cell r="C263"/>
          <cell r="D263"/>
          <cell r="E263"/>
          <cell r="F263"/>
          <cell r="G263"/>
        </row>
        <row r="264">
          <cell r="A264">
            <v>432320</v>
          </cell>
          <cell r="B264">
            <v>84903</v>
          </cell>
          <cell r="C264">
            <v>550332</v>
          </cell>
          <cell r="D264">
            <v>77026</v>
          </cell>
          <cell r="E264"/>
          <cell r="F264"/>
          <cell r="G264"/>
        </row>
        <row r="265">
          <cell r="A265">
            <v>500210</v>
          </cell>
          <cell r="B265">
            <v>281645</v>
          </cell>
          <cell r="C265">
            <v>2871190</v>
          </cell>
          <cell r="D265">
            <v>112526</v>
          </cell>
          <cell r="E265">
            <v>0</v>
          </cell>
          <cell r="F265"/>
          <cell r="G265">
            <v>0</v>
          </cell>
        </row>
        <row r="266">
          <cell r="A266">
            <v>510337</v>
          </cell>
          <cell r="B266">
            <v>20829</v>
          </cell>
          <cell r="C266">
            <v>138539</v>
          </cell>
          <cell r="D266">
            <v>22098</v>
          </cell>
          <cell r="E266"/>
          <cell r="F266"/>
          <cell r="G266"/>
        </row>
        <row r="267">
          <cell r="A267">
            <v>520010</v>
          </cell>
          <cell r="B267"/>
          <cell r="C267"/>
          <cell r="D267"/>
          <cell r="E267">
            <v>60</v>
          </cell>
          <cell r="F267"/>
          <cell r="G267"/>
        </row>
        <row r="268">
          <cell r="A268">
            <v>520450</v>
          </cell>
          <cell r="B268">
            <v>31151</v>
          </cell>
          <cell r="C268"/>
          <cell r="D268">
            <v>193229</v>
          </cell>
          <cell r="E268"/>
          <cell r="F268"/>
          <cell r="G268"/>
        </row>
        <row r="269">
          <cell r="A269">
            <v>320010</v>
          </cell>
          <cell r="B269">
            <v>268533</v>
          </cell>
          <cell r="C269"/>
          <cell r="D269">
            <v>198092</v>
          </cell>
          <cell r="E269"/>
          <cell r="F269">
            <v>5241</v>
          </cell>
          <cell r="G269"/>
        </row>
        <row r="270">
          <cell r="A270">
            <v>320230</v>
          </cell>
          <cell r="B270">
            <v>206564</v>
          </cell>
          <cell r="C270"/>
          <cell r="D270">
            <v>241112</v>
          </cell>
          <cell r="E270"/>
          <cell r="F270">
            <v>4939</v>
          </cell>
          <cell r="G270"/>
        </row>
        <row r="271">
          <cell r="A271">
            <v>320240</v>
          </cell>
          <cell r="B271">
            <v>334279</v>
          </cell>
          <cell r="C271"/>
          <cell r="D271">
            <v>325427</v>
          </cell>
          <cell r="E271"/>
          <cell r="F271">
            <v>16539</v>
          </cell>
          <cell r="G271"/>
        </row>
        <row r="272">
          <cell r="A272">
            <v>320470</v>
          </cell>
          <cell r="B272">
            <v>448469</v>
          </cell>
          <cell r="C272">
            <v>2509766</v>
          </cell>
          <cell r="D272">
            <v>355244</v>
          </cell>
          <cell r="E272"/>
          <cell r="F272">
            <v>8333</v>
          </cell>
          <cell r="G272"/>
        </row>
        <row r="273">
          <cell r="A273">
            <v>350090</v>
          </cell>
          <cell r="B273">
            <v>19878</v>
          </cell>
          <cell r="C273">
            <v>74848</v>
          </cell>
          <cell r="D273"/>
          <cell r="E273"/>
          <cell r="F273"/>
          <cell r="G273"/>
        </row>
        <row r="274">
          <cell r="A274">
            <v>350140</v>
          </cell>
          <cell r="B274">
            <v>33394</v>
          </cell>
          <cell r="C274">
            <v>110077</v>
          </cell>
          <cell r="D274">
            <v>37723</v>
          </cell>
          <cell r="E274">
            <v>153019</v>
          </cell>
          <cell r="F274"/>
          <cell r="G274"/>
        </row>
        <row r="275">
          <cell r="A275">
            <v>350280</v>
          </cell>
          <cell r="B275"/>
          <cell r="C275">
            <v>0</v>
          </cell>
          <cell r="D275"/>
          <cell r="E275">
            <v>0</v>
          </cell>
          <cell r="F275"/>
          <cell r="G275">
            <v>0</v>
          </cell>
        </row>
        <row r="276">
          <cell r="A276">
            <v>350320</v>
          </cell>
          <cell r="B276"/>
          <cell r="C276"/>
          <cell r="D276"/>
          <cell r="E276"/>
          <cell r="F276"/>
          <cell r="G276"/>
        </row>
        <row r="277">
          <cell r="A277">
            <v>351170</v>
          </cell>
          <cell r="B277"/>
          <cell r="C277">
            <v>33705</v>
          </cell>
          <cell r="D277"/>
          <cell r="E277">
            <v>22329</v>
          </cell>
          <cell r="F277"/>
          <cell r="G277"/>
        </row>
        <row r="278">
          <cell r="A278">
            <v>351880</v>
          </cell>
          <cell r="B278"/>
          <cell r="C278"/>
          <cell r="D278"/>
          <cell r="E278"/>
          <cell r="F278"/>
          <cell r="G278"/>
        </row>
        <row r="279">
          <cell r="A279">
            <v>351900</v>
          </cell>
          <cell r="B279">
            <v>166352</v>
          </cell>
          <cell r="C279">
            <v>310303</v>
          </cell>
          <cell r="D279"/>
          <cell r="E279"/>
          <cell r="F279"/>
          <cell r="G279"/>
        </row>
        <row r="280">
          <cell r="A280">
            <v>352040</v>
          </cell>
          <cell r="B280"/>
          <cell r="C280">
            <v>12599</v>
          </cell>
          <cell r="D280"/>
          <cell r="E280"/>
          <cell r="F280"/>
          <cell r="G280"/>
        </row>
        <row r="281">
          <cell r="A281">
            <v>352510</v>
          </cell>
          <cell r="B281"/>
          <cell r="C281"/>
          <cell r="D281"/>
          <cell r="E281"/>
          <cell r="F281"/>
          <cell r="G281"/>
        </row>
        <row r="282">
          <cell r="A282">
            <v>352940</v>
          </cell>
          <cell r="B282">
            <v>206</v>
          </cell>
          <cell r="C282">
            <v>573</v>
          </cell>
          <cell r="D282"/>
          <cell r="E282"/>
          <cell r="F282"/>
          <cell r="G282"/>
        </row>
        <row r="283">
          <cell r="A283">
            <v>352960</v>
          </cell>
          <cell r="B283"/>
          <cell r="C283"/>
          <cell r="D283"/>
          <cell r="E283"/>
          <cell r="F283"/>
          <cell r="G283"/>
        </row>
        <row r="284">
          <cell r="A284">
            <v>353475</v>
          </cell>
          <cell r="B284">
            <v>127499</v>
          </cell>
          <cell r="C284">
            <v>898825</v>
          </cell>
          <cell r="D284"/>
          <cell r="E284"/>
          <cell r="F284"/>
          <cell r="G284"/>
        </row>
        <row r="285">
          <cell r="A285">
            <v>353480</v>
          </cell>
          <cell r="B285">
            <v>163239</v>
          </cell>
          <cell r="C285">
            <v>196136</v>
          </cell>
          <cell r="D285"/>
          <cell r="E285"/>
          <cell r="F285"/>
          <cell r="G285"/>
        </row>
        <row r="286">
          <cell r="A286">
            <v>353530</v>
          </cell>
          <cell r="B286">
            <v>238543</v>
          </cell>
          <cell r="C286">
            <v>2722222</v>
          </cell>
          <cell r="D286">
            <v>193820</v>
          </cell>
          <cell r="E286"/>
          <cell r="F286"/>
          <cell r="G286"/>
        </row>
        <row r="287">
          <cell r="A287">
            <v>353550</v>
          </cell>
          <cell r="B287">
            <v>486007</v>
          </cell>
          <cell r="C287">
            <v>3001394</v>
          </cell>
          <cell r="D287">
            <v>487926</v>
          </cell>
          <cell r="E287"/>
          <cell r="F287"/>
          <cell r="G287"/>
        </row>
        <row r="288">
          <cell r="A288">
            <v>353670</v>
          </cell>
          <cell r="B288">
            <v>665563</v>
          </cell>
          <cell r="C288">
            <v>5922923</v>
          </cell>
          <cell r="D288"/>
          <cell r="E288"/>
          <cell r="F288"/>
          <cell r="G288"/>
        </row>
        <row r="289">
          <cell r="A289">
            <v>354140</v>
          </cell>
          <cell r="B289"/>
          <cell r="C289"/>
          <cell r="D289"/>
          <cell r="E289"/>
          <cell r="F289"/>
          <cell r="G289"/>
        </row>
        <row r="290">
          <cell r="A290">
            <v>354320</v>
          </cell>
          <cell r="B290">
            <v>74301</v>
          </cell>
          <cell r="C290">
            <v>324285</v>
          </cell>
          <cell r="D290">
            <v>57646</v>
          </cell>
          <cell r="E290"/>
          <cell r="F290"/>
          <cell r="G290"/>
        </row>
        <row r="291">
          <cell r="A291">
            <v>354700</v>
          </cell>
          <cell r="B291"/>
          <cell r="C291"/>
          <cell r="D291"/>
          <cell r="E291">
            <v>67119</v>
          </cell>
          <cell r="F291"/>
          <cell r="G291"/>
        </row>
        <row r="292">
          <cell r="A292">
            <v>354750</v>
          </cell>
          <cell r="B292">
            <v>258</v>
          </cell>
          <cell r="C292">
            <v>731241</v>
          </cell>
          <cell r="D292"/>
          <cell r="E292"/>
          <cell r="F292"/>
          <cell r="G292"/>
        </row>
        <row r="293">
          <cell r="A293">
            <v>354870</v>
          </cell>
          <cell r="B293"/>
          <cell r="C293"/>
          <cell r="D293"/>
          <cell r="E293"/>
          <cell r="F293"/>
          <cell r="G293"/>
        </row>
        <row r="294">
          <cell r="A294">
            <v>354980</v>
          </cell>
          <cell r="B294"/>
          <cell r="C294"/>
          <cell r="D294"/>
          <cell r="E294"/>
          <cell r="F294"/>
          <cell r="G294"/>
        </row>
        <row r="295">
          <cell r="A295">
            <v>355130</v>
          </cell>
          <cell r="B295">
            <v>117358</v>
          </cell>
          <cell r="C295">
            <v>249781</v>
          </cell>
          <cell r="D295"/>
          <cell r="E295"/>
          <cell r="F295"/>
          <cell r="G295"/>
        </row>
        <row r="296">
          <cell r="A296">
            <v>410170</v>
          </cell>
          <cell r="B296"/>
          <cell r="C296"/>
          <cell r="D296"/>
          <cell r="E296"/>
          <cell r="F296"/>
          <cell r="G296"/>
        </row>
        <row r="297">
          <cell r="A297">
            <v>410550</v>
          </cell>
          <cell r="B297"/>
          <cell r="C297">
            <v>3066</v>
          </cell>
          <cell r="D297"/>
          <cell r="E297">
            <v>87677</v>
          </cell>
          <cell r="F297"/>
          <cell r="G297">
            <v>0</v>
          </cell>
        </row>
        <row r="298">
          <cell r="A298">
            <v>410560</v>
          </cell>
          <cell r="B298">
            <v>70314</v>
          </cell>
          <cell r="C298">
            <v>522252</v>
          </cell>
          <cell r="D298"/>
          <cell r="E298"/>
          <cell r="F298"/>
          <cell r="G298"/>
        </row>
        <row r="299">
          <cell r="A299">
            <v>410657</v>
          </cell>
          <cell r="B299"/>
          <cell r="C299"/>
          <cell r="D299"/>
          <cell r="E299">
            <v>472364</v>
          </cell>
          <cell r="F299"/>
          <cell r="G299"/>
        </row>
        <row r="300">
          <cell r="A300">
            <v>410690</v>
          </cell>
          <cell r="B300"/>
          <cell r="C300"/>
          <cell r="D300"/>
          <cell r="E300"/>
          <cell r="F300"/>
          <cell r="G300"/>
        </row>
        <row r="301">
          <cell r="A301">
            <v>410773</v>
          </cell>
          <cell r="B301">
            <v>142430</v>
          </cell>
          <cell r="C301">
            <v>5315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</row>
        <row r="302">
          <cell r="A302">
            <v>410860</v>
          </cell>
          <cell r="B302">
            <v>181991</v>
          </cell>
          <cell r="C302">
            <v>382470</v>
          </cell>
          <cell r="D302">
            <v>0</v>
          </cell>
          <cell r="E302"/>
          <cell r="F302">
            <v>0</v>
          </cell>
          <cell r="G302"/>
        </row>
        <row r="303">
          <cell r="A303">
            <v>411010</v>
          </cell>
          <cell r="B303">
            <v>765850</v>
          </cell>
          <cell r="C303">
            <v>3924201</v>
          </cell>
          <cell r="D303"/>
          <cell r="E303"/>
          <cell r="F303"/>
          <cell r="G303"/>
        </row>
        <row r="304">
          <cell r="A304">
            <v>411095</v>
          </cell>
          <cell r="B304"/>
          <cell r="C304">
            <v>88226</v>
          </cell>
          <cell r="D304"/>
          <cell r="E304"/>
          <cell r="F304"/>
          <cell r="G304"/>
        </row>
        <row r="305">
          <cell r="A305">
            <v>411140</v>
          </cell>
          <cell r="B305">
            <v>101921</v>
          </cell>
          <cell r="C305">
            <v>287037</v>
          </cell>
          <cell r="D305"/>
          <cell r="E305"/>
          <cell r="F305"/>
          <cell r="G305"/>
        </row>
        <row r="306">
          <cell r="A306">
            <v>411240</v>
          </cell>
          <cell r="B306">
            <v>94125</v>
          </cell>
          <cell r="C306">
            <v>399366</v>
          </cell>
          <cell r="D306"/>
          <cell r="E306"/>
          <cell r="F306"/>
          <cell r="G306"/>
        </row>
        <row r="307">
          <cell r="A307">
            <v>411870</v>
          </cell>
          <cell r="B307"/>
          <cell r="C307"/>
          <cell r="D307"/>
          <cell r="E307"/>
          <cell r="F307"/>
          <cell r="G307"/>
        </row>
        <row r="308">
          <cell r="A308">
            <v>411880</v>
          </cell>
          <cell r="B308">
            <v>172193</v>
          </cell>
          <cell r="C308">
            <v>846168</v>
          </cell>
          <cell r="D308"/>
          <cell r="E308"/>
          <cell r="F308"/>
          <cell r="G308"/>
        </row>
        <row r="309">
          <cell r="A309">
            <v>412250</v>
          </cell>
          <cell r="B309"/>
          <cell r="C309">
            <v>86508</v>
          </cell>
          <cell r="D309"/>
          <cell r="E309">
            <v>1303995</v>
          </cell>
          <cell r="F309"/>
          <cell r="G309"/>
        </row>
        <row r="310">
          <cell r="A310">
            <v>420230</v>
          </cell>
          <cell r="B310"/>
          <cell r="C310"/>
          <cell r="D310"/>
          <cell r="E310"/>
          <cell r="F310"/>
          <cell r="G310"/>
        </row>
        <row r="311">
          <cell r="A311">
            <v>420380</v>
          </cell>
          <cell r="B311">
            <v>396580</v>
          </cell>
          <cell r="C311">
            <v>1087217</v>
          </cell>
          <cell r="D311">
            <v>0</v>
          </cell>
          <cell r="E311"/>
          <cell r="F311">
            <v>0</v>
          </cell>
          <cell r="G311"/>
        </row>
        <row r="312">
          <cell r="A312">
            <v>420420</v>
          </cell>
          <cell r="B312">
            <v>4113667</v>
          </cell>
          <cell r="C312">
            <v>28775617</v>
          </cell>
          <cell r="D312"/>
          <cell r="E312"/>
          <cell r="F312"/>
          <cell r="G312"/>
        </row>
        <row r="313">
          <cell r="A313">
            <v>420425</v>
          </cell>
          <cell r="B313">
            <v>393150</v>
          </cell>
          <cell r="C313">
            <v>1394625</v>
          </cell>
          <cell r="D313">
            <v>375538</v>
          </cell>
          <cell r="E313"/>
          <cell r="F313"/>
          <cell r="G313"/>
        </row>
        <row r="314">
          <cell r="A314">
            <v>420430</v>
          </cell>
          <cell r="B314">
            <v>334511</v>
          </cell>
          <cell r="C314">
            <v>768674</v>
          </cell>
          <cell r="D314">
            <v>161317</v>
          </cell>
          <cell r="E314">
            <v>445221</v>
          </cell>
          <cell r="F314"/>
          <cell r="G314"/>
        </row>
        <row r="315">
          <cell r="A315">
            <v>420519</v>
          </cell>
          <cell r="B315">
            <v>75566</v>
          </cell>
          <cell r="C315">
            <v>980107</v>
          </cell>
          <cell r="D315">
            <v>74381</v>
          </cell>
          <cell r="E315"/>
          <cell r="F315"/>
          <cell r="G315"/>
        </row>
        <row r="316">
          <cell r="A316">
            <v>420690</v>
          </cell>
          <cell r="B316">
            <v>19504</v>
          </cell>
          <cell r="C316">
            <v>1365069</v>
          </cell>
          <cell r="D316"/>
          <cell r="E316"/>
          <cell r="F316"/>
          <cell r="G316"/>
        </row>
        <row r="317">
          <cell r="A317">
            <v>421250</v>
          </cell>
          <cell r="B317">
            <v>468879</v>
          </cell>
          <cell r="C317">
            <v>1961898</v>
          </cell>
          <cell r="D317">
            <v>434187</v>
          </cell>
          <cell r="E317"/>
          <cell r="F317"/>
          <cell r="G317"/>
        </row>
        <row r="318">
          <cell r="A318">
            <v>421280</v>
          </cell>
          <cell r="B318">
            <v>562488</v>
          </cell>
          <cell r="C318">
            <v>3632005</v>
          </cell>
          <cell r="D318">
            <v>591214</v>
          </cell>
          <cell r="E318"/>
          <cell r="F318"/>
          <cell r="G318"/>
        </row>
        <row r="319">
          <cell r="A319">
            <v>421350</v>
          </cell>
          <cell r="B319">
            <v>416069</v>
          </cell>
          <cell r="C319">
            <v>2139921</v>
          </cell>
          <cell r="D319">
            <v>401003</v>
          </cell>
          <cell r="E319"/>
          <cell r="F319"/>
          <cell r="G319"/>
        </row>
        <row r="320">
          <cell r="A320">
            <v>430040</v>
          </cell>
          <cell r="B320">
            <v>480670</v>
          </cell>
          <cell r="C320">
            <v>804849</v>
          </cell>
          <cell r="D320">
            <v>392826</v>
          </cell>
          <cell r="E320"/>
          <cell r="F320"/>
          <cell r="G320"/>
        </row>
        <row r="321">
          <cell r="A321">
            <v>430215</v>
          </cell>
          <cell r="B321"/>
          <cell r="C321"/>
          <cell r="D321"/>
          <cell r="E321"/>
          <cell r="F321"/>
          <cell r="G321"/>
        </row>
        <row r="322">
          <cell r="A322">
            <v>430310</v>
          </cell>
          <cell r="B322">
            <v>502767</v>
          </cell>
          <cell r="C322">
            <v>329539</v>
          </cell>
          <cell r="D322"/>
          <cell r="E322"/>
          <cell r="F322"/>
          <cell r="G322"/>
        </row>
        <row r="323">
          <cell r="A323">
            <v>430390</v>
          </cell>
          <cell r="B323"/>
          <cell r="C323">
            <v>2993834</v>
          </cell>
          <cell r="D323"/>
          <cell r="E323">
            <v>2993734</v>
          </cell>
          <cell r="F323"/>
          <cell r="G323"/>
        </row>
        <row r="324">
          <cell r="A324">
            <v>430513</v>
          </cell>
          <cell r="B324">
            <v>39564</v>
          </cell>
          <cell r="C324">
            <v>445668</v>
          </cell>
          <cell r="D324">
            <v>51244</v>
          </cell>
          <cell r="E324">
            <v>505197</v>
          </cell>
          <cell r="F324"/>
          <cell r="G324"/>
        </row>
        <row r="325">
          <cell r="A325">
            <v>430635</v>
          </cell>
          <cell r="B325"/>
          <cell r="C325"/>
          <cell r="D325"/>
          <cell r="E325"/>
          <cell r="F325"/>
          <cell r="G325"/>
        </row>
        <row r="326">
          <cell r="A326">
            <v>430676</v>
          </cell>
          <cell r="B326">
            <v>262</v>
          </cell>
          <cell r="C326">
            <v>1904506</v>
          </cell>
          <cell r="D326">
            <v>123</v>
          </cell>
          <cell r="E326">
            <v>2067407</v>
          </cell>
          <cell r="F326"/>
          <cell r="G326">
            <v>0</v>
          </cell>
        </row>
        <row r="327">
          <cell r="A327">
            <v>430843</v>
          </cell>
          <cell r="B327">
            <v>22117</v>
          </cell>
          <cell r="C327">
            <v>96594</v>
          </cell>
          <cell r="D327"/>
          <cell r="E327"/>
          <cell r="F327"/>
          <cell r="G327"/>
        </row>
        <row r="328">
          <cell r="A328">
            <v>430940</v>
          </cell>
          <cell r="B328">
            <v>536191</v>
          </cell>
          <cell r="C328">
            <v>3333340</v>
          </cell>
          <cell r="D328">
            <v>493931</v>
          </cell>
          <cell r="E328">
            <v>789993</v>
          </cell>
          <cell r="F328"/>
          <cell r="G328"/>
        </row>
        <row r="329">
          <cell r="A329">
            <v>431446</v>
          </cell>
          <cell r="B329">
            <v>114090</v>
          </cell>
          <cell r="C329">
            <v>1386999</v>
          </cell>
          <cell r="D329">
            <v>116565</v>
          </cell>
          <cell r="E329">
            <v>200</v>
          </cell>
          <cell r="F329">
            <v>1552</v>
          </cell>
          <cell r="G329"/>
        </row>
        <row r="330">
          <cell r="A330">
            <v>431760</v>
          </cell>
          <cell r="B330">
            <v>704602</v>
          </cell>
          <cell r="C330">
            <v>143168</v>
          </cell>
          <cell r="D330"/>
          <cell r="E330">
            <v>1780706</v>
          </cell>
          <cell r="F330"/>
          <cell r="G330"/>
        </row>
        <row r="331">
          <cell r="A331">
            <v>431790</v>
          </cell>
          <cell r="B331">
            <v>16827</v>
          </cell>
          <cell r="C331">
            <v>948991</v>
          </cell>
          <cell r="D331"/>
          <cell r="E331"/>
          <cell r="F331"/>
          <cell r="G331"/>
        </row>
        <row r="332">
          <cell r="A332">
            <v>432026</v>
          </cell>
          <cell r="B332"/>
          <cell r="C332"/>
          <cell r="D332"/>
          <cell r="E332"/>
          <cell r="F332"/>
          <cell r="G332"/>
        </row>
        <row r="333">
          <cell r="A333">
            <v>432035</v>
          </cell>
          <cell r="B333">
            <v>38805</v>
          </cell>
          <cell r="C333">
            <v>151439</v>
          </cell>
          <cell r="D333">
            <v>37076</v>
          </cell>
          <cell r="E333"/>
          <cell r="F333"/>
          <cell r="G333"/>
        </row>
        <row r="334">
          <cell r="A334">
            <v>432065</v>
          </cell>
          <cell r="B334"/>
          <cell r="C334">
            <v>246938</v>
          </cell>
          <cell r="D334">
            <v>27292</v>
          </cell>
          <cell r="E334">
            <v>242106</v>
          </cell>
          <cell r="F334"/>
          <cell r="G334"/>
        </row>
        <row r="335">
          <cell r="A335">
            <v>500110</v>
          </cell>
          <cell r="B335">
            <v>583795</v>
          </cell>
          <cell r="C335">
            <v>2982915</v>
          </cell>
          <cell r="D335">
            <v>360234</v>
          </cell>
          <cell r="E335"/>
          <cell r="F335"/>
          <cell r="G335"/>
        </row>
        <row r="336">
          <cell r="A336">
            <v>510370</v>
          </cell>
          <cell r="B336"/>
          <cell r="C336">
            <v>60</v>
          </cell>
          <cell r="D336"/>
          <cell r="E336">
            <v>120</v>
          </cell>
          <cell r="F336"/>
          <cell r="G336"/>
        </row>
        <row r="337">
          <cell r="A337">
            <v>110034</v>
          </cell>
          <cell r="B337">
            <v>17556</v>
          </cell>
          <cell r="C337">
            <v>1226</v>
          </cell>
          <cell r="D337"/>
          <cell r="E337"/>
          <cell r="F337"/>
          <cell r="G337"/>
        </row>
        <row r="338">
          <cell r="A338">
            <v>240950</v>
          </cell>
          <cell r="B338"/>
          <cell r="C338"/>
          <cell r="D338"/>
          <cell r="E338"/>
          <cell r="F338"/>
          <cell r="G338"/>
        </row>
        <row r="339">
          <cell r="A339">
            <v>261130</v>
          </cell>
          <cell r="B339">
            <v>2512</v>
          </cell>
          <cell r="C339"/>
          <cell r="D339"/>
          <cell r="E339"/>
          <cell r="F339"/>
          <cell r="G339"/>
        </row>
        <row r="340">
          <cell r="A340">
            <v>270800</v>
          </cell>
          <cell r="B340">
            <v>398852</v>
          </cell>
          <cell r="C340">
            <v>36126</v>
          </cell>
          <cell r="D340">
            <v>98923</v>
          </cell>
          <cell r="E340">
            <v>2413741</v>
          </cell>
          <cell r="F340"/>
          <cell r="G340"/>
        </row>
        <row r="341">
          <cell r="A341">
            <v>280030</v>
          </cell>
          <cell r="B341">
            <v>3688700</v>
          </cell>
          <cell r="C341">
            <v>10087644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</row>
        <row r="342">
          <cell r="A342">
            <v>290100</v>
          </cell>
          <cell r="B342">
            <v>83225</v>
          </cell>
          <cell r="C342">
            <v>586969</v>
          </cell>
          <cell r="D342">
            <v>0</v>
          </cell>
          <cell r="E342"/>
          <cell r="F342">
            <v>0</v>
          </cell>
          <cell r="G342"/>
        </row>
        <row r="343">
          <cell r="A343">
            <v>291080</v>
          </cell>
          <cell r="B343">
            <v>661865</v>
          </cell>
          <cell r="C343">
            <v>41057141</v>
          </cell>
          <cell r="D343"/>
          <cell r="E343"/>
          <cell r="F343"/>
          <cell r="G343"/>
        </row>
        <row r="344">
          <cell r="A344">
            <v>320013</v>
          </cell>
          <cell r="B344">
            <v>69152</v>
          </cell>
          <cell r="C344"/>
          <cell r="D344">
            <v>69207</v>
          </cell>
          <cell r="E344"/>
          <cell r="F344">
            <v>1308</v>
          </cell>
          <cell r="G344"/>
        </row>
        <row r="345">
          <cell r="A345">
            <v>320290</v>
          </cell>
          <cell r="B345">
            <v>97664</v>
          </cell>
          <cell r="C345">
            <v>407073</v>
          </cell>
          <cell r="D345">
            <v>106144</v>
          </cell>
          <cell r="E345"/>
          <cell r="F345">
            <v>3814</v>
          </cell>
          <cell r="G345"/>
        </row>
        <row r="346">
          <cell r="A346">
            <v>320316</v>
          </cell>
          <cell r="B346">
            <v>217346</v>
          </cell>
          <cell r="C346"/>
          <cell r="D346">
            <v>217868</v>
          </cell>
          <cell r="E346"/>
          <cell r="F346">
            <v>2309</v>
          </cell>
          <cell r="G346"/>
        </row>
        <row r="347">
          <cell r="A347">
            <v>320332</v>
          </cell>
          <cell r="B347">
            <v>639836</v>
          </cell>
          <cell r="C347"/>
          <cell r="D347">
            <v>707220</v>
          </cell>
          <cell r="E347"/>
          <cell r="F347">
            <v>10473</v>
          </cell>
          <cell r="G347"/>
        </row>
        <row r="348">
          <cell r="A348">
            <v>350230</v>
          </cell>
          <cell r="B348">
            <v>113792</v>
          </cell>
          <cell r="C348">
            <v>267815</v>
          </cell>
          <cell r="D348"/>
          <cell r="E348"/>
          <cell r="F348"/>
          <cell r="G348"/>
        </row>
        <row r="349">
          <cell r="A349">
            <v>350370</v>
          </cell>
          <cell r="B349">
            <v>143831</v>
          </cell>
          <cell r="C349">
            <v>420407</v>
          </cell>
          <cell r="D349"/>
          <cell r="E349"/>
          <cell r="F349"/>
          <cell r="G349"/>
        </row>
        <row r="350">
          <cell r="A350">
            <v>350690</v>
          </cell>
          <cell r="B350">
            <v>291179</v>
          </cell>
          <cell r="C350">
            <v>155569</v>
          </cell>
          <cell r="D350"/>
          <cell r="E350">
            <v>125159</v>
          </cell>
          <cell r="F350"/>
          <cell r="G350"/>
        </row>
        <row r="351">
          <cell r="A351">
            <v>351190</v>
          </cell>
          <cell r="B351">
            <v>53533</v>
          </cell>
          <cell r="C351">
            <v>230603</v>
          </cell>
          <cell r="D351"/>
          <cell r="E351"/>
          <cell r="F351"/>
          <cell r="G351"/>
        </row>
        <row r="352">
          <cell r="A352">
            <v>351290</v>
          </cell>
          <cell r="B352">
            <v>168533</v>
          </cell>
          <cell r="C352">
            <v>756793</v>
          </cell>
          <cell r="D352"/>
          <cell r="E352"/>
          <cell r="F352"/>
          <cell r="G352"/>
        </row>
        <row r="353">
          <cell r="A353">
            <v>351670</v>
          </cell>
          <cell r="B353">
            <v>384830</v>
          </cell>
          <cell r="C353">
            <v>1646742</v>
          </cell>
          <cell r="D353">
            <v>366675</v>
          </cell>
          <cell r="E353">
            <v>0</v>
          </cell>
          <cell r="F353"/>
          <cell r="G353">
            <v>0</v>
          </cell>
        </row>
        <row r="354">
          <cell r="A354">
            <v>351990</v>
          </cell>
          <cell r="B354"/>
          <cell r="C354"/>
          <cell r="D354"/>
          <cell r="E354"/>
          <cell r="F354"/>
          <cell r="G354"/>
        </row>
        <row r="355">
          <cell r="A355">
            <v>352000</v>
          </cell>
          <cell r="B355">
            <v>190118</v>
          </cell>
          <cell r="C355">
            <v>1304336</v>
          </cell>
          <cell r="D355"/>
          <cell r="E355"/>
          <cell r="F355"/>
          <cell r="G355"/>
        </row>
        <row r="356">
          <cell r="A356">
            <v>352140</v>
          </cell>
          <cell r="B356">
            <v>82200</v>
          </cell>
          <cell r="C356">
            <v>227499</v>
          </cell>
          <cell r="D356"/>
          <cell r="E356"/>
          <cell r="F356"/>
          <cell r="G356"/>
        </row>
        <row r="357">
          <cell r="A357">
            <v>352240</v>
          </cell>
          <cell r="B357"/>
          <cell r="C357">
            <v>1096476</v>
          </cell>
          <cell r="D357">
            <v>80676</v>
          </cell>
          <cell r="E357">
            <v>1084037</v>
          </cell>
          <cell r="F357"/>
          <cell r="G357"/>
        </row>
        <row r="358">
          <cell r="A358">
            <v>352750</v>
          </cell>
          <cell r="B358">
            <v>34273</v>
          </cell>
          <cell r="C358">
            <v>361060</v>
          </cell>
          <cell r="D358">
            <v>31620</v>
          </cell>
          <cell r="E358"/>
          <cell r="F358"/>
          <cell r="G358"/>
        </row>
        <row r="359">
          <cell r="A359">
            <v>352930</v>
          </cell>
          <cell r="B359"/>
          <cell r="C359"/>
          <cell r="D359"/>
          <cell r="E359"/>
          <cell r="F359"/>
          <cell r="G359"/>
        </row>
        <row r="360">
          <cell r="A360">
            <v>352965</v>
          </cell>
          <cell r="B360">
            <v>35179</v>
          </cell>
          <cell r="C360">
            <v>121132</v>
          </cell>
          <cell r="D360"/>
          <cell r="E360"/>
          <cell r="F360"/>
          <cell r="G360"/>
        </row>
        <row r="361">
          <cell r="A361">
            <v>353060</v>
          </cell>
          <cell r="B361"/>
          <cell r="C361"/>
          <cell r="D361"/>
          <cell r="E361"/>
          <cell r="F361"/>
          <cell r="G361"/>
        </row>
        <row r="362">
          <cell r="A362">
            <v>353100</v>
          </cell>
          <cell r="B362">
            <v>69699</v>
          </cell>
          <cell r="C362">
            <v>186949</v>
          </cell>
          <cell r="D362"/>
          <cell r="E362"/>
          <cell r="F362"/>
          <cell r="G362"/>
        </row>
        <row r="363">
          <cell r="A363">
            <v>353330</v>
          </cell>
          <cell r="B363">
            <v>65234</v>
          </cell>
          <cell r="C363">
            <v>382399</v>
          </cell>
          <cell r="D363">
            <v>66091</v>
          </cell>
          <cell r="E363">
            <v>205565</v>
          </cell>
          <cell r="F363">
            <v>752</v>
          </cell>
          <cell r="G363">
            <v>0</v>
          </cell>
        </row>
        <row r="364">
          <cell r="A364">
            <v>353500</v>
          </cell>
          <cell r="B364">
            <v>135489</v>
          </cell>
          <cell r="C364"/>
          <cell r="D364"/>
          <cell r="E364"/>
          <cell r="F364"/>
          <cell r="G364"/>
        </row>
        <row r="365">
          <cell r="A365">
            <v>353520</v>
          </cell>
          <cell r="B365">
            <v>54997</v>
          </cell>
          <cell r="C365">
            <v>498643</v>
          </cell>
          <cell r="D365"/>
          <cell r="E365"/>
          <cell r="F365"/>
          <cell r="G365"/>
        </row>
        <row r="366">
          <cell r="A366">
            <v>353560</v>
          </cell>
          <cell r="B366">
            <v>85165</v>
          </cell>
          <cell r="C366"/>
          <cell r="D366"/>
          <cell r="E366">
            <v>283528</v>
          </cell>
          <cell r="F366"/>
          <cell r="G366"/>
        </row>
        <row r="367">
          <cell r="A367">
            <v>353590</v>
          </cell>
          <cell r="B367">
            <v>51783</v>
          </cell>
          <cell r="C367">
            <v>127022</v>
          </cell>
          <cell r="D367"/>
          <cell r="E367"/>
          <cell r="F367"/>
          <cell r="G367"/>
        </row>
        <row r="368">
          <cell r="A368">
            <v>354010</v>
          </cell>
          <cell r="B368">
            <v>84075</v>
          </cell>
          <cell r="C368">
            <v>529378</v>
          </cell>
          <cell r="D368">
            <v>87444</v>
          </cell>
          <cell r="E368"/>
          <cell r="F368"/>
          <cell r="G368"/>
        </row>
        <row r="369">
          <cell r="A369">
            <v>354040</v>
          </cell>
          <cell r="B369">
            <v>58971</v>
          </cell>
          <cell r="C369">
            <v>256068</v>
          </cell>
          <cell r="D369"/>
          <cell r="E369"/>
          <cell r="F369"/>
          <cell r="G369"/>
        </row>
        <row r="370">
          <cell r="A370">
            <v>355255</v>
          </cell>
          <cell r="B370"/>
          <cell r="C370"/>
          <cell r="D370"/>
          <cell r="E370"/>
          <cell r="F370"/>
          <cell r="G370"/>
        </row>
        <row r="371">
          <cell r="A371">
            <v>355330</v>
          </cell>
          <cell r="B371">
            <v>35084</v>
          </cell>
          <cell r="C371">
            <v>546219</v>
          </cell>
          <cell r="D371"/>
          <cell r="E371"/>
          <cell r="F371"/>
          <cell r="G371"/>
        </row>
        <row r="372">
          <cell r="A372">
            <v>355710</v>
          </cell>
          <cell r="B372"/>
          <cell r="C372"/>
          <cell r="D372"/>
          <cell r="E372"/>
          <cell r="F372"/>
          <cell r="G372"/>
        </row>
        <row r="373">
          <cell r="A373">
            <v>410260</v>
          </cell>
          <cell r="B373">
            <v>153004</v>
          </cell>
          <cell r="C373">
            <v>1449495</v>
          </cell>
          <cell r="D373">
            <v>78823</v>
          </cell>
          <cell r="E373">
            <v>1546466</v>
          </cell>
          <cell r="F373"/>
          <cell r="G373"/>
        </row>
        <row r="374">
          <cell r="A374">
            <v>410315</v>
          </cell>
          <cell r="B374">
            <v>75015</v>
          </cell>
          <cell r="C374">
            <v>498244</v>
          </cell>
          <cell r="D374"/>
          <cell r="E374"/>
          <cell r="F374"/>
          <cell r="G374"/>
        </row>
        <row r="375">
          <cell r="A375">
            <v>410480</v>
          </cell>
          <cell r="B375">
            <v>3023848</v>
          </cell>
          <cell r="C375">
            <v>39496095</v>
          </cell>
          <cell r="D375"/>
          <cell r="E375"/>
          <cell r="F375"/>
          <cell r="G375"/>
        </row>
        <row r="376">
          <cell r="A376">
            <v>410712</v>
          </cell>
          <cell r="B376"/>
          <cell r="C376">
            <v>11926</v>
          </cell>
          <cell r="D376">
            <v>29777</v>
          </cell>
          <cell r="E376">
            <v>87013</v>
          </cell>
          <cell r="F376"/>
          <cell r="G376"/>
        </row>
        <row r="377">
          <cell r="A377">
            <v>410832</v>
          </cell>
          <cell r="B377">
            <v>75499</v>
          </cell>
          <cell r="C377">
            <v>239335</v>
          </cell>
          <cell r="D377"/>
          <cell r="E377"/>
          <cell r="F377"/>
          <cell r="G377"/>
        </row>
        <row r="378">
          <cell r="A378">
            <v>410845</v>
          </cell>
          <cell r="B378">
            <v>53597</v>
          </cell>
          <cell r="C378">
            <v>281166</v>
          </cell>
          <cell r="D378"/>
          <cell r="E378"/>
          <cell r="F378"/>
          <cell r="G378"/>
        </row>
        <row r="379">
          <cell r="A379">
            <v>411220</v>
          </cell>
          <cell r="B379">
            <v>65898</v>
          </cell>
          <cell r="C379">
            <v>323166</v>
          </cell>
          <cell r="D379">
            <v>0</v>
          </cell>
          <cell r="E379"/>
          <cell r="F379">
            <v>0</v>
          </cell>
          <cell r="G379"/>
        </row>
        <row r="380">
          <cell r="A380">
            <v>411420</v>
          </cell>
          <cell r="B380">
            <v>392745</v>
          </cell>
          <cell r="C380">
            <v>1127304</v>
          </cell>
          <cell r="D380"/>
          <cell r="E380"/>
          <cell r="F380"/>
          <cell r="G380"/>
        </row>
        <row r="381">
          <cell r="A381">
            <v>411605</v>
          </cell>
          <cell r="B381">
            <v>10793</v>
          </cell>
          <cell r="C381">
            <v>16000</v>
          </cell>
          <cell r="D381"/>
          <cell r="E381">
            <v>25647</v>
          </cell>
          <cell r="F381"/>
          <cell r="G381"/>
        </row>
        <row r="382">
          <cell r="A382">
            <v>411650</v>
          </cell>
          <cell r="B382">
            <v>50016</v>
          </cell>
          <cell r="C382">
            <v>229218</v>
          </cell>
          <cell r="D382"/>
          <cell r="E382">
            <v>0</v>
          </cell>
          <cell r="F382"/>
          <cell r="G382">
            <v>0</v>
          </cell>
        </row>
        <row r="383">
          <cell r="A383">
            <v>411729</v>
          </cell>
          <cell r="B383">
            <v>42043</v>
          </cell>
          <cell r="C383">
            <v>235371</v>
          </cell>
          <cell r="D383"/>
          <cell r="E383"/>
          <cell r="F383"/>
          <cell r="G383"/>
        </row>
        <row r="384">
          <cell r="A384">
            <v>411745</v>
          </cell>
          <cell r="B384"/>
          <cell r="C384"/>
          <cell r="D384">
            <v>46303</v>
          </cell>
          <cell r="E384"/>
          <cell r="F384"/>
          <cell r="G384"/>
        </row>
        <row r="385">
          <cell r="A385">
            <v>411840</v>
          </cell>
          <cell r="B385"/>
          <cell r="C385">
            <v>2953</v>
          </cell>
          <cell r="D385"/>
          <cell r="E385">
            <v>1448408</v>
          </cell>
          <cell r="F385"/>
          <cell r="G385"/>
        </row>
        <row r="386">
          <cell r="A386">
            <v>412033</v>
          </cell>
          <cell r="B386">
            <v>70150</v>
          </cell>
          <cell r="C386">
            <v>327962</v>
          </cell>
          <cell r="D386"/>
          <cell r="E386">
            <v>325702</v>
          </cell>
          <cell r="F386"/>
          <cell r="G386"/>
        </row>
        <row r="387">
          <cell r="A387">
            <v>412100</v>
          </cell>
          <cell r="B387">
            <v>102940</v>
          </cell>
          <cell r="C387">
            <v>516015</v>
          </cell>
          <cell r="D387"/>
          <cell r="E387"/>
          <cell r="F387"/>
          <cell r="G387"/>
        </row>
        <row r="388">
          <cell r="A388">
            <v>412700</v>
          </cell>
          <cell r="B388">
            <v>48831</v>
          </cell>
          <cell r="C388"/>
          <cell r="D388"/>
          <cell r="E388"/>
          <cell r="F388"/>
          <cell r="G388"/>
        </row>
        <row r="389">
          <cell r="A389">
            <v>412790</v>
          </cell>
          <cell r="B389">
            <v>109117</v>
          </cell>
          <cell r="C389">
            <v>269384</v>
          </cell>
          <cell r="D389"/>
          <cell r="E389"/>
          <cell r="F389"/>
          <cell r="G389"/>
        </row>
        <row r="390">
          <cell r="A390">
            <v>420125</v>
          </cell>
          <cell r="B390">
            <v>242221</v>
          </cell>
          <cell r="C390">
            <v>1314413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</row>
        <row r="391">
          <cell r="A391">
            <v>420130</v>
          </cell>
          <cell r="B391">
            <v>811444</v>
          </cell>
          <cell r="C391">
            <v>3884206</v>
          </cell>
          <cell r="D391">
            <v>798707</v>
          </cell>
          <cell r="E391"/>
          <cell r="F391"/>
          <cell r="G391"/>
        </row>
        <row r="392">
          <cell r="A392">
            <v>420170</v>
          </cell>
          <cell r="B392">
            <v>170017</v>
          </cell>
          <cell r="C392">
            <v>473313</v>
          </cell>
          <cell r="D392"/>
          <cell r="E392"/>
          <cell r="F392"/>
          <cell r="G392"/>
        </row>
        <row r="393">
          <cell r="A393">
            <v>420195</v>
          </cell>
          <cell r="B393">
            <v>217417</v>
          </cell>
          <cell r="C393">
            <v>372765</v>
          </cell>
          <cell r="D393">
            <v>222557</v>
          </cell>
          <cell r="E393"/>
          <cell r="F393"/>
          <cell r="G393"/>
        </row>
        <row r="394">
          <cell r="A394">
            <v>420580</v>
          </cell>
          <cell r="B394"/>
          <cell r="C394"/>
          <cell r="D394"/>
          <cell r="E394"/>
          <cell r="F394"/>
          <cell r="G394"/>
        </row>
        <row r="395">
          <cell r="A395">
            <v>420860</v>
          </cell>
          <cell r="B395">
            <v>84737</v>
          </cell>
          <cell r="C395">
            <v>230824</v>
          </cell>
          <cell r="D395">
            <v>98447</v>
          </cell>
          <cell r="E395"/>
          <cell r="F395"/>
          <cell r="G395"/>
        </row>
        <row r="396">
          <cell r="A396">
            <v>421040</v>
          </cell>
          <cell r="B396"/>
          <cell r="C396"/>
          <cell r="D396">
            <v>56057</v>
          </cell>
          <cell r="E396"/>
          <cell r="F396"/>
          <cell r="G396"/>
        </row>
        <row r="397">
          <cell r="A397">
            <v>421315</v>
          </cell>
          <cell r="B397"/>
          <cell r="C397"/>
          <cell r="D397"/>
          <cell r="E397"/>
          <cell r="F397"/>
          <cell r="G397"/>
        </row>
        <row r="398">
          <cell r="A398">
            <v>421850</v>
          </cell>
          <cell r="B398">
            <v>67242</v>
          </cell>
          <cell r="C398">
            <v>227187</v>
          </cell>
          <cell r="D398"/>
          <cell r="E398"/>
          <cell r="F398"/>
          <cell r="G398"/>
        </row>
        <row r="399">
          <cell r="A399">
            <v>430120</v>
          </cell>
          <cell r="B399">
            <v>59790</v>
          </cell>
          <cell r="C399">
            <v>1290718</v>
          </cell>
          <cell r="D399"/>
          <cell r="E399"/>
          <cell r="F399"/>
          <cell r="G399"/>
        </row>
        <row r="400">
          <cell r="A400">
            <v>430140</v>
          </cell>
          <cell r="B400">
            <v>108171</v>
          </cell>
          <cell r="C400">
            <v>320257</v>
          </cell>
          <cell r="D400">
            <v>161553</v>
          </cell>
          <cell r="E400"/>
          <cell r="F400"/>
          <cell r="G400"/>
        </row>
        <row r="401">
          <cell r="A401">
            <v>430250</v>
          </cell>
          <cell r="B401">
            <v>48881</v>
          </cell>
          <cell r="C401">
            <v>466160</v>
          </cell>
          <cell r="D401"/>
          <cell r="E401"/>
          <cell r="F401"/>
          <cell r="G401"/>
        </row>
        <row r="402">
          <cell r="A402">
            <v>430420</v>
          </cell>
          <cell r="B402">
            <v>351352</v>
          </cell>
          <cell r="C402">
            <v>15132952</v>
          </cell>
          <cell r="D402">
            <v>186131</v>
          </cell>
          <cell r="E402">
            <v>7410565</v>
          </cell>
          <cell r="F402"/>
          <cell r="G402"/>
        </row>
        <row r="403">
          <cell r="A403">
            <v>430512</v>
          </cell>
          <cell r="B403">
            <v>52303</v>
          </cell>
          <cell r="C403">
            <v>93113</v>
          </cell>
          <cell r="D403"/>
          <cell r="E403"/>
          <cell r="F403"/>
          <cell r="G403"/>
        </row>
        <row r="404">
          <cell r="A404">
            <v>430710</v>
          </cell>
          <cell r="B404">
            <v>68093</v>
          </cell>
          <cell r="C404">
            <v>13217147</v>
          </cell>
          <cell r="D404">
            <v>73249</v>
          </cell>
          <cell r="E404"/>
          <cell r="F404"/>
          <cell r="G404"/>
        </row>
        <row r="405">
          <cell r="A405">
            <v>430960</v>
          </cell>
          <cell r="B405">
            <v>257945</v>
          </cell>
          <cell r="C405">
            <v>1801688</v>
          </cell>
          <cell r="D405">
            <v>126878</v>
          </cell>
          <cell r="E405">
            <v>1090891</v>
          </cell>
          <cell r="F405"/>
          <cell r="G405"/>
        </row>
        <row r="406">
          <cell r="A406">
            <v>430965</v>
          </cell>
          <cell r="B406">
            <v>86355</v>
          </cell>
          <cell r="C406">
            <v>1168218</v>
          </cell>
          <cell r="D406">
            <v>68828</v>
          </cell>
          <cell r="E406"/>
          <cell r="F406"/>
          <cell r="G406"/>
        </row>
        <row r="407">
          <cell r="A407">
            <v>430990</v>
          </cell>
          <cell r="B407">
            <v>63828</v>
          </cell>
          <cell r="C407">
            <v>230191</v>
          </cell>
          <cell r="D407">
            <v>53930</v>
          </cell>
          <cell r="E407">
            <v>10528</v>
          </cell>
          <cell r="F407"/>
          <cell r="G407"/>
        </row>
        <row r="408">
          <cell r="A408">
            <v>431113</v>
          </cell>
          <cell r="B408">
            <v>21056</v>
          </cell>
          <cell r="C408">
            <v>1165094</v>
          </cell>
          <cell r="D408">
            <v>34482</v>
          </cell>
          <cell r="E408">
            <v>1185329</v>
          </cell>
          <cell r="F408">
            <v>1548</v>
          </cell>
          <cell r="G408"/>
        </row>
        <row r="409">
          <cell r="A409">
            <v>431150</v>
          </cell>
          <cell r="B409">
            <v>25853</v>
          </cell>
          <cell r="C409">
            <v>142574</v>
          </cell>
          <cell r="D409">
            <v>21898</v>
          </cell>
          <cell r="E409">
            <v>164457</v>
          </cell>
          <cell r="F409"/>
          <cell r="G409">
            <v>0</v>
          </cell>
        </row>
        <row r="410">
          <cell r="A410">
            <v>431215</v>
          </cell>
          <cell r="B410">
            <v>117178</v>
          </cell>
          <cell r="C410">
            <v>885996</v>
          </cell>
          <cell r="D410"/>
          <cell r="E410"/>
          <cell r="F410"/>
          <cell r="G410"/>
        </row>
        <row r="411">
          <cell r="A411">
            <v>431225</v>
          </cell>
          <cell r="B411">
            <v>86072</v>
          </cell>
          <cell r="C411">
            <v>921337</v>
          </cell>
          <cell r="D411">
            <v>77703</v>
          </cell>
          <cell r="E411">
            <v>1093987</v>
          </cell>
          <cell r="F411"/>
          <cell r="G411"/>
        </row>
        <row r="412">
          <cell r="A412">
            <v>431460</v>
          </cell>
          <cell r="B412">
            <v>82877</v>
          </cell>
          <cell r="C412">
            <v>867605</v>
          </cell>
          <cell r="D412">
            <v>79453</v>
          </cell>
          <cell r="E412"/>
          <cell r="F412"/>
          <cell r="G412"/>
        </row>
        <row r="413">
          <cell r="A413">
            <v>431490</v>
          </cell>
          <cell r="B413"/>
          <cell r="C413">
            <v>73024419</v>
          </cell>
          <cell r="D413"/>
          <cell r="E413">
            <v>34998808</v>
          </cell>
          <cell r="F413"/>
          <cell r="G413"/>
        </row>
        <row r="414">
          <cell r="A414">
            <v>431507</v>
          </cell>
          <cell r="B414">
            <v>3228</v>
          </cell>
          <cell r="C414">
            <v>126405</v>
          </cell>
          <cell r="D414"/>
          <cell r="E414"/>
          <cell r="F414"/>
          <cell r="G414"/>
        </row>
        <row r="415">
          <cell r="A415">
            <v>431630</v>
          </cell>
          <cell r="B415">
            <v>171843</v>
          </cell>
          <cell r="C415">
            <v>1181274</v>
          </cell>
          <cell r="D415"/>
          <cell r="E415">
            <v>1193559</v>
          </cell>
          <cell r="F415"/>
          <cell r="G415">
            <v>0</v>
          </cell>
        </row>
        <row r="416">
          <cell r="A416">
            <v>431700</v>
          </cell>
          <cell r="B416">
            <v>59633</v>
          </cell>
          <cell r="C416">
            <v>175679</v>
          </cell>
          <cell r="D416">
            <v>56829</v>
          </cell>
          <cell r="E416">
            <v>132403</v>
          </cell>
          <cell r="F416"/>
          <cell r="G416"/>
        </row>
        <row r="417">
          <cell r="A417">
            <v>431740</v>
          </cell>
          <cell r="B417"/>
          <cell r="C417"/>
          <cell r="D417"/>
          <cell r="E417"/>
          <cell r="F417"/>
          <cell r="G417"/>
        </row>
        <row r="418">
          <cell r="A418">
            <v>431973</v>
          </cell>
          <cell r="B418"/>
          <cell r="C418"/>
          <cell r="D418"/>
          <cell r="E418"/>
          <cell r="F418"/>
          <cell r="G418"/>
        </row>
        <row r="419">
          <cell r="A419">
            <v>432135</v>
          </cell>
          <cell r="B419">
            <v>33312</v>
          </cell>
          <cell r="C419">
            <v>201919</v>
          </cell>
          <cell r="D419">
            <v>22249</v>
          </cell>
          <cell r="E419">
            <v>203341</v>
          </cell>
          <cell r="F419"/>
          <cell r="G419"/>
        </row>
        <row r="420">
          <cell r="A420">
            <v>432166</v>
          </cell>
          <cell r="B420"/>
          <cell r="C420"/>
          <cell r="D420"/>
          <cell r="E420"/>
          <cell r="F420"/>
          <cell r="G420"/>
        </row>
        <row r="421">
          <cell r="A421">
            <v>432210</v>
          </cell>
          <cell r="B421">
            <v>88601</v>
          </cell>
          <cell r="C421">
            <v>1048654</v>
          </cell>
          <cell r="D421"/>
          <cell r="E421"/>
          <cell r="F421"/>
          <cell r="G421"/>
        </row>
        <row r="422">
          <cell r="A422">
            <v>432230</v>
          </cell>
          <cell r="B422">
            <v>129427</v>
          </cell>
          <cell r="C422">
            <v>516476</v>
          </cell>
          <cell r="D422"/>
          <cell r="E422"/>
          <cell r="F422"/>
          <cell r="G422"/>
        </row>
        <row r="423">
          <cell r="A423">
            <v>432330</v>
          </cell>
          <cell r="B423">
            <v>20848</v>
          </cell>
          <cell r="C423">
            <v>205480</v>
          </cell>
          <cell r="D423"/>
          <cell r="E423"/>
          <cell r="F423"/>
          <cell r="G423"/>
        </row>
        <row r="424">
          <cell r="A424">
            <v>500290</v>
          </cell>
          <cell r="B424"/>
          <cell r="C424">
            <v>1166806</v>
          </cell>
          <cell r="D424"/>
          <cell r="E424"/>
          <cell r="F424"/>
          <cell r="G424"/>
        </row>
        <row r="425">
          <cell r="A425">
            <v>510550</v>
          </cell>
          <cell r="B425">
            <v>48888</v>
          </cell>
          <cell r="C425">
            <v>37894</v>
          </cell>
          <cell r="D425">
            <v>50312</v>
          </cell>
          <cell r="E425"/>
          <cell r="F425"/>
          <cell r="G425"/>
        </row>
        <row r="426">
          <cell r="A426">
            <v>520547</v>
          </cell>
          <cell r="B426"/>
          <cell r="C426"/>
          <cell r="D426"/>
          <cell r="E426"/>
          <cell r="F426"/>
          <cell r="G426"/>
        </row>
        <row r="427">
          <cell r="A427">
            <v>140023</v>
          </cell>
          <cell r="B427">
            <v>39185</v>
          </cell>
          <cell r="C427">
            <v>143224</v>
          </cell>
          <cell r="D427">
            <v>55338</v>
          </cell>
          <cell r="E427">
            <v>201979</v>
          </cell>
          <cell r="F427">
            <v>175</v>
          </cell>
          <cell r="G427"/>
        </row>
        <row r="428">
          <cell r="A428">
            <v>221080</v>
          </cell>
          <cell r="B428">
            <v>1891</v>
          </cell>
          <cell r="C428">
            <v>28490</v>
          </cell>
          <cell r="D428"/>
          <cell r="E428"/>
          <cell r="F428"/>
          <cell r="G428"/>
        </row>
        <row r="429">
          <cell r="A429">
            <v>291685</v>
          </cell>
          <cell r="B429">
            <v>124653</v>
          </cell>
          <cell r="C429">
            <v>357794</v>
          </cell>
          <cell r="D429"/>
          <cell r="E429"/>
          <cell r="F429"/>
          <cell r="G429"/>
        </row>
        <row r="430">
          <cell r="A430">
            <v>292265</v>
          </cell>
          <cell r="B430">
            <v>11834</v>
          </cell>
          <cell r="C430">
            <v>162886</v>
          </cell>
          <cell r="D430"/>
          <cell r="E430">
            <v>335810</v>
          </cell>
          <cell r="F430"/>
          <cell r="G430"/>
        </row>
        <row r="431">
          <cell r="A431">
            <v>320140</v>
          </cell>
          <cell r="B431">
            <v>387357</v>
          </cell>
          <cell r="C431">
            <v>2453288</v>
          </cell>
          <cell r="D431">
            <v>5473</v>
          </cell>
          <cell r="E431"/>
          <cell r="F431">
            <v>5410</v>
          </cell>
          <cell r="G431"/>
        </row>
        <row r="432">
          <cell r="A432">
            <v>320260</v>
          </cell>
          <cell r="B432">
            <v>123496</v>
          </cell>
          <cell r="C432"/>
          <cell r="D432">
            <v>118407</v>
          </cell>
          <cell r="E432"/>
          <cell r="F432">
            <v>1697</v>
          </cell>
          <cell r="G432"/>
        </row>
        <row r="433">
          <cell r="A433">
            <v>320380</v>
          </cell>
          <cell r="B433">
            <v>81913</v>
          </cell>
          <cell r="C433">
            <v>598274</v>
          </cell>
          <cell r="D433">
            <v>80817</v>
          </cell>
          <cell r="E433"/>
          <cell r="F433">
            <v>1549</v>
          </cell>
          <cell r="G433"/>
        </row>
        <row r="434">
          <cell r="A434">
            <v>320420</v>
          </cell>
          <cell r="B434">
            <v>96337</v>
          </cell>
          <cell r="C434"/>
          <cell r="D434">
            <v>100005</v>
          </cell>
          <cell r="E434"/>
          <cell r="F434">
            <v>1667</v>
          </cell>
          <cell r="G434"/>
        </row>
        <row r="435">
          <cell r="A435">
            <v>320465</v>
          </cell>
          <cell r="B435">
            <v>6363</v>
          </cell>
          <cell r="C435"/>
          <cell r="D435">
            <v>12530</v>
          </cell>
          <cell r="E435"/>
          <cell r="F435">
            <v>822</v>
          </cell>
          <cell r="G435"/>
        </row>
        <row r="436">
          <cell r="A436">
            <v>350270</v>
          </cell>
          <cell r="B436">
            <v>18026</v>
          </cell>
          <cell r="C436">
            <v>97243</v>
          </cell>
          <cell r="D436"/>
          <cell r="E436">
            <v>171703</v>
          </cell>
          <cell r="F436"/>
          <cell r="G436"/>
        </row>
        <row r="437">
          <cell r="A437">
            <v>350340</v>
          </cell>
          <cell r="B437">
            <v>39234</v>
          </cell>
          <cell r="C437">
            <v>38849</v>
          </cell>
          <cell r="D437"/>
          <cell r="E437"/>
          <cell r="F437"/>
          <cell r="G437"/>
        </row>
        <row r="438">
          <cell r="A438">
            <v>350600</v>
          </cell>
          <cell r="B438"/>
          <cell r="C438"/>
          <cell r="D438"/>
          <cell r="E438"/>
          <cell r="F438"/>
          <cell r="G438"/>
        </row>
        <row r="439">
          <cell r="A439">
            <v>350680</v>
          </cell>
          <cell r="B439">
            <v>80598</v>
          </cell>
          <cell r="C439">
            <v>491398</v>
          </cell>
          <cell r="D439"/>
          <cell r="E439"/>
          <cell r="F439"/>
          <cell r="G439"/>
        </row>
        <row r="440">
          <cell r="A440">
            <v>350750</v>
          </cell>
          <cell r="B440"/>
          <cell r="C440"/>
          <cell r="D440"/>
          <cell r="E440"/>
          <cell r="F440"/>
          <cell r="G440"/>
        </row>
        <row r="441">
          <cell r="A441">
            <v>350840</v>
          </cell>
          <cell r="B441">
            <v>814648</v>
          </cell>
          <cell r="C441">
            <v>2508494</v>
          </cell>
          <cell r="D441"/>
          <cell r="E441"/>
          <cell r="F441"/>
          <cell r="G441"/>
        </row>
        <row r="442">
          <cell r="A442">
            <v>351330</v>
          </cell>
          <cell r="B442">
            <v>46650</v>
          </cell>
          <cell r="C442">
            <v>473652</v>
          </cell>
          <cell r="D442">
            <v>38136</v>
          </cell>
          <cell r="E442"/>
          <cell r="F442"/>
          <cell r="G442"/>
        </row>
        <row r="443">
          <cell r="A443">
            <v>351590</v>
          </cell>
          <cell r="B443">
            <v>54236</v>
          </cell>
          <cell r="C443">
            <v>166038</v>
          </cell>
          <cell r="D443"/>
          <cell r="E443"/>
          <cell r="F443"/>
          <cell r="G443"/>
        </row>
        <row r="444">
          <cell r="A444">
            <v>352110</v>
          </cell>
          <cell r="B444"/>
          <cell r="C444"/>
          <cell r="D444"/>
          <cell r="E444"/>
          <cell r="F444"/>
          <cell r="G444"/>
        </row>
        <row r="445">
          <cell r="A445">
            <v>352910</v>
          </cell>
          <cell r="B445">
            <v>20606</v>
          </cell>
          <cell r="C445">
            <v>81214</v>
          </cell>
          <cell r="D445"/>
          <cell r="E445"/>
          <cell r="F445"/>
          <cell r="G445"/>
        </row>
        <row r="446">
          <cell r="A446">
            <v>353010</v>
          </cell>
          <cell r="B446">
            <v>388509</v>
          </cell>
          <cell r="C446">
            <v>1707825</v>
          </cell>
          <cell r="D446"/>
          <cell r="E446"/>
          <cell r="F446"/>
          <cell r="G446"/>
        </row>
        <row r="447">
          <cell r="A447">
            <v>353920</v>
          </cell>
          <cell r="B447"/>
          <cell r="C447"/>
          <cell r="D447"/>
          <cell r="E447"/>
          <cell r="F447"/>
          <cell r="G447"/>
        </row>
        <row r="448">
          <cell r="A448">
            <v>354550</v>
          </cell>
          <cell r="B448"/>
          <cell r="C448"/>
          <cell r="D448"/>
          <cell r="E448"/>
          <cell r="F448"/>
          <cell r="G448"/>
        </row>
        <row r="449">
          <cell r="A449">
            <v>354990</v>
          </cell>
          <cell r="B449"/>
          <cell r="C449"/>
          <cell r="D449"/>
          <cell r="E449"/>
          <cell r="F449"/>
          <cell r="G449"/>
        </row>
        <row r="450">
          <cell r="A450">
            <v>355030</v>
          </cell>
          <cell r="B450"/>
          <cell r="C450"/>
          <cell r="D450"/>
          <cell r="E450"/>
          <cell r="F450"/>
          <cell r="G450"/>
        </row>
        <row r="451">
          <cell r="A451">
            <v>355100</v>
          </cell>
          <cell r="B451"/>
          <cell r="C451"/>
          <cell r="D451"/>
          <cell r="E451"/>
          <cell r="F451"/>
          <cell r="G451"/>
        </row>
        <row r="452">
          <cell r="A452">
            <v>355360</v>
          </cell>
          <cell r="B452">
            <v>107031</v>
          </cell>
          <cell r="C452">
            <v>259308</v>
          </cell>
          <cell r="D452"/>
          <cell r="E452"/>
          <cell r="F452"/>
          <cell r="G452"/>
        </row>
        <row r="453">
          <cell r="A453">
            <v>355660</v>
          </cell>
          <cell r="B453">
            <v>50448</v>
          </cell>
          <cell r="C453">
            <v>211042</v>
          </cell>
          <cell r="D453"/>
          <cell r="E453"/>
          <cell r="F453"/>
          <cell r="G453"/>
        </row>
        <row r="454">
          <cell r="A454">
            <v>410305</v>
          </cell>
          <cell r="B454">
            <v>0</v>
          </cell>
          <cell r="C454"/>
          <cell r="D454">
            <v>61768</v>
          </cell>
          <cell r="E454">
            <v>648788</v>
          </cell>
          <cell r="F454">
            <v>0</v>
          </cell>
          <cell r="G454"/>
        </row>
        <row r="455">
          <cell r="A455">
            <v>410340</v>
          </cell>
          <cell r="B455">
            <v>40224</v>
          </cell>
          <cell r="C455">
            <v>208359</v>
          </cell>
          <cell r="D455"/>
          <cell r="E455">
            <v>0</v>
          </cell>
          <cell r="F455"/>
          <cell r="G455">
            <v>0</v>
          </cell>
        </row>
        <row r="456">
          <cell r="A456">
            <v>410420</v>
          </cell>
          <cell r="B456"/>
          <cell r="C456"/>
          <cell r="D456"/>
          <cell r="E456"/>
          <cell r="F456"/>
          <cell r="G456"/>
        </row>
        <row r="457">
          <cell r="A457">
            <v>410645</v>
          </cell>
          <cell r="B457"/>
          <cell r="C457"/>
          <cell r="D457"/>
          <cell r="E457"/>
          <cell r="F457"/>
          <cell r="G457"/>
        </row>
        <row r="458">
          <cell r="A458">
            <v>410965</v>
          </cell>
          <cell r="B458">
            <v>13961</v>
          </cell>
          <cell r="C458">
            <v>135343</v>
          </cell>
          <cell r="D458"/>
          <cell r="E458"/>
          <cell r="F458"/>
          <cell r="G458"/>
        </row>
        <row r="459">
          <cell r="A459">
            <v>411300</v>
          </cell>
          <cell r="B459">
            <v>64721</v>
          </cell>
          <cell r="C459">
            <v>308489</v>
          </cell>
          <cell r="D459"/>
          <cell r="E459"/>
          <cell r="F459"/>
          <cell r="G459"/>
        </row>
        <row r="460">
          <cell r="A460">
            <v>411720</v>
          </cell>
          <cell r="B460">
            <v>52483</v>
          </cell>
          <cell r="C460">
            <v>146770</v>
          </cell>
          <cell r="D460"/>
          <cell r="E460"/>
          <cell r="F460"/>
          <cell r="G460"/>
        </row>
        <row r="461">
          <cell r="A461">
            <v>411750</v>
          </cell>
          <cell r="B461">
            <v>428810</v>
          </cell>
          <cell r="C461">
            <v>1516324</v>
          </cell>
          <cell r="D461">
            <v>0</v>
          </cell>
          <cell r="E461"/>
          <cell r="F461">
            <v>0</v>
          </cell>
          <cell r="G461"/>
        </row>
        <row r="462">
          <cell r="A462">
            <v>411970</v>
          </cell>
          <cell r="B462">
            <v>99665</v>
          </cell>
          <cell r="C462">
            <v>476922</v>
          </cell>
          <cell r="D462"/>
          <cell r="E462">
            <v>0</v>
          </cell>
          <cell r="F462"/>
          <cell r="G462">
            <v>0</v>
          </cell>
        </row>
        <row r="463">
          <cell r="A463">
            <v>412460</v>
          </cell>
          <cell r="B463">
            <v>140485</v>
          </cell>
          <cell r="C463">
            <v>486102</v>
          </cell>
          <cell r="D463">
            <v>139317</v>
          </cell>
          <cell r="E463">
            <v>442714</v>
          </cell>
          <cell r="F463">
            <v>2898</v>
          </cell>
          <cell r="G463"/>
        </row>
        <row r="464">
          <cell r="A464">
            <v>412570</v>
          </cell>
          <cell r="B464"/>
          <cell r="C464">
            <v>1059342</v>
          </cell>
          <cell r="D464"/>
          <cell r="E464"/>
          <cell r="F464"/>
          <cell r="G464"/>
        </row>
        <row r="465">
          <cell r="A465">
            <v>420460</v>
          </cell>
          <cell r="B465">
            <v>3442604</v>
          </cell>
          <cell r="C465">
            <v>9722956</v>
          </cell>
          <cell r="D465">
            <v>3197837</v>
          </cell>
          <cell r="E465">
            <v>0</v>
          </cell>
          <cell r="F465"/>
          <cell r="G465">
            <v>0</v>
          </cell>
        </row>
        <row r="466">
          <cell r="A466">
            <v>420700</v>
          </cell>
          <cell r="B466">
            <v>823827</v>
          </cell>
          <cell r="C466">
            <v>2228267</v>
          </cell>
          <cell r="D466">
            <v>825476</v>
          </cell>
          <cell r="E466"/>
          <cell r="F466"/>
          <cell r="G466"/>
        </row>
        <row r="467">
          <cell r="A467">
            <v>420800</v>
          </cell>
          <cell r="B467">
            <v>149354</v>
          </cell>
          <cell r="C467">
            <v>911130</v>
          </cell>
          <cell r="D467"/>
          <cell r="E467"/>
          <cell r="F467"/>
          <cell r="G467"/>
        </row>
        <row r="468">
          <cell r="A468">
            <v>421590</v>
          </cell>
          <cell r="B468">
            <v>126534</v>
          </cell>
          <cell r="C468">
            <v>533408</v>
          </cell>
          <cell r="D468">
            <v>117214</v>
          </cell>
          <cell r="E468"/>
          <cell r="F468"/>
          <cell r="G468"/>
        </row>
        <row r="469">
          <cell r="A469">
            <v>421840</v>
          </cell>
          <cell r="B469">
            <v>111815</v>
          </cell>
          <cell r="C469">
            <v>1189486</v>
          </cell>
          <cell r="D469">
            <v>106511</v>
          </cell>
          <cell r="E469"/>
          <cell r="F469"/>
          <cell r="G469"/>
        </row>
        <row r="470">
          <cell r="A470">
            <v>430010</v>
          </cell>
          <cell r="B470">
            <v>214690</v>
          </cell>
          <cell r="C470">
            <v>1883972</v>
          </cell>
          <cell r="D470">
            <v>195932</v>
          </cell>
          <cell r="E470"/>
          <cell r="F470"/>
          <cell r="G470"/>
        </row>
        <row r="471">
          <cell r="A471">
            <v>430087</v>
          </cell>
          <cell r="B471">
            <v>13687</v>
          </cell>
          <cell r="C471">
            <v>281131</v>
          </cell>
          <cell r="D471"/>
          <cell r="E471"/>
          <cell r="F471"/>
          <cell r="G471"/>
        </row>
        <row r="472">
          <cell r="A472">
            <v>430130</v>
          </cell>
          <cell r="B472">
            <v>155737</v>
          </cell>
          <cell r="C472">
            <v>974772</v>
          </cell>
          <cell r="D472">
            <v>154303</v>
          </cell>
          <cell r="E472">
            <v>1122255</v>
          </cell>
          <cell r="F472"/>
          <cell r="G472"/>
        </row>
        <row r="473">
          <cell r="A473">
            <v>430180</v>
          </cell>
          <cell r="B473">
            <v>4</v>
          </cell>
          <cell r="C473"/>
          <cell r="D473"/>
          <cell r="E473"/>
          <cell r="F473"/>
          <cell r="G473"/>
        </row>
        <row r="474">
          <cell r="A474">
            <v>430225</v>
          </cell>
          <cell r="B474">
            <v>94078</v>
          </cell>
          <cell r="C474">
            <v>959161</v>
          </cell>
          <cell r="D474"/>
          <cell r="E474"/>
          <cell r="F474"/>
          <cell r="G474"/>
        </row>
        <row r="475">
          <cell r="A475">
            <v>430235</v>
          </cell>
          <cell r="B475">
            <v>157565</v>
          </cell>
          <cell r="C475">
            <v>543947</v>
          </cell>
          <cell r="D475">
            <v>95224</v>
          </cell>
          <cell r="E475">
            <v>263859</v>
          </cell>
          <cell r="F475"/>
          <cell r="G475"/>
        </row>
        <row r="476">
          <cell r="A476">
            <v>430367</v>
          </cell>
          <cell r="B476">
            <v>65746</v>
          </cell>
          <cell r="C476">
            <v>640941</v>
          </cell>
          <cell r="D476"/>
          <cell r="E476"/>
          <cell r="F476"/>
          <cell r="G476"/>
        </row>
        <row r="477">
          <cell r="A477">
            <v>430469</v>
          </cell>
          <cell r="B477">
            <v>47153</v>
          </cell>
          <cell r="C477">
            <v>176780</v>
          </cell>
          <cell r="D477">
            <v>102802</v>
          </cell>
          <cell r="E477">
            <v>275416</v>
          </cell>
          <cell r="F477"/>
          <cell r="G477"/>
        </row>
        <row r="478">
          <cell r="A478">
            <v>430520</v>
          </cell>
          <cell r="B478">
            <v>148032</v>
          </cell>
          <cell r="C478">
            <v>857734</v>
          </cell>
          <cell r="D478"/>
          <cell r="E478"/>
          <cell r="F478"/>
          <cell r="G478"/>
        </row>
        <row r="479">
          <cell r="A479">
            <v>430605</v>
          </cell>
          <cell r="B479">
            <v>47490</v>
          </cell>
          <cell r="C479">
            <v>498978</v>
          </cell>
          <cell r="D479">
            <v>52083</v>
          </cell>
          <cell r="E479">
            <v>191220</v>
          </cell>
          <cell r="F479"/>
          <cell r="G479"/>
        </row>
        <row r="480">
          <cell r="A480">
            <v>430640</v>
          </cell>
          <cell r="B480">
            <v>7638</v>
          </cell>
          <cell r="C480">
            <v>1260144</v>
          </cell>
          <cell r="D480"/>
          <cell r="E480"/>
          <cell r="F480"/>
          <cell r="G480"/>
        </row>
        <row r="481">
          <cell r="A481">
            <v>430807</v>
          </cell>
          <cell r="B481"/>
          <cell r="C481"/>
          <cell r="D481"/>
          <cell r="E481"/>
          <cell r="F481"/>
          <cell r="G481"/>
        </row>
        <row r="482">
          <cell r="A482">
            <v>431065</v>
          </cell>
          <cell r="B482">
            <v>52427</v>
          </cell>
          <cell r="C482">
            <v>349699</v>
          </cell>
          <cell r="D482">
            <v>35567</v>
          </cell>
          <cell r="E482">
            <v>451082</v>
          </cell>
          <cell r="F482"/>
          <cell r="G482">
            <v>0</v>
          </cell>
        </row>
        <row r="483">
          <cell r="A483">
            <v>431070</v>
          </cell>
          <cell r="B483"/>
          <cell r="C483"/>
          <cell r="D483"/>
          <cell r="E483"/>
          <cell r="F483"/>
          <cell r="G483"/>
        </row>
        <row r="484">
          <cell r="A484">
            <v>431100</v>
          </cell>
          <cell r="B484">
            <v>174855</v>
          </cell>
          <cell r="C484">
            <v>1576459</v>
          </cell>
          <cell r="D484">
            <v>163723</v>
          </cell>
          <cell r="E484">
            <v>385833</v>
          </cell>
          <cell r="F484"/>
          <cell r="G484"/>
        </row>
        <row r="485">
          <cell r="A485">
            <v>431217</v>
          </cell>
          <cell r="B485"/>
          <cell r="C485"/>
          <cell r="D485"/>
          <cell r="E485"/>
          <cell r="F485"/>
          <cell r="G485"/>
        </row>
        <row r="486">
          <cell r="A486">
            <v>431237</v>
          </cell>
          <cell r="B486">
            <v>49897</v>
          </cell>
          <cell r="C486">
            <v>188853</v>
          </cell>
          <cell r="D486">
            <v>56219</v>
          </cell>
          <cell r="E486">
            <v>210780</v>
          </cell>
          <cell r="F486">
            <v>366</v>
          </cell>
          <cell r="G486"/>
        </row>
        <row r="487">
          <cell r="A487">
            <v>431270</v>
          </cell>
          <cell r="B487"/>
          <cell r="C487">
            <v>0</v>
          </cell>
          <cell r="D487"/>
          <cell r="E487">
            <v>0</v>
          </cell>
          <cell r="F487"/>
          <cell r="G487">
            <v>0</v>
          </cell>
        </row>
        <row r="488">
          <cell r="A488">
            <v>431308</v>
          </cell>
          <cell r="B488">
            <v>2870</v>
          </cell>
          <cell r="C488">
            <v>143013</v>
          </cell>
          <cell r="D488">
            <v>3433</v>
          </cell>
          <cell r="E488">
            <v>116213</v>
          </cell>
          <cell r="F488"/>
          <cell r="G488"/>
        </row>
        <row r="489">
          <cell r="A489">
            <v>431320</v>
          </cell>
          <cell r="B489">
            <v>138979</v>
          </cell>
          <cell r="C489">
            <v>1448908</v>
          </cell>
          <cell r="D489">
            <v>135308</v>
          </cell>
          <cell r="E489">
            <v>1430496</v>
          </cell>
          <cell r="F489"/>
          <cell r="G489"/>
        </row>
        <row r="490">
          <cell r="A490">
            <v>431417</v>
          </cell>
          <cell r="B490">
            <v>67281</v>
          </cell>
          <cell r="C490">
            <v>680091</v>
          </cell>
          <cell r="D490">
            <v>57687</v>
          </cell>
          <cell r="E490">
            <v>727244</v>
          </cell>
          <cell r="F490"/>
          <cell r="G490"/>
        </row>
        <row r="491">
          <cell r="A491">
            <v>431480</v>
          </cell>
          <cell r="B491">
            <v>357066</v>
          </cell>
          <cell r="C491">
            <v>2349207</v>
          </cell>
          <cell r="D491">
            <v>208458</v>
          </cell>
          <cell r="E491">
            <v>694227</v>
          </cell>
          <cell r="F491"/>
          <cell r="G491"/>
        </row>
        <row r="492">
          <cell r="A492">
            <v>431505</v>
          </cell>
          <cell r="B492">
            <v>62944</v>
          </cell>
          <cell r="C492">
            <v>428432</v>
          </cell>
          <cell r="D492"/>
          <cell r="E492"/>
          <cell r="F492"/>
          <cell r="G492"/>
        </row>
        <row r="493">
          <cell r="A493">
            <v>431570</v>
          </cell>
          <cell r="B493">
            <v>280223</v>
          </cell>
          <cell r="C493">
            <v>31064899</v>
          </cell>
          <cell r="D493">
            <v>302874</v>
          </cell>
          <cell r="E493">
            <v>31144090</v>
          </cell>
          <cell r="F493"/>
          <cell r="G493"/>
        </row>
        <row r="494">
          <cell r="A494">
            <v>431675</v>
          </cell>
          <cell r="B494">
            <v>237005</v>
          </cell>
          <cell r="C494"/>
          <cell r="D494"/>
          <cell r="E494">
            <v>2721025</v>
          </cell>
          <cell r="F494"/>
          <cell r="G494"/>
        </row>
        <row r="495">
          <cell r="A495">
            <v>431950</v>
          </cell>
          <cell r="B495">
            <v>179749</v>
          </cell>
          <cell r="C495">
            <v>2057296</v>
          </cell>
          <cell r="D495">
            <v>259211</v>
          </cell>
          <cell r="E495">
            <v>1898455</v>
          </cell>
          <cell r="F495"/>
          <cell r="G495"/>
        </row>
        <row r="496">
          <cell r="A496">
            <v>432023</v>
          </cell>
          <cell r="B496">
            <v>5860</v>
          </cell>
          <cell r="C496">
            <v>575163</v>
          </cell>
          <cell r="D496"/>
          <cell r="E496"/>
          <cell r="F496"/>
          <cell r="G496"/>
        </row>
        <row r="497">
          <cell r="A497">
            <v>432070</v>
          </cell>
          <cell r="B497">
            <v>100867</v>
          </cell>
          <cell r="C497">
            <v>1713791</v>
          </cell>
          <cell r="D497"/>
          <cell r="E497"/>
          <cell r="F497"/>
          <cell r="G497"/>
        </row>
        <row r="498">
          <cell r="A498">
            <v>432100</v>
          </cell>
          <cell r="B498">
            <v>174041</v>
          </cell>
          <cell r="C498">
            <v>695886</v>
          </cell>
          <cell r="D498">
            <v>179384</v>
          </cell>
          <cell r="E498">
            <v>772750</v>
          </cell>
          <cell r="F498"/>
          <cell r="G498"/>
        </row>
        <row r="499">
          <cell r="A499">
            <v>432232</v>
          </cell>
          <cell r="B499">
            <v>31647</v>
          </cell>
          <cell r="C499">
            <v>557547</v>
          </cell>
          <cell r="D499">
            <v>33123</v>
          </cell>
          <cell r="E499">
            <v>623802</v>
          </cell>
          <cell r="F499"/>
          <cell r="G499"/>
        </row>
        <row r="500">
          <cell r="A500">
            <v>432335</v>
          </cell>
          <cell r="B500">
            <v>72167</v>
          </cell>
          <cell r="C500">
            <v>175498</v>
          </cell>
          <cell r="D500"/>
          <cell r="E500"/>
          <cell r="F500"/>
          <cell r="G500"/>
        </row>
        <row r="501">
          <cell r="A501">
            <v>500330</v>
          </cell>
          <cell r="B501">
            <v>442191</v>
          </cell>
          <cell r="C501">
            <v>2756053</v>
          </cell>
          <cell r="D501">
            <v>228370</v>
          </cell>
          <cell r="E501">
            <v>2434376</v>
          </cell>
          <cell r="F501"/>
          <cell r="G501"/>
        </row>
        <row r="502">
          <cell r="A502">
            <v>510335</v>
          </cell>
          <cell r="B502">
            <v>33100</v>
          </cell>
          <cell r="C502">
            <v>525398</v>
          </cell>
          <cell r="D502">
            <v>49602</v>
          </cell>
          <cell r="E502">
            <v>128393</v>
          </cell>
          <cell r="F502"/>
          <cell r="G502"/>
        </row>
        <row r="503">
          <cell r="A503">
            <v>510629</v>
          </cell>
          <cell r="B503"/>
          <cell r="C503">
            <v>10</v>
          </cell>
          <cell r="D503"/>
          <cell r="E503"/>
          <cell r="F503"/>
          <cell r="G503"/>
        </row>
        <row r="504">
          <cell r="A504">
            <v>510890</v>
          </cell>
          <cell r="B504">
            <v>76499</v>
          </cell>
          <cell r="C504">
            <v>218277</v>
          </cell>
          <cell r="D504">
            <v>68114</v>
          </cell>
          <cell r="E504">
            <v>162444</v>
          </cell>
          <cell r="F504"/>
          <cell r="G504"/>
        </row>
        <row r="505">
          <cell r="A505">
            <v>520110</v>
          </cell>
          <cell r="B505">
            <v>104565</v>
          </cell>
          <cell r="C505">
            <v>1205451</v>
          </cell>
          <cell r="D505">
            <v>97214</v>
          </cell>
          <cell r="E505"/>
          <cell r="F505"/>
          <cell r="G505"/>
        </row>
        <row r="506">
          <cell r="A506">
            <v>130260</v>
          </cell>
          <cell r="B506">
            <v>13065625</v>
          </cell>
          <cell r="C506">
            <v>225373046</v>
          </cell>
          <cell r="D506"/>
          <cell r="E506"/>
          <cell r="F506"/>
          <cell r="G506"/>
        </row>
        <row r="507">
          <cell r="A507">
            <v>240170</v>
          </cell>
          <cell r="B507">
            <v>3421</v>
          </cell>
          <cell r="C507">
            <v>11294</v>
          </cell>
          <cell r="D507"/>
          <cell r="E507">
            <v>7807</v>
          </cell>
          <cell r="F507"/>
          <cell r="G507"/>
        </row>
        <row r="508">
          <cell r="A508">
            <v>240710</v>
          </cell>
          <cell r="B508">
            <v>56413</v>
          </cell>
          <cell r="C508"/>
          <cell r="D508">
            <v>98080</v>
          </cell>
          <cell r="E508"/>
          <cell r="F508"/>
          <cell r="G508"/>
        </row>
        <row r="509">
          <cell r="A509">
            <v>270860</v>
          </cell>
          <cell r="B509">
            <v>30608</v>
          </cell>
          <cell r="C509">
            <v>32853</v>
          </cell>
          <cell r="D509"/>
          <cell r="E509">
            <v>94726</v>
          </cell>
          <cell r="F509"/>
          <cell r="G509"/>
        </row>
        <row r="510">
          <cell r="A510">
            <v>292660</v>
          </cell>
          <cell r="B510">
            <v>57619</v>
          </cell>
          <cell r="C510">
            <v>682780</v>
          </cell>
          <cell r="D510"/>
          <cell r="E510">
            <v>707989</v>
          </cell>
          <cell r="F510"/>
          <cell r="G510"/>
        </row>
        <row r="511">
          <cell r="A511">
            <v>320350</v>
          </cell>
          <cell r="B511">
            <v>39518</v>
          </cell>
          <cell r="C511"/>
          <cell r="D511">
            <v>40202</v>
          </cell>
          <cell r="E511"/>
          <cell r="F511">
            <v>1397</v>
          </cell>
          <cell r="G511"/>
        </row>
        <row r="512">
          <cell r="A512">
            <v>320370</v>
          </cell>
          <cell r="B512">
            <v>193262</v>
          </cell>
          <cell r="C512">
            <v>729534</v>
          </cell>
          <cell r="D512">
            <v>181636</v>
          </cell>
          <cell r="E512">
            <v>0</v>
          </cell>
          <cell r="F512">
            <v>3684</v>
          </cell>
          <cell r="G512">
            <v>0</v>
          </cell>
        </row>
        <row r="513">
          <cell r="A513">
            <v>320450</v>
          </cell>
          <cell r="B513">
            <v>95513</v>
          </cell>
          <cell r="C513">
            <v>615654</v>
          </cell>
          <cell r="D513">
            <v>84725</v>
          </cell>
          <cell r="E513">
            <v>771740</v>
          </cell>
          <cell r="F513">
            <v>970</v>
          </cell>
          <cell r="G513">
            <v>0</v>
          </cell>
        </row>
        <row r="514">
          <cell r="A514">
            <v>320490</v>
          </cell>
          <cell r="B514">
            <v>611011</v>
          </cell>
          <cell r="C514">
            <v>0</v>
          </cell>
          <cell r="D514">
            <v>705931</v>
          </cell>
          <cell r="E514">
            <v>0</v>
          </cell>
          <cell r="F514">
            <v>12577</v>
          </cell>
          <cell r="G514">
            <v>0</v>
          </cell>
        </row>
        <row r="515">
          <cell r="A515">
            <v>320503</v>
          </cell>
          <cell r="B515">
            <v>267483</v>
          </cell>
          <cell r="C515">
            <v>2933764</v>
          </cell>
          <cell r="D515">
            <v>265732</v>
          </cell>
          <cell r="E515">
            <v>0</v>
          </cell>
          <cell r="F515">
            <v>5386</v>
          </cell>
          <cell r="G515">
            <v>0</v>
          </cell>
        </row>
        <row r="516">
          <cell r="A516">
            <v>320515</v>
          </cell>
          <cell r="B516">
            <v>143300</v>
          </cell>
          <cell r="C516">
            <v>1375989</v>
          </cell>
          <cell r="D516">
            <v>154033</v>
          </cell>
          <cell r="E516"/>
          <cell r="F516"/>
          <cell r="G516"/>
        </row>
        <row r="517">
          <cell r="A517">
            <v>350060</v>
          </cell>
          <cell r="B517">
            <v>53825</v>
          </cell>
          <cell r="C517">
            <v>131784</v>
          </cell>
          <cell r="D517"/>
          <cell r="E517"/>
          <cell r="F517"/>
          <cell r="G517"/>
        </row>
        <row r="518">
          <cell r="A518">
            <v>350430</v>
          </cell>
          <cell r="B518">
            <v>74551</v>
          </cell>
          <cell r="C518">
            <v>60317</v>
          </cell>
          <cell r="D518">
            <v>65217</v>
          </cell>
          <cell r="E518">
            <v>0</v>
          </cell>
          <cell r="F518"/>
          <cell r="G518">
            <v>0</v>
          </cell>
        </row>
        <row r="519">
          <cell r="A519">
            <v>350470</v>
          </cell>
          <cell r="B519">
            <v>26795</v>
          </cell>
          <cell r="C519">
            <v>174275</v>
          </cell>
          <cell r="D519">
            <v>14676</v>
          </cell>
          <cell r="E519">
            <v>0</v>
          </cell>
          <cell r="F519">
            <v>0</v>
          </cell>
          <cell r="G519">
            <v>0</v>
          </cell>
        </row>
        <row r="520">
          <cell r="A520">
            <v>350590</v>
          </cell>
          <cell r="B520"/>
          <cell r="C520">
            <v>3358721</v>
          </cell>
          <cell r="D520"/>
          <cell r="E520"/>
          <cell r="F520"/>
          <cell r="G520"/>
        </row>
        <row r="521">
          <cell r="A521">
            <v>351080</v>
          </cell>
          <cell r="B521">
            <v>0</v>
          </cell>
          <cell r="C521"/>
          <cell r="D521">
            <v>0</v>
          </cell>
          <cell r="E521"/>
          <cell r="F521">
            <v>0</v>
          </cell>
          <cell r="G521"/>
        </row>
        <row r="522">
          <cell r="A522">
            <v>351370</v>
          </cell>
          <cell r="B522">
            <v>378241</v>
          </cell>
          <cell r="C522">
            <v>2385422</v>
          </cell>
          <cell r="D522"/>
          <cell r="E522"/>
          <cell r="F522"/>
          <cell r="G522"/>
        </row>
        <row r="523">
          <cell r="A523">
            <v>351410</v>
          </cell>
          <cell r="B523">
            <v>214417</v>
          </cell>
          <cell r="C523">
            <v>920836</v>
          </cell>
          <cell r="D523">
            <v>211909</v>
          </cell>
          <cell r="E523">
            <v>0</v>
          </cell>
          <cell r="F523">
            <v>1372</v>
          </cell>
          <cell r="G523">
            <v>0</v>
          </cell>
        </row>
        <row r="524">
          <cell r="A524">
            <v>351800</v>
          </cell>
          <cell r="B524"/>
          <cell r="C524">
            <v>0</v>
          </cell>
          <cell r="D524"/>
          <cell r="E524">
            <v>0</v>
          </cell>
          <cell r="F524"/>
          <cell r="G524">
            <v>0</v>
          </cell>
        </row>
        <row r="525">
          <cell r="A525">
            <v>351830</v>
          </cell>
          <cell r="B525"/>
          <cell r="C525"/>
          <cell r="D525"/>
          <cell r="E525"/>
          <cell r="F525"/>
          <cell r="G525"/>
        </row>
        <row r="526">
          <cell r="A526">
            <v>352115</v>
          </cell>
          <cell r="B526">
            <v>100323</v>
          </cell>
          <cell r="C526">
            <v>311243</v>
          </cell>
          <cell r="D526">
            <v>97477</v>
          </cell>
          <cell r="E526">
            <v>117414</v>
          </cell>
          <cell r="F526">
            <v>1428</v>
          </cell>
          <cell r="G526">
            <v>0</v>
          </cell>
        </row>
        <row r="527">
          <cell r="A527">
            <v>352470</v>
          </cell>
          <cell r="B527"/>
          <cell r="C527"/>
          <cell r="D527"/>
          <cell r="E527"/>
          <cell r="F527"/>
          <cell r="G527"/>
        </row>
        <row r="528">
          <cell r="A528">
            <v>353250</v>
          </cell>
          <cell r="B528">
            <v>86063</v>
          </cell>
          <cell r="C528">
            <v>42313</v>
          </cell>
          <cell r="D528">
            <v>85801</v>
          </cell>
          <cell r="E528">
            <v>55485</v>
          </cell>
          <cell r="F528">
            <v>478</v>
          </cell>
          <cell r="G528">
            <v>0</v>
          </cell>
        </row>
        <row r="529">
          <cell r="A529">
            <v>353290</v>
          </cell>
          <cell r="B529">
            <v>150031</v>
          </cell>
          <cell r="C529">
            <v>664065</v>
          </cell>
          <cell r="D529"/>
          <cell r="E529"/>
          <cell r="F529"/>
          <cell r="G529"/>
        </row>
        <row r="530">
          <cell r="A530">
            <v>353640</v>
          </cell>
          <cell r="B530"/>
          <cell r="C530"/>
          <cell r="D530"/>
          <cell r="E530"/>
          <cell r="F530"/>
          <cell r="G530"/>
        </row>
        <row r="531">
          <cell r="A531">
            <v>354880</v>
          </cell>
          <cell r="B531"/>
          <cell r="C531"/>
          <cell r="D531"/>
          <cell r="E531"/>
          <cell r="F531"/>
          <cell r="G531"/>
        </row>
        <row r="532">
          <cell r="A532">
            <v>355570</v>
          </cell>
          <cell r="B532"/>
          <cell r="C532"/>
          <cell r="D532"/>
          <cell r="E532"/>
          <cell r="F532"/>
          <cell r="G532"/>
        </row>
        <row r="533">
          <cell r="A533">
            <v>410050</v>
          </cell>
          <cell r="B533">
            <v>171450</v>
          </cell>
          <cell r="C533">
            <v>1036940</v>
          </cell>
          <cell r="D533"/>
          <cell r="E533"/>
          <cell r="F533"/>
          <cell r="G533"/>
        </row>
        <row r="534">
          <cell r="A534">
            <v>410440</v>
          </cell>
          <cell r="B534">
            <v>209157</v>
          </cell>
          <cell r="C534">
            <v>1765133</v>
          </cell>
          <cell r="D534"/>
          <cell r="E534"/>
          <cell r="F534"/>
          <cell r="G534"/>
        </row>
        <row r="535">
          <cell r="A535">
            <v>410890</v>
          </cell>
          <cell r="B535">
            <v>81203</v>
          </cell>
          <cell r="C535">
            <v>211254</v>
          </cell>
          <cell r="D535"/>
          <cell r="E535"/>
          <cell r="F535"/>
          <cell r="G535"/>
        </row>
        <row r="536">
          <cell r="A536">
            <v>410910</v>
          </cell>
          <cell r="B536">
            <v>31388</v>
          </cell>
          <cell r="C536">
            <v>159381</v>
          </cell>
          <cell r="D536"/>
          <cell r="E536"/>
          <cell r="F536"/>
          <cell r="G536"/>
        </row>
        <row r="537">
          <cell r="A537">
            <v>411280</v>
          </cell>
          <cell r="B537">
            <v>9501</v>
          </cell>
          <cell r="C537">
            <v>68856</v>
          </cell>
          <cell r="D537">
            <v>12021</v>
          </cell>
          <cell r="E537">
            <v>57864</v>
          </cell>
          <cell r="F537"/>
          <cell r="G537"/>
        </row>
        <row r="538">
          <cell r="A538">
            <v>411295</v>
          </cell>
          <cell r="B538">
            <v>71115</v>
          </cell>
          <cell r="C538">
            <v>754051</v>
          </cell>
          <cell r="D538"/>
          <cell r="E538"/>
          <cell r="F538"/>
          <cell r="G538"/>
        </row>
        <row r="539">
          <cell r="A539">
            <v>411320</v>
          </cell>
          <cell r="B539">
            <v>166619</v>
          </cell>
          <cell r="C539">
            <v>531445</v>
          </cell>
          <cell r="D539"/>
          <cell r="E539"/>
          <cell r="F539"/>
          <cell r="G539"/>
        </row>
        <row r="540">
          <cell r="A540">
            <v>411660</v>
          </cell>
          <cell r="B540">
            <v>53884</v>
          </cell>
          <cell r="C540">
            <v>0</v>
          </cell>
          <cell r="D540">
            <v>55296</v>
          </cell>
          <cell r="E540">
            <v>0</v>
          </cell>
          <cell r="F540">
            <v>355</v>
          </cell>
          <cell r="G540">
            <v>0</v>
          </cell>
        </row>
        <row r="541">
          <cell r="A541">
            <v>411670</v>
          </cell>
          <cell r="B541">
            <v>335831</v>
          </cell>
          <cell r="C541">
            <v>655177</v>
          </cell>
          <cell r="D541">
            <v>0</v>
          </cell>
          <cell r="E541"/>
          <cell r="F541">
            <v>0</v>
          </cell>
          <cell r="G541"/>
        </row>
        <row r="542">
          <cell r="A542">
            <v>411950</v>
          </cell>
          <cell r="B542">
            <v>35884</v>
          </cell>
          <cell r="C542"/>
          <cell r="D542"/>
          <cell r="E542"/>
          <cell r="F542"/>
          <cell r="G542"/>
        </row>
        <row r="543">
          <cell r="A543">
            <v>412060</v>
          </cell>
          <cell r="B543">
            <v>609144</v>
          </cell>
          <cell r="C543">
            <v>2204397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</row>
        <row r="544">
          <cell r="A544">
            <v>412125</v>
          </cell>
          <cell r="B544">
            <v>25217</v>
          </cell>
          <cell r="C544">
            <v>7090</v>
          </cell>
          <cell r="D544"/>
          <cell r="E544">
            <v>285688</v>
          </cell>
          <cell r="F544"/>
          <cell r="G544"/>
        </row>
        <row r="545">
          <cell r="A545">
            <v>412170</v>
          </cell>
          <cell r="B545">
            <v>383635</v>
          </cell>
          <cell r="C545">
            <v>2210524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</row>
        <row r="546">
          <cell r="A546">
            <v>412402</v>
          </cell>
          <cell r="B546"/>
          <cell r="C546"/>
          <cell r="D546"/>
          <cell r="E546"/>
          <cell r="F546"/>
          <cell r="G546"/>
        </row>
        <row r="547">
          <cell r="A547">
            <v>412796</v>
          </cell>
          <cell r="B547">
            <v>293362</v>
          </cell>
          <cell r="C547">
            <v>1153337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</row>
        <row r="548">
          <cell r="A548">
            <v>420630</v>
          </cell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</row>
        <row r="549">
          <cell r="A549">
            <v>420870</v>
          </cell>
          <cell r="B549"/>
          <cell r="C549"/>
          <cell r="D549"/>
          <cell r="E549"/>
          <cell r="F549"/>
          <cell r="G549"/>
        </row>
        <row r="550">
          <cell r="A550">
            <v>420880</v>
          </cell>
          <cell r="B550">
            <v>143659</v>
          </cell>
          <cell r="C550">
            <v>175900</v>
          </cell>
          <cell r="D550">
            <v>137070</v>
          </cell>
          <cell r="E550"/>
          <cell r="F550"/>
          <cell r="G550"/>
        </row>
        <row r="551">
          <cell r="A551">
            <v>420920</v>
          </cell>
          <cell r="B551">
            <v>43844</v>
          </cell>
          <cell r="C551">
            <v>174570</v>
          </cell>
          <cell r="D551">
            <v>43278</v>
          </cell>
          <cell r="E551">
            <v>169771</v>
          </cell>
          <cell r="F551">
            <v>456</v>
          </cell>
          <cell r="G551"/>
        </row>
        <row r="552">
          <cell r="A552">
            <v>420960</v>
          </cell>
          <cell r="B552">
            <v>157877</v>
          </cell>
          <cell r="C552">
            <v>635020</v>
          </cell>
          <cell r="D552">
            <v>149813</v>
          </cell>
          <cell r="E552"/>
          <cell r="F552"/>
          <cell r="G552"/>
        </row>
        <row r="553">
          <cell r="A553">
            <v>420985</v>
          </cell>
          <cell r="B553">
            <v>63008</v>
          </cell>
          <cell r="C553">
            <v>432365</v>
          </cell>
          <cell r="D553">
            <v>68949</v>
          </cell>
          <cell r="E553"/>
          <cell r="F553">
            <v>639</v>
          </cell>
          <cell r="G553"/>
        </row>
        <row r="554">
          <cell r="A554">
            <v>421010</v>
          </cell>
          <cell r="B554">
            <v>599405</v>
          </cell>
          <cell r="C554">
            <v>2517255</v>
          </cell>
          <cell r="D554">
            <v>592306</v>
          </cell>
          <cell r="E554"/>
          <cell r="F554"/>
          <cell r="G554"/>
        </row>
        <row r="555">
          <cell r="A555">
            <v>421185</v>
          </cell>
          <cell r="B555">
            <v>1891</v>
          </cell>
          <cell r="C555">
            <v>36491</v>
          </cell>
          <cell r="D555"/>
          <cell r="E555"/>
          <cell r="F555"/>
          <cell r="G555"/>
        </row>
        <row r="556">
          <cell r="A556">
            <v>421220</v>
          </cell>
          <cell r="B556">
            <v>234491</v>
          </cell>
          <cell r="C556">
            <v>244390</v>
          </cell>
          <cell r="D556">
            <v>245398</v>
          </cell>
          <cell r="E556">
            <v>0</v>
          </cell>
          <cell r="F556">
            <v>2138</v>
          </cell>
          <cell r="G556">
            <v>0</v>
          </cell>
        </row>
        <row r="557">
          <cell r="A557">
            <v>421770</v>
          </cell>
          <cell r="B557"/>
          <cell r="C557">
            <v>780737</v>
          </cell>
          <cell r="D557"/>
          <cell r="E557"/>
          <cell r="F557"/>
          <cell r="G557"/>
        </row>
        <row r="558">
          <cell r="A558">
            <v>421970</v>
          </cell>
          <cell r="B558">
            <v>465313</v>
          </cell>
          <cell r="C558">
            <v>2591033</v>
          </cell>
          <cell r="D558">
            <v>499289</v>
          </cell>
          <cell r="E558">
            <v>2515461</v>
          </cell>
          <cell r="F558">
            <v>5266</v>
          </cell>
          <cell r="G558">
            <v>0</v>
          </cell>
        </row>
        <row r="559">
          <cell r="A559">
            <v>430085</v>
          </cell>
          <cell r="B559">
            <v>18704</v>
          </cell>
          <cell r="C559">
            <v>313788</v>
          </cell>
          <cell r="D559">
            <v>20927</v>
          </cell>
          <cell r="E559"/>
          <cell r="F559"/>
          <cell r="G559"/>
        </row>
        <row r="560">
          <cell r="A560">
            <v>430150</v>
          </cell>
          <cell r="B560">
            <v>141622</v>
          </cell>
          <cell r="C560">
            <v>561632</v>
          </cell>
          <cell r="D560">
            <v>133151</v>
          </cell>
          <cell r="E560">
            <v>561831</v>
          </cell>
          <cell r="F560"/>
          <cell r="G560"/>
        </row>
        <row r="561">
          <cell r="A561">
            <v>430355</v>
          </cell>
          <cell r="B561"/>
          <cell r="C561"/>
          <cell r="D561"/>
          <cell r="E561"/>
          <cell r="F561"/>
          <cell r="G561"/>
        </row>
        <row r="562">
          <cell r="A562">
            <v>430462</v>
          </cell>
          <cell r="B562">
            <v>21187</v>
          </cell>
          <cell r="C562">
            <v>169453</v>
          </cell>
          <cell r="D562"/>
          <cell r="E562">
            <v>0</v>
          </cell>
          <cell r="F562"/>
          <cell r="G562">
            <v>0</v>
          </cell>
        </row>
        <row r="563">
          <cell r="A563">
            <v>430480</v>
          </cell>
          <cell r="B563"/>
          <cell r="C563"/>
          <cell r="D563"/>
          <cell r="E563"/>
          <cell r="F563"/>
          <cell r="G563"/>
        </row>
        <row r="564">
          <cell r="A564">
            <v>430543</v>
          </cell>
          <cell r="B564">
            <v>23542</v>
          </cell>
          <cell r="C564">
            <v>784267</v>
          </cell>
          <cell r="D564">
            <v>20321</v>
          </cell>
          <cell r="E564"/>
          <cell r="F564"/>
          <cell r="G564"/>
        </row>
        <row r="565">
          <cell r="A565">
            <v>430580</v>
          </cell>
          <cell r="B565">
            <v>121386</v>
          </cell>
          <cell r="C565">
            <v>522252</v>
          </cell>
          <cell r="D565">
            <v>115260</v>
          </cell>
          <cell r="E565">
            <v>472925</v>
          </cell>
          <cell r="F565">
            <v>1371</v>
          </cell>
          <cell r="G565">
            <v>0</v>
          </cell>
        </row>
        <row r="566">
          <cell r="A566">
            <v>430673</v>
          </cell>
          <cell r="B566">
            <v>120508</v>
          </cell>
          <cell r="C566">
            <v>641464</v>
          </cell>
          <cell r="D566"/>
          <cell r="E566"/>
          <cell r="F566"/>
          <cell r="G566"/>
        </row>
        <row r="567">
          <cell r="A567">
            <v>430680</v>
          </cell>
          <cell r="B567">
            <v>141569</v>
          </cell>
          <cell r="C567">
            <v>725073</v>
          </cell>
          <cell r="D567"/>
          <cell r="E567"/>
          <cell r="F567"/>
          <cell r="G567"/>
        </row>
        <row r="568">
          <cell r="A568">
            <v>430820</v>
          </cell>
          <cell r="B568">
            <v>629089</v>
          </cell>
          <cell r="C568">
            <v>1076837</v>
          </cell>
          <cell r="D568"/>
          <cell r="E568"/>
          <cell r="F568"/>
          <cell r="G568"/>
        </row>
        <row r="569">
          <cell r="A569">
            <v>430905</v>
          </cell>
          <cell r="B569">
            <v>117104</v>
          </cell>
          <cell r="C569">
            <v>61947723</v>
          </cell>
          <cell r="D569">
            <v>110265</v>
          </cell>
          <cell r="E569">
            <v>61995936</v>
          </cell>
          <cell r="F569"/>
          <cell r="G569"/>
        </row>
        <row r="570">
          <cell r="A570">
            <v>430950</v>
          </cell>
          <cell r="B570">
            <v>104463</v>
          </cell>
          <cell r="C570">
            <v>860522</v>
          </cell>
          <cell r="D570">
            <v>92410</v>
          </cell>
          <cell r="E570"/>
          <cell r="F570"/>
          <cell r="G570"/>
        </row>
        <row r="571">
          <cell r="A571">
            <v>431080</v>
          </cell>
          <cell r="B571">
            <v>163460</v>
          </cell>
          <cell r="C571">
            <v>290995</v>
          </cell>
          <cell r="D571"/>
          <cell r="E571"/>
          <cell r="F571"/>
          <cell r="G571"/>
        </row>
        <row r="572">
          <cell r="A572">
            <v>431162</v>
          </cell>
          <cell r="B572"/>
          <cell r="C572"/>
          <cell r="D572"/>
          <cell r="E572"/>
          <cell r="F572"/>
          <cell r="G572"/>
        </row>
        <row r="573">
          <cell r="A573">
            <v>431238</v>
          </cell>
          <cell r="B573"/>
          <cell r="C573"/>
          <cell r="D573"/>
          <cell r="E573"/>
          <cell r="F573"/>
          <cell r="G573"/>
        </row>
        <row r="574">
          <cell r="A574">
            <v>431244</v>
          </cell>
          <cell r="B574">
            <v>26308</v>
          </cell>
          <cell r="C574">
            <v>70213</v>
          </cell>
          <cell r="D574">
            <v>25852</v>
          </cell>
          <cell r="E574"/>
          <cell r="F574">
            <v>40</v>
          </cell>
          <cell r="G574"/>
        </row>
        <row r="575">
          <cell r="A575">
            <v>431275</v>
          </cell>
          <cell r="B575">
            <v>100467</v>
          </cell>
          <cell r="C575">
            <v>448302</v>
          </cell>
          <cell r="D575"/>
          <cell r="E575">
            <v>0</v>
          </cell>
          <cell r="F575"/>
          <cell r="G575">
            <v>0</v>
          </cell>
        </row>
        <row r="576">
          <cell r="A576">
            <v>431403</v>
          </cell>
          <cell r="B576">
            <v>56331</v>
          </cell>
          <cell r="C576">
            <v>199500</v>
          </cell>
          <cell r="D576"/>
          <cell r="E576"/>
          <cell r="F576"/>
          <cell r="G576"/>
        </row>
        <row r="577">
          <cell r="A577">
            <v>431510</v>
          </cell>
          <cell r="B577"/>
          <cell r="C577">
            <v>0</v>
          </cell>
          <cell r="D577"/>
          <cell r="E577">
            <v>0</v>
          </cell>
          <cell r="F577"/>
          <cell r="G577">
            <v>0</v>
          </cell>
        </row>
        <row r="578">
          <cell r="A578">
            <v>431540</v>
          </cell>
          <cell r="B578"/>
          <cell r="C578"/>
          <cell r="D578"/>
          <cell r="E578"/>
          <cell r="F578"/>
          <cell r="G578"/>
        </row>
        <row r="579">
          <cell r="A579">
            <v>431580</v>
          </cell>
          <cell r="B579"/>
          <cell r="C579"/>
          <cell r="D579"/>
          <cell r="E579"/>
          <cell r="F579"/>
          <cell r="G579"/>
        </row>
        <row r="580">
          <cell r="A580">
            <v>431595</v>
          </cell>
          <cell r="B580">
            <v>54244</v>
          </cell>
          <cell r="C580">
            <v>318578</v>
          </cell>
          <cell r="D580"/>
          <cell r="E580"/>
          <cell r="F580"/>
          <cell r="G580"/>
        </row>
        <row r="581">
          <cell r="A581">
            <v>431750</v>
          </cell>
          <cell r="B581">
            <v>542558</v>
          </cell>
          <cell r="C581">
            <v>2437774</v>
          </cell>
          <cell r="D581"/>
          <cell r="E581">
            <v>0</v>
          </cell>
          <cell r="F581"/>
          <cell r="G581">
            <v>0</v>
          </cell>
        </row>
        <row r="582">
          <cell r="A582">
            <v>431860</v>
          </cell>
          <cell r="B582">
            <v>61762</v>
          </cell>
          <cell r="C582">
            <v>232315</v>
          </cell>
          <cell r="D582"/>
          <cell r="E582"/>
          <cell r="F582"/>
          <cell r="G582"/>
        </row>
        <row r="583">
          <cell r="A583">
            <v>432045</v>
          </cell>
          <cell r="B583">
            <v>89950</v>
          </cell>
          <cell r="C583">
            <v>275359</v>
          </cell>
          <cell r="D583"/>
          <cell r="E583"/>
          <cell r="F583"/>
          <cell r="G583"/>
        </row>
        <row r="584">
          <cell r="A584">
            <v>432143</v>
          </cell>
          <cell r="B584">
            <v>23440</v>
          </cell>
          <cell r="C584">
            <v>15666</v>
          </cell>
          <cell r="D584"/>
          <cell r="E584">
            <v>0</v>
          </cell>
          <cell r="F584"/>
          <cell r="G584">
            <v>0</v>
          </cell>
        </row>
        <row r="585">
          <cell r="A585">
            <v>432145</v>
          </cell>
          <cell r="B585"/>
          <cell r="C585"/>
          <cell r="D585">
            <v>183281</v>
          </cell>
          <cell r="E585">
            <v>224217</v>
          </cell>
          <cell r="F585"/>
          <cell r="G585"/>
        </row>
        <row r="586">
          <cell r="A586">
            <v>432180</v>
          </cell>
          <cell r="B586"/>
          <cell r="C586"/>
          <cell r="D586"/>
          <cell r="E586"/>
          <cell r="F586"/>
          <cell r="G586"/>
        </row>
        <row r="587">
          <cell r="A587">
            <v>432235</v>
          </cell>
          <cell r="B587"/>
          <cell r="C587"/>
          <cell r="D587"/>
          <cell r="E587"/>
          <cell r="F587"/>
          <cell r="G587"/>
        </row>
        <row r="588">
          <cell r="A588">
            <v>432240</v>
          </cell>
          <cell r="B588">
            <v>347865</v>
          </cell>
          <cell r="C588">
            <v>2066417</v>
          </cell>
          <cell r="D588">
            <v>364311</v>
          </cell>
          <cell r="E588"/>
          <cell r="F588"/>
          <cell r="G588"/>
        </row>
        <row r="589">
          <cell r="A589">
            <v>432250</v>
          </cell>
          <cell r="B589">
            <v>523303</v>
          </cell>
          <cell r="C589"/>
          <cell r="D589"/>
          <cell r="E589"/>
          <cell r="F589"/>
          <cell r="G589"/>
        </row>
        <row r="590">
          <cell r="A590">
            <v>500830</v>
          </cell>
          <cell r="B590"/>
          <cell r="C590">
            <v>1734</v>
          </cell>
          <cell r="D590"/>
          <cell r="E590">
            <v>48341</v>
          </cell>
          <cell r="F590"/>
          <cell r="G590"/>
        </row>
        <row r="591">
          <cell r="A591">
            <v>510040</v>
          </cell>
          <cell r="B591"/>
          <cell r="C591">
            <v>924556</v>
          </cell>
          <cell r="D591"/>
          <cell r="E591">
            <v>424803</v>
          </cell>
          <cell r="F591"/>
          <cell r="G591"/>
        </row>
        <row r="592">
          <cell r="A592">
            <v>510460</v>
          </cell>
          <cell r="B592">
            <v>137666</v>
          </cell>
          <cell r="C592">
            <v>1784188</v>
          </cell>
          <cell r="D592">
            <v>178039</v>
          </cell>
          <cell r="E592">
            <v>2244417</v>
          </cell>
          <cell r="F592">
            <v>1889</v>
          </cell>
          <cell r="G592"/>
        </row>
        <row r="593">
          <cell r="A593">
            <v>510730</v>
          </cell>
          <cell r="B593">
            <v>66786</v>
          </cell>
          <cell r="C593">
            <v>219657</v>
          </cell>
          <cell r="D593">
            <v>73608</v>
          </cell>
          <cell r="E593">
            <v>168780</v>
          </cell>
          <cell r="F593"/>
          <cell r="G593"/>
        </row>
        <row r="594">
          <cell r="A594">
            <v>230530</v>
          </cell>
          <cell r="B594"/>
          <cell r="C594"/>
          <cell r="D594"/>
          <cell r="E594"/>
          <cell r="F594"/>
          <cell r="G594"/>
        </row>
        <row r="595">
          <cell r="A595">
            <v>292750</v>
          </cell>
          <cell r="B595">
            <v>3553</v>
          </cell>
          <cell r="C595">
            <v>113718</v>
          </cell>
          <cell r="D595"/>
          <cell r="E595">
            <v>21909</v>
          </cell>
          <cell r="F595"/>
          <cell r="G595">
            <v>0</v>
          </cell>
        </row>
        <row r="596">
          <cell r="A596">
            <v>320020</v>
          </cell>
          <cell r="B596">
            <v>113562</v>
          </cell>
          <cell r="C596"/>
          <cell r="D596">
            <v>189354</v>
          </cell>
          <cell r="E596"/>
          <cell r="F596">
            <v>5500</v>
          </cell>
          <cell r="G596"/>
        </row>
        <row r="597">
          <cell r="A597">
            <v>320100</v>
          </cell>
          <cell r="B597">
            <v>156056</v>
          </cell>
          <cell r="C597">
            <v>874174</v>
          </cell>
          <cell r="D597">
            <v>163861</v>
          </cell>
          <cell r="E597">
            <v>172774</v>
          </cell>
          <cell r="F597">
            <v>5084</v>
          </cell>
          <cell r="G597"/>
        </row>
        <row r="598">
          <cell r="A598">
            <v>320270</v>
          </cell>
          <cell r="B598">
            <v>113759</v>
          </cell>
          <cell r="C598">
            <v>479683</v>
          </cell>
          <cell r="D598">
            <v>92707</v>
          </cell>
          <cell r="E598">
            <v>0</v>
          </cell>
          <cell r="F598">
            <v>10693</v>
          </cell>
          <cell r="G598">
            <v>0</v>
          </cell>
        </row>
        <row r="599">
          <cell r="A599">
            <v>320360</v>
          </cell>
          <cell r="B599">
            <v>4</v>
          </cell>
          <cell r="C599"/>
          <cell r="D599">
            <v>6</v>
          </cell>
          <cell r="E599"/>
          <cell r="F599"/>
          <cell r="G599"/>
        </row>
        <row r="600">
          <cell r="A600">
            <v>320405</v>
          </cell>
          <cell r="B600">
            <v>165043</v>
          </cell>
          <cell r="C600"/>
          <cell r="D600">
            <v>218233</v>
          </cell>
          <cell r="E600"/>
          <cell r="F600">
            <v>11444</v>
          </cell>
          <cell r="G600"/>
        </row>
        <row r="601">
          <cell r="A601">
            <v>320455</v>
          </cell>
          <cell r="B601">
            <v>335392</v>
          </cell>
          <cell r="C601">
            <v>998442</v>
          </cell>
          <cell r="D601">
            <v>276800</v>
          </cell>
          <cell r="E601"/>
          <cell r="F601">
            <v>2747</v>
          </cell>
          <cell r="G601"/>
        </row>
        <row r="602">
          <cell r="A602">
            <v>330415</v>
          </cell>
          <cell r="B602"/>
          <cell r="C602"/>
          <cell r="D602"/>
          <cell r="E602"/>
          <cell r="F602"/>
          <cell r="G602"/>
        </row>
        <row r="603">
          <cell r="A603">
            <v>350500</v>
          </cell>
          <cell r="B603">
            <v>40654</v>
          </cell>
          <cell r="C603">
            <v>171977</v>
          </cell>
          <cell r="D603"/>
          <cell r="E603"/>
          <cell r="F603"/>
          <cell r="G603"/>
        </row>
        <row r="604">
          <cell r="A604">
            <v>351070</v>
          </cell>
          <cell r="B604"/>
          <cell r="C604"/>
          <cell r="D604"/>
          <cell r="E604"/>
          <cell r="F604"/>
          <cell r="G604"/>
        </row>
        <row r="605">
          <cell r="A605">
            <v>351270</v>
          </cell>
          <cell r="B605">
            <v>14637</v>
          </cell>
          <cell r="C605">
            <v>81880</v>
          </cell>
          <cell r="D605"/>
          <cell r="E605"/>
          <cell r="F605"/>
          <cell r="G605"/>
        </row>
        <row r="606">
          <cell r="A606">
            <v>351640</v>
          </cell>
          <cell r="B606"/>
          <cell r="C606"/>
          <cell r="D606"/>
          <cell r="E606"/>
          <cell r="F606"/>
          <cell r="G606"/>
        </row>
        <row r="607">
          <cell r="A607">
            <v>351790</v>
          </cell>
          <cell r="B607">
            <v>107469</v>
          </cell>
          <cell r="C607">
            <v>689566</v>
          </cell>
          <cell r="D607">
            <v>93697</v>
          </cell>
          <cell r="E607">
            <v>796026</v>
          </cell>
          <cell r="F607"/>
          <cell r="G607">
            <v>0</v>
          </cell>
        </row>
        <row r="608">
          <cell r="A608">
            <v>351940</v>
          </cell>
          <cell r="B608"/>
          <cell r="C608"/>
          <cell r="D608"/>
          <cell r="E608"/>
          <cell r="F608"/>
          <cell r="G608"/>
        </row>
        <row r="609">
          <cell r="A609">
            <v>352190</v>
          </cell>
          <cell r="B609">
            <v>257514</v>
          </cell>
          <cell r="C609">
            <v>308943</v>
          </cell>
          <cell r="D609"/>
          <cell r="E609"/>
          <cell r="F609"/>
          <cell r="G609"/>
        </row>
        <row r="610">
          <cell r="A610">
            <v>352585</v>
          </cell>
          <cell r="B610">
            <v>32757</v>
          </cell>
          <cell r="C610">
            <v>125018</v>
          </cell>
          <cell r="D610">
            <v>33314</v>
          </cell>
          <cell r="E610"/>
          <cell r="F610"/>
          <cell r="G610"/>
        </row>
        <row r="611">
          <cell r="A611">
            <v>352900</v>
          </cell>
          <cell r="B611"/>
          <cell r="C611"/>
          <cell r="D611"/>
          <cell r="E611"/>
          <cell r="F611"/>
          <cell r="G611"/>
        </row>
        <row r="612">
          <cell r="A612">
            <v>353050</v>
          </cell>
          <cell r="B612">
            <v>13565</v>
          </cell>
          <cell r="C612">
            <v>2143454</v>
          </cell>
          <cell r="D612">
            <v>127738</v>
          </cell>
          <cell r="E612"/>
          <cell r="F612"/>
          <cell r="G612"/>
        </row>
        <row r="613">
          <cell r="A613">
            <v>353260</v>
          </cell>
          <cell r="B613">
            <v>155005</v>
          </cell>
          <cell r="C613">
            <v>652692</v>
          </cell>
          <cell r="D613">
            <v>135656</v>
          </cell>
          <cell r="E613">
            <v>589551</v>
          </cell>
          <cell r="F613"/>
          <cell r="G613"/>
        </row>
        <row r="614">
          <cell r="A614">
            <v>353625</v>
          </cell>
          <cell r="B614"/>
          <cell r="C614"/>
          <cell r="D614"/>
          <cell r="E614"/>
          <cell r="F614"/>
          <cell r="G614"/>
        </row>
        <row r="615">
          <cell r="A615">
            <v>353810</v>
          </cell>
          <cell r="B615">
            <v>207379</v>
          </cell>
          <cell r="C615">
            <v>791211</v>
          </cell>
          <cell r="D615"/>
          <cell r="E615"/>
          <cell r="F615"/>
          <cell r="G615"/>
        </row>
        <row r="616">
          <cell r="A616">
            <v>353900</v>
          </cell>
          <cell r="B616"/>
          <cell r="C616"/>
          <cell r="D616"/>
          <cell r="E616"/>
          <cell r="F616"/>
          <cell r="G616"/>
        </row>
        <row r="617">
          <cell r="A617">
            <v>353940</v>
          </cell>
          <cell r="B617">
            <v>4692</v>
          </cell>
          <cell r="C617">
            <v>17260</v>
          </cell>
          <cell r="D617">
            <v>3030</v>
          </cell>
          <cell r="E617">
            <v>16290</v>
          </cell>
          <cell r="F617"/>
          <cell r="G617"/>
        </row>
        <row r="618">
          <cell r="A618">
            <v>353960</v>
          </cell>
          <cell r="B618">
            <v>9483</v>
          </cell>
          <cell r="C618">
            <v>43106</v>
          </cell>
          <cell r="D618">
            <v>9278</v>
          </cell>
          <cell r="E618">
            <v>51485</v>
          </cell>
          <cell r="F618"/>
          <cell r="G618"/>
        </row>
        <row r="619">
          <cell r="A619">
            <v>354070</v>
          </cell>
          <cell r="B619">
            <v>319269</v>
          </cell>
          <cell r="C619">
            <v>1611089</v>
          </cell>
          <cell r="D619"/>
          <cell r="E619"/>
          <cell r="F619"/>
          <cell r="G619"/>
        </row>
        <row r="620">
          <cell r="A620">
            <v>354560</v>
          </cell>
          <cell r="B620">
            <v>203203</v>
          </cell>
          <cell r="C620">
            <v>595538</v>
          </cell>
          <cell r="D620"/>
          <cell r="E620"/>
          <cell r="F620"/>
          <cell r="G620"/>
        </row>
        <row r="621">
          <cell r="A621">
            <v>354850</v>
          </cell>
          <cell r="B621"/>
          <cell r="C621"/>
          <cell r="D621"/>
          <cell r="E621"/>
          <cell r="F621"/>
          <cell r="G621"/>
        </row>
        <row r="622">
          <cell r="A622">
            <v>354900</v>
          </cell>
          <cell r="B622">
            <v>53751</v>
          </cell>
          <cell r="C622">
            <v>450749</v>
          </cell>
          <cell r="D622"/>
          <cell r="E622">
            <v>463667</v>
          </cell>
          <cell r="F622"/>
          <cell r="G622"/>
        </row>
        <row r="623">
          <cell r="A623">
            <v>355220</v>
          </cell>
          <cell r="B623"/>
          <cell r="C623"/>
          <cell r="D623"/>
          <cell r="E623"/>
          <cell r="F623"/>
          <cell r="G623"/>
        </row>
        <row r="624">
          <cell r="A624">
            <v>410060</v>
          </cell>
          <cell r="B624">
            <v>114668</v>
          </cell>
          <cell r="C624">
            <v>536365</v>
          </cell>
          <cell r="D624">
            <v>130797</v>
          </cell>
          <cell r="E624">
            <v>420599</v>
          </cell>
          <cell r="F624">
            <v>1023</v>
          </cell>
          <cell r="G624"/>
        </row>
        <row r="625">
          <cell r="A625">
            <v>410345</v>
          </cell>
          <cell r="B625"/>
          <cell r="C625"/>
          <cell r="D625"/>
          <cell r="E625"/>
          <cell r="F625"/>
          <cell r="G625"/>
        </row>
        <row r="626">
          <cell r="A626">
            <v>410405</v>
          </cell>
          <cell r="B626"/>
          <cell r="C626">
            <v>334337</v>
          </cell>
          <cell r="D626"/>
          <cell r="E626"/>
          <cell r="F626"/>
          <cell r="G626"/>
        </row>
        <row r="627">
          <cell r="A627">
            <v>410450</v>
          </cell>
          <cell r="B627"/>
          <cell r="C627"/>
          <cell r="D627"/>
          <cell r="E627"/>
          <cell r="F627"/>
          <cell r="G627"/>
        </row>
        <row r="628">
          <cell r="A628">
            <v>410660</v>
          </cell>
          <cell r="B628"/>
          <cell r="C628"/>
          <cell r="D628">
            <v>138787</v>
          </cell>
          <cell r="E628">
            <v>2323741</v>
          </cell>
          <cell r="F628"/>
          <cell r="G628"/>
        </row>
        <row r="629">
          <cell r="A629">
            <v>410880</v>
          </cell>
          <cell r="B629"/>
          <cell r="C629">
            <v>2950598</v>
          </cell>
          <cell r="D629"/>
          <cell r="E629"/>
          <cell r="F629"/>
          <cell r="G629"/>
        </row>
        <row r="630">
          <cell r="A630">
            <v>411180</v>
          </cell>
          <cell r="B630">
            <v>10884</v>
          </cell>
          <cell r="C630">
            <v>24967</v>
          </cell>
          <cell r="D630">
            <v>9704</v>
          </cell>
          <cell r="E630">
            <v>20315</v>
          </cell>
          <cell r="F630"/>
          <cell r="G630"/>
        </row>
        <row r="631">
          <cell r="A631">
            <v>411380</v>
          </cell>
          <cell r="B631"/>
          <cell r="C631"/>
          <cell r="D631"/>
          <cell r="E631"/>
          <cell r="F631"/>
          <cell r="G631"/>
        </row>
        <row r="632">
          <cell r="A632">
            <v>411400</v>
          </cell>
          <cell r="B632"/>
          <cell r="C632"/>
          <cell r="D632"/>
          <cell r="E632"/>
          <cell r="F632"/>
          <cell r="G632"/>
        </row>
        <row r="633">
          <cell r="A633">
            <v>411450</v>
          </cell>
          <cell r="B633"/>
          <cell r="C633"/>
          <cell r="D633"/>
          <cell r="E633"/>
          <cell r="F633"/>
          <cell r="G633"/>
        </row>
        <row r="634">
          <cell r="A634">
            <v>411575</v>
          </cell>
          <cell r="B634">
            <v>109328</v>
          </cell>
          <cell r="C634">
            <v>583193</v>
          </cell>
          <cell r="D634"/>
          <cell r="E634"/>
          <cell r="F634"/>
          <cell r="G634"/>
        </row>
        <row r="635">
          <cell r="A635">
            <v>412380</v>
          </cell>
          <cell r="B635">
            <v>177190</v>
          </cell>
          <cell r="C635">
            <v>985061</v>
          </cell>
          <cell r="D635"/>
          <cell r="E635"/>
          <cell r="F635"/>
          <cell r="G635"/>
        </row>
        <row r="636">
          <cell r="A636">
            <v>412730</v>
          </cell>
          <cell r="B636">
            <v>42597</v>
          </cell>
          <cell r="C636">
            <v>1111057</v>
          </cell>
          <cell r="D636"/>
          <cell r="E636">
            <v>0</v>
          </cell>
          <cell r="F636"/>
          <cell r="G636">
            <v>0</v>
          </cell>
        </row>
        <row r="637">
          <cell r="A637">
            <v>412820</v>
          </cell>
          <cell r="B637"/>
          <cell r="C637"/>
          <cell r="D637">
            <v>679485</v>
          </cell>
          <cell r="E637">
            <v>2409684</v>
          </cell>
          <cell r="F637">
            <v>3643</v>
          </cell>
          <cell r="G637"/>
        </row>
        <row r="638">
          <cell r="A638">
            <v>420010</v>
          </cell>
          <cell r="B638">
            <v>65875</v>
          </cell>
          <cell r="C638">
            <v>60</v>
          </cell>
          <cell r="D638"/>
          <cell r="E638"/>
          <cell r="F638"/>
          <cell r="G638"/>
        </row>
        <row r="639">
          <cell r="A639">
            <v>420020</v>
          </cell>
          <cell r="B639">
            <v>81317</v>
          </cell>
          <cell r="C639">
            <v>7934423</v>
          </cell>
          <cell r="D639">
            <v>50146</v>
          </cell>
          <cell r="E639">
            <v>5454328</v>
          </cell>
          <cell r="F639"/>
          <cell r="G639"/>
        </row>
        <row r="640">
          <cell r="A640">
            <v>420545</v>
          </cell>
          <cell r="B640">
            <v>443958</v>
          </cell>
          <cell r="C640">
            <v>2861097</v>
          </cell>
          <cell r="D640">
            <v>419472</v>
          </cell>
          <cell r="E640"/>
          <cell r="F640"/>
          <cell r="G640"/>
        </row>
        <row r="641">
          <cell r="A641">
            <v>420710</v>
          </cell>
          <cell r="B641">
            <v>227073</v>
          </cell>
          <cell r="C641">
            <v>1546743</v>
          </cell>
          <cell r="D641">
            <v>222809</v>
          </cell>
          <cell r="E641">
            <v>1347612</v>
          </cell>
          <cell r="F641"/>
          <cell r="G641"/>
        </row>
        <row r="642">
          <cell r="A642">
            <v>421480</v>
          </cell>
          <cell r="B642">
            <v>608481</v>
          </cell>
          <cell r="C642">
            <v>8286223</v>
          </cell>
          <cell r="D642">
            <v>321797</v>
          </cell>
          <cell r="E642">
            <v>4130665</v>
          </cell>
          <cell r="F642"/>
          <cell r="G642"/>
        </row>
        <row r="643">
          <cell r="A643">
            <v>421530</v>
          </cell>
          <cell r="B643">
            <v>91387</v>
          </cell>
          <cell r="C643">
            <v>400052</v>
          </cell>
          <cell r="D643"/>
          <cell r="E643"/>
          <cell r="F643"/>
          <cell r="G643"/>
        </row>
        <row r="644">
          <cell r="A644">
            <v>430066</v>
          </cell>
          <cell r="B644"/>
          <cell r="C644"/>
          <cell r="D644"/>
          <cell r="E644"/>
          <cell r="F644"/>
          <cell r="G644"/>
        </row>
        <row r="645">
          <cell r="A645">
            <v>430100</v>
          </cell>
          <cell r="B645">
            <v>292357</v>
          </cell>
          <cell r="C645">
            <v>999236</v>
          </cell>
          <cell r="D645"/>
          <cell r="E645"/>
          <cell r="F645"/>
          <cell r="G645"/>
        </row>
        <row r="646">
          <cell r="A646">
            <v>430105</v>
          </cell>
          <cell r="B646">
            <v>129308</v>
          </cell>
          <cell r="C646">
            <v>878093</v>
          </cell>
          <cell r="D646">
            <v>117130</v>
          </cell>
          <cell r="E646">
            <v>437340</v>
          </cell>
          <cell r="F646"/>
          <cell r="G646"/>
        </row>
        <row r="647">
          <cell r="A647">
            <v>430544</v>
          </cell>
          <cell r="B647">
            <v>55963</v>
          </cell>
          <cell r="C647">
            <v>426267</v>
          </cell>
          <cell r="D647"/>
          <cell r="E647"/>
          <cell r="F647"/>
          <cell r="G647"/>
        </row>
        <row r="648">
          <cell r="A648">
            <v>430620</v>
          </cell>
          <cell r="B648">
            <v>148242</v>
          </cell>
          <cell r="C648">
            <v>893142</v>
          </cell>
          <cell r="D648"/>
          <cell r="E648"/>
          <cell r="F648"/>
          <cell r="G648"/>
        </row>
        <row r="649">
          <cell r="A649">
            <v>430740</v>
          </cell>
          <cell r="B649"/>
          <cell r="C649">
            <v>187174</v>
          </cell>
          <cell r="D649"/>
          <cell r="E649">
            <v>187174</v>
          </cell>
          <cell r="F649"/>
          <cell r="G649"/>
        </row>
        <row r="650">
          <cell r="A650">
            <v>430860</v>
          </cell>
          <cell r="B650"/>
          <cell r="C650"/>
          <cell r="D650"/>
          <cell r="E650"/>
          <cell r="F650"/>
          <cell r="G650"/>
        </row>
        <row r="651">
          <cell r="A651">
            <v>430900</v>
          </cell>
          <cell r="B651"/>
          <cell r="C651"/>
          <cell r="D651"/>
          <cell r="E651"/>
          <cell r="F651"/>
          <cell r="G651"/>
        </row>
        <row r="652">
          <cell r="A652">
            <v>430920</v>
          </cell>
          <cell r="B652">
            <v>489236</v>
          </cell>
          <cell r="C652">
            <v>48840554</v>
          </cell>
          <cell r="D652"/>
          <cell r="E652"/>
          <cell r="F652"/>
          <cell r="G652"/>
        </row>
        <row r="653">
          <cell r="A653">
            <v>430975</v>
          </cell>
          <cell r="B653"/>
          <cell r="C653"/>
          <cell r="D653"/>
          <cell r="E653"/>
          <cell r="F653"/>
          <cell r="G653"/>
        </row>
        <row r="654">
          <cell r="A654">
            <v>431036</v>
          </cell>
          <cell r="B654">
            <v>27867</v>
          </cell>
          <cell r="C654">
            <v>106985</v>
          </cell>
          <cell r="D654"/>
          <cell r="E654"/>
          <cell r="F654"/>
          <cell r="G654"/>
        </row>
        <row r="655">
          <cell r="A655">
            <v>431175</v>
          </cell>
          <cell r="B655">
            <v>111528</v>
          </cell>
          <cell r="C655">
            <v>318567</v>
          </cell>
          <cell r="D655">
            <v>105190</v>
          </cell>
          <cell r="E655">
            <v>310033</v>
          </cell>
          <cell r="F655"/>
          <cell r="G655"/>
        </row>
        <row r="656">
          <cell r="A656">
            <v>431250</v>
          </cell>
          <cell r="B656">
            <v>80379</v>
          </cell>
          <cell r="C656">
            <v>1039095</v>
          </cell>
          <cell r="D656">
            <v>89374</v>
          </cell>
          <cell r="E656">
            <v>236335</v>
          </cell>
          <cell r="F656"/>
          <cell r="G656">
            <v>0</v>
          </cell>
        </row>
        <row r="657">
          <cell r="A657">
            <v>431330</v>
          </cell>
          <cell r="B657">
            <v>287679</v>
          </cell>
          <cell r="C657">
            <v>1475015</v>
          </cell>
          <cell r="D657">
            <v>107143</v>
          </cell>
          <cell r="E657">
            <v>197071</v>
          </cell>
          <cell r="F657"/>
          <cell r="G657"/>
        </row>
        <row r="658">
          <cell r="A658">
            <v>431365</v>
          </cell>
          <cell r="B658">
            <v>50935</v>
          </cell>
          <cell r="C658">
            <v>701116</v>
          </cell>
          <cell r="D658">
            <v>94685</v>
          </cell>
          <cell r="E658"/>
          <cell r="F658"/>
          <cell r="G658"/>
        </row>
        <row r="659">
          <cell r="A659">
            <v>431449</v>
          </cell>
          <cell r="B659">
            <v>99680</v>
          </cell>
          <cell r="C659">
            <v>983919</v>
          </cell>
          <cell r="D659"/>
          <cell r="E659"/>
          <cell r="F659"/>
          <cell r="G659"/>
        </row>
        <row r="660">
          <cell r="A660">
            <v>431520</v>
          </cell>
          <cell r="B660">
            <v>29713</v>
          </cell>
          <cell r="C660">
            <v>271935</v>
          </cell>
          <cell r="D660">
            <v>35406</v>
          </cell>
          <cell r="E660">
            <v>203412</v>
          </cell>
          <cell r="F660"/>
          <cell r="G660"/>
        </row>
        <row r="661">
          <cell r="A661">
            <v>431730</v>
          </cell>
          <cell r="B661">
            <v>90437</v>
          </cell>
          <cell r="C661">
            <v>625694</v>
          </cell>
          <cell r="D661">
            <v>70653</v>
          </cell>
          <cell r="E661">
            <v>560987</v>
          </cell>
          <cell r="F661"/>
          <cell r="G661">
            <v>0</v>
          </cell>
        </row>
        <row r="662">
          <cell r="A662">
            <v>431890</v>
          </cell>
          <cell r="B662">
            <v>408600</v>
          </cell>
          <cell r="C662">
            <v>1553264</v>
          </cell>
          <cell r="D662"/>
          <cell r="E662">
            <v>0</v>
          </cell>
          <cell r="F662"/>
          <cell r="G662">
            <v>0</v>
          </cell>
        </row>
        <row r="663">
          <cell r="A663">
            <v>431912</v>
          </cell>
          <cell r="B663"/>
          <cell r="C663"/>
          <cell r="D663">
            <v>15566</v>
          </cell>
          <cell r="E663">
            <v>93235</v>
          </cell>
          <cell r="F663"/>
          <cell r="G663"/>
        </row>
        <row r="664">
          <cell r="A664">
            <v>431920</v>
          </cell>
          <cell r="B664"/>
          <cell r="C664"/>
          <cell r="D664"/>
          <cell r="E664"/>
          <cell r="F664"/>
          <cell r="G664"/>
        </row>
        <row r="665">
          <cell r="A665">
            <v>431930</v>
          </cell>
          <cell r="B665">
            <v>44819</v>
          </cell>
          <cell r="C665">
            <v>268379</v>
          </cell>
          <cell r="D665"/>
          <cell r="E665"/>
          <cell r="F665"/>
          <cell r="G665"/>
        </row>
        <row r="666">
          <cell r="A666">
            <v>432032</v>
          </cell>
          <cell r="B666">
            <v>46209</v>
          </cell>
          <cell r="C666">
            <v>279872</v>
          </cell>
          <cell r="D666"/>
          <cell r="E666"/>
          <cell r="F666"/>
          <cell r="G666"/>
        </row>
        <row r="667">
          <cell r="A667">
            <v>432220</v>
          </cell>
          <cell r="B667">
            <v>144915</v>
          </cell>
          <cell r="C667">
            <v>509793</v>
          </cell>
          <cell r="D667">
            <v>130977</v>
          </cell>
          <cell r="E667">
            <v>424504</v>
          </cell>
          <cell r="F667"/>
          <cell r="G667"/>
        </row>
        <row r="668">
          <cell r="A668">
            <v>510263</v>
          </cell>
          <cell r="B668">
            <v>278669</v>
          </cell>
          <cell r="C668"/>
          <cell r="D668"/>
          <cell r="E668"/>
          <cell r="F668"/>
          <cell r="G668"/>
        </row>
        <row r="669">
          <cell r="A669">
            <v>510610</v>
          </cell>
          <cell r="B669">
            <v>37681</v>
          </cell>
          <cell r="C669">
            <v>774725</v>
          </cell>
          <cell r="D669">
            <v>80057</v>
          </cell>
          <cell r="E669">
            <v>317998</v>
          </cell>
          <cell r="F669"/>
          <cell r="G669"/>
        </row>
        <row r="670">
          <cell r="A670">
            <v>510780</v>
          </cell>
          <cell r="B670">
            <v>71894</v>
          </cell>
          <cell r="C670">
            <v>337955</v>
          </cell>
          <cell r="D670">
            <v>67637</v>
          </cell>
          <cell r="E670">
            <v>280283</v>
          </cell>
          <cell r="F670"/>
          <cell r="G670"/>
        </row>
        <row r="671">
          <cell r="A671">
            <v>521250</v>
          </cell>
          <cell r="B671">
            <v>1113763</v>
          </cell>
          <cell r="C671">
            <v>12261376</v>
          </cell>
          <cell r="D671">
            <v>1123311</v>
          </cell>
          <cell r="E671"/>
          <cell r="F671">
            <v>2</v>
          </cell>
          <cell r="G671"/>
        </row>
        <row r="672">
          <cell r="A672">
            <v>521310</v>
          </cell>
          <cell r="B672"/>
          <cell r="C672"/>
          <cell r="D672"/>
          <cell r="E672"/>
          <cell r="F672"/>
          <cell r="G672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L10" sqref="L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45413</v>
      </c>
      <c r="F13" s="23"/>
      <c r="G13" s="22">
        <v>45444</v>
      </c>
      <c r="H13" s="23"/>
      <c r="I13" s="22">
        <v>45474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3553</v>
      </c>
      <c r="C16" s="12" t="s">
        <v>4</v>
      </c>
      <c r="D16" s="14" t="s">
        <v>44</v>
      </c>
      <c r="E16" s="10" t="str">
        <f>VLOOKUP(A16,Planilha1!A:Y,20,FALSE)</f>
        <v>Não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3561</v>
      </c>
      <c r="C24" s="12" t="s">
        <v>4</v>
      </c>
      <c r="D24" s="14" t="s">
        <v>44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3563</v>
      </c>
      <c r="C26" s="12" t="s">
        <v>4</v>
      </c>
      <c r="D26" s="14" t="s">
        <v>56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3568</v>
      </c>
      <c r="C31" s="12" t="s">
        <v>4</v>
      </c>
      <c r="D31" s="14" t="s">
        <v>44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3569</v>
      </c>
      <c r="C32" s="12" t="s">
        <v>4</v>
      </c>
      <c r="D32" s="14" t="s">
        <v>334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3571</v>
      </c>
      <c r="C35" s="12" t="s">
        <v>16</v>
      </c>
      <c r="D35" s="14" t="s">
        <v>44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951</v>
      </c>
      <c r="C44" s="12" t="s">
        <v>16</v>
      </c>
      <c r="D44" s="14" t="s">
        <v>60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3579</v>
      </c>
      <c r="C46" s="12" t="s">
        <v>16</v>
      </c>
      <c r="D46" s="14" t="s">
        <v>67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3581</v>
      </c>
      <c r="C48" s="12" t="s">
        <v>16</v>
      </c>
      <c r="D48" s="14" t="s">
        <v>67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3583</v>
      </c>
      <c r="C50" s="12" t="s">
        <v>16</v>
      </c>
      <c r="D50" s="14" t="s">
        <v>44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3591</v>
      </c>
      <c r="C58" s="12" t="s">
        <v>16</v>
      </c>
      <c r="D58" s="14" t="s">
        <v>56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3598</v>
      </c>
      <c r="C65" s="12" t="s">
        <v>16</v>
      </c>
      <c r="D65" s="14" t="s">
        <v>60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3602</v>
      </c>
      <c r="C69" s="12" t="s">
        <v>16</v>
      </c>
      <c r="D69" s="14" t="s">
        <v>67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3322</v>
      </c>
      <c r="C86" s="12" t="s">
        <v>16</v>
      </c>
      <c r="D86" s="14" t="s">
        <v>67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3620</v>
      </c>
      <c r="C90" s="12" t="s">
        <v>16</v>
      </c>
      <c r="D90" s="14" t="s">
        <v>67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3622</v>
      </c>
      <c r="C92" s="12" t="s">
        <v>16</v>
      </c>
      <c r="D92" s="14" t="s">
        <v>60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3623</v>
      </c>
      <c r="C93" s="12" t="s">
        <v>16</v>
      </c>
      <c r="D93" s="14" t="s">
        <v>67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3634</v>
      </c>
      <c r="C104" s="12" t="s">
        <v>16</v>
      </c>
      <c r="D104" s="14" t="s">
        <v>74</v>
      </c>
      <c r="E104" s="10" t="str">
        <f>VLOOKUP(A104,Planilha1!A:Y,20,FALSE)</f>
        <v>Sim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3639</v>
      </c>
      <c r="C109" s="12" t="s">
        <v>16</v>
      </c>
      <c r="D109" s="14" t="s">
        <v>44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3063</v>
      </c>
      <c r="C114" s="12" t="s">
        <v>16</v>
      </c>
      <c r="D114" s="14" t="s">
        <v>334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3643</v>
      </c>
      <c r="C117" s="12" t="s">
        <v>16</v>
      </c>
      <c r="D117" s="14" t="s">
        <v>334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3644</v>
      </c>
      <c r="C118" s="12" t="s">
        <v>16</v>
      </c>
      <c r="D118" s="14" t="s">
        <v>334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3651</v>
      </c>
      <c r="C125" s="12" t="s">
        <v>16</v>
      </c>
      <c r="D125" s="14" t="s">
        <v>334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Sim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3659</v>
      </c>
      <c r="C133" s="12" t="s">
        <v>5</v>
      </c>
      <c r="D133" s="14" t="s">
        <v>42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3661</v>
      </c>
      <c r="C135" s="12" t="s">
        <v>5</v>
      </c>
      <c r="D135" s="14" t="s">
        <v>67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3662</v>
      </c>
      <c r="C136" s="12" t="s">
        <v>5</v>
      </c>
      <c r="D136" s="14" t="s">
        <v>67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3663</v>
      </c>
      <c r="C137" s="12" t="s">
        <v>5</v>
      </c>
      <c r="D137" s="14" t="s">
        <v>44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3667</v>
      </c>
      <c r="C141" s="12" t="s">
        <v>5</v>
      </c>
      <c r="D141" s="14" t="s">
        <v>60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3674</v>
      </c>
      <c r="C149" s="12" t="s">
        <v>5</v>
      </c>
      <c r="D149" s="14" t="s">
        <v>74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3680</v>
      </c>
      <c r="C156" s="12" t="s">
        <v>5</v>
      </c>
      <c r="D156" s="14" t="s">
        <v>67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3682</v>
      </c>
      <c r="C158" s="12" t="s">
        <v>5</v>
      </c>
      <c r="D158" s="14" t="s">
        <v>42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3689</v>
      </c>
      <c r="C165" s="12" t="s">
        <v>5</v>
      </c>
      <c r="D165" s="14" t="s">
        <v>44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3692</v>
      </c>
      <c r="C168" s="12" t="s">
        <v>5</v>
      </c>
      <c r="D168" s="14" t="s">
        <v>67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3694</v>
      </c>
      <c r="C170" s="12" t="s">
        <v>5</v>
      </c>
      <c r="D170" s="14" t="s">
        <v>67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3709</v>
      </c>
      <c r="C185" s="12" t="s">
        <v>8</v>
      </c>
      <c r="D185" s="14" t="s">
        <v>60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3712</v>
      </c>
      <c r="C188" s="12" t="s">
        <v>8</v>
      </c>
      <c r="D188" s="14" t="s">
        <v>74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3715</v>
      </c>
      <c r="C192" s="12" t="s">
        <v>8</v>
      </c>
      <c r="D192" s="14" t="s">
        <v>56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3716</v>
      </c>
      <c r="C193" s="12" t="s">
        <v>8</v>
      </c>
      <c r="D193" s="14" t="s">
        <v>44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3717</v>
      </c>
      <c r="C194" s="12" t="s">
        <v>8</v>
      </c>
      <c r="D194" s="14" t="s">
        <v>334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3718</v>
      </c>
      <c r="C195" s="12" t="s">
        <v>18</v>
      </c>
      <c r="D195" s="14" t="s">
        <v>42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3720</v>
      </c>
      <c r="C197" s="12" t="s">
        <v>18</v>
      </c>
      <c r="D197" s="14" t="s">
        <v>44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3722</v>
      </c>
      <c r="C199" s="12" t="s">
        <v>18</v>
      </c>
      <c r="D199" s="14" t="s">
        <v>42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3725</v>
      </c>
      <c r="C202" s="12" t="s">
        <v>18</v>
      </c>
      <c r="D202" s="14" t="s">
        <v>60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3726</v>
      </c>
      <c r="C203" s="12" t="s">
        <v>18</v>
      </c>
      <c r="D203" s="14" t="s">
        <v>67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3732</v>
      </c>
      <c r="C209" s="12" t="s">
        <v>18</v>
      </c>
      <c r="D209" s="14" t="s">
        <v>42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3736</v>
      </c>
      <c r="C213" s="12" t="s">
        <v>18</v>
      </c>
      <c r="D213" s="14" t="s">
        <v>44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3737</v>
      </c>
      <c r="C214" s="12" t="s">
        <v>18</v>
      </c>
      <c r="D214" s="14" t="s">
        <v>74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3740</v>
      </c>
      <c r="C217" s="12" t="s">
        <v>18</v>
      </c>
      <c r="D217" s="14" t="s">
        <v>67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3742</v>
      </c>
      <c r="C219" s="12" t="s">
        <v>18</v>
      </c>
      <c r="D219" s="14" t="s">
        <v>56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3744</v>
      </c>
      <c r="C221" s="12" t="s">
        <v>18</v>
      </c>
      <c r="D221" s="14" t="s">
        <v>44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3753</v>
      </c>
      <c r="C231" s="12" t="s">
        <v>18</v>
      </c>
      <c r="D231" s="14" t="s">
        <v>42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3755</v>
      </c>
      <c r="C233" s="12" t="s">
        <v>18</v>
      </c>
      <c r="D233" s="14" t="s">
        <v>42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41</v>
      </c>
      <c r="C240" s="12" t="s">
        <v>18</v>
      </c>
      <c r="D240" s="14" t="s">
        <v>42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45</v>
      </c>
      <c r="C242" s="12" t="s">
        <v>18</v>
      </c>
      <c r="D242" s="14" t="s">
        <v>42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47</v>
      </c>
      <c r="C244" s="12" t="s">
        <v>18</v>
      </c>
      <c r="D244" s="14" t="s">
        <v>42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58</v>
      </c>
      <c r="C254" s="12" t="s">
        <v>18</v>
      </c>
      <c r="D254" s="14" t="s">
        <v>56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61</v>
      </c>
      <c r="C256" s="12" t="s">
        <v>18</v>
      </c>
      <c r="D256" s="14" t="s">
        <v>42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62</v>
      </c>
      <c r="C257" s="12" t="s">
        <v>18</v>
      </c>
      <c r="D257" s="14" t="s">
        <v>42</v>
      </c>
      <c r="E257" s="10" t="str">
        <f>VLOOKUP(A257,Planilha1!A:Y,20,FALSE)</f>
        <v>Não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64</v>
      </c>
      <c r="C259" s="12" t="s">
        <v>18</v>
      </c>
      <c r="D259" s="14" t="s">
        <v>42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68</v>
      </c>
      <c r="C262" s="12" t="s">
        <v>18</v>
      </c>
      <c r="D262" s="14" t="s">
        <v>42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69</v>
      </c>
      <c r="C263" s="12" t="s">
        <v>18</v>
      </c>
      <c r="D263" s="14" t="s">
        <v>56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73</v>
      </c>
      <c r="C267" s="12" t="s">
        <v>18</v>
      </c>
      <c r="D267" s="14" t="s">
        <v>74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79</v>
      </c>
      <c r="C272" s="12" t="s">
        <v>18</v>
      </c>
      <c r="D272" s="14" t="s">
        <v>42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83</v>
      </c>
      <c r="C276" s="12" t="s">
        <v>18</v>
      </c>
      <c r="D276" s="14" t="s">
        <v>42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89</v>
      </c>
      <c r="C282" s="12" t="s">
        <v>18</v>
      </c>
      <c r="D282" s="14" t="s">
        <v>44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90</v>
      </c>
      <c r="C283" s="12" t="s">
        <v>18</v>
      </c>
      <c r="D283" s="14" t="s">
        <v>42</v>
      </c>
      <c r="E283" s="10" t="str">
        <f>VLOOKUP(A283,Planilha1!A:Y,20,FALSE)</f>
        <v>Não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93</v>
      </c>
      <c r="C286" s="12" t="s">
        <v>18</v>
      </c>
      <c r="D286" s="14" t="s">
        <v>42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113</v>
      </c>
      <c r="C306" s="12" t="s">
        <v>18</v>
      </c>
      <c r="D306" s="14" t="s">
        <v>56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114</v>
      </c>
      <c r="C307" s="12" t="s">
        <v>18</v>
      </c>
      <c r="D307" s="14" t="s">
        <v>44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Sim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Sim</v>
      </c>
      <c r="G310" s="10" t="str">
        <f>VLOOKUP(A310,Planilha1!A:Y,22,FALSE)</f>
        <v>Sim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119</v>
      </c>
      <c r="C312" s="12" t="s">
        <v>18</v>
      </c>
      <c r="D312" s="14" t="s">
        <v>42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Sim</v>
      </c>
      <c r="G313" s="10" t="str">
        <f>VLOOKUP(A313,Planilha1!A:Y,22,FALSE)</f>
        <v>Sim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121</v>
      </c>
      <c r="C314" s="12" t="s">
        <v>18</v>
      </c>
      <c r="D314" s="14" t="s">
        <v>42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122</v>
      </c>
      <c r="C315" s="12" t="s">
        <v>18</v>
      </c>
      <c r="D315" s="14" t="s">
        <v>44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123</v>
      </c>
      <c r="C316" s="12" t="s">
        <v>18</v>
      </c>
      <c r="D316" s="14" t="s">
        <v>42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124</v>
      </c>
      <c r="C317" s="12" t="s">
        <v>18</v>
      </c>
      <c r="D317" s="14" t="s">
        <v>42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127</v>
      </c>
      <c r="C320" s="12" t="s">
        <v>18</v>
      </c>
      <c r="D320" s="14" t="s">
        <v>74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130</v>
      </c>
      <c r="C323" s="12" t="s">
        <v>18</v>
      </c>
      <c r="D323" s="14" t="s">
        <v>42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131</v>
      </c>
      <c r="C324" s="12" t="s">
        <v>18</v>
      </c>
      <c r="D324" s="14" t="s">
        <v>56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132</v>
      </c>
      <c r="C325" s="12" t="s">
        <v>18</v>
      </c>
      <c r="D325" s="14" t="s">
        <v>74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134</v>
      </c>
      <c r="C327" s="12" t="s">
        <v>18</v>
      </c>
      <c r="D327" s="14" t="s">
        <v>44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135</v>
      </c>
      <c r="C328" s="12" t="s">
        <v>18</v>
      </c>
      <c r="D328" s="14" t="s">
        <v>44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137</v>
      </c>
      <c r="C330" s="12" t="s">
        <v>18</v>
      </c>
      <c r="D330" s="14" t="s">
        <v>67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142</v>
      </c>
      <c r="C335" s="12" t="s">
        <v>18</v>
      </c>
      <c r="D335" s="14" t="s">
        <v>42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143</v>
      </c>
      <c r="C336" s="12" t="s">
        <v>18</v>
      </c>
      <c r="D336" s="14" t="s">
        <v>44</v>
      </c>
      <c r="E336" s="10" t="str">
        <f>VLOOKUP(A336,Planilha1!A:Y,20,FALSE)</f>
        <v>Não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148</v>
      </c>
      <c r="C341" s="12" t="s">
        <v>18</v>
      </c>
      <c r="D341" s="14" t="s">
        <v>74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152</v>
      </c>
      <c r="C345" s="12" t="s">
        <v>18</v>
      </c>
      <c r="D345" s="14" t="s">
        <v>74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154</v>
      </c>
      <c r="C347" s="12" t="s">
        <v>18</v>
      </c>
      <c r="D347" s="14" t="s">
        <v>60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156</v>
      </c>
      <c r="C349" s="12" t="s">
        <v>18</v>
      </c>
      <c r="D349" s="14" t="s">
        <v>74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159</v>
      </c>
      <c r="C352" s="12" t="s">
        <v>18</v>
      </c>
      <c r="D352" s="14" t="s">
        <v>42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161</v>
      </c>
      <c r="C354" s="12" t="s">
        <v>18</v>
      </c>
      <c r="D354" s="14" t="s">
        <v>42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162</v>
      </c>
      <c r="C355" s="12" t="s">
        <v>18</v>
      </c>
      <c r="D355" s="14" t="s">
        <v>44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163</v>
      </c>
      <c r="C356" s="12" t="s">
        <v>18</v>
      </c>
      <c r="D356" s="14" t="s">
        <v>67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Sim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Sim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172</v>
      </c>
      <c r="C365" s="12" t="s">
        <v>18</v>
      </c>
      <c r="D365" s="14" t="s">
        <v>42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174</v>
      </c>
      <c r="C367" s="12" t="s">
        <v>18</v>
      </c>
      <c r="D367" s="14" t="s">
        <v>44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184</v>
      </c>
      <c r="C377" s="12" t="s">
        <v>18</v>
      </c>
      <c r="D377" s="14" t="s">
        <v>44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191</v>
      </c>
      <c r="C384" s="12" t="s">
        <v>18</v>
      </c>
      <c r="D384" s="14" t="s">
        <v>42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195</v>
      </c>
      <c r="C388" s="12" t="s">
        <v>18</v>
      </c>
      <c r="D388" s="14" t="s">
        <v>42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197</v>
      </c>
      <c r="C390" s="12" t="s">
        <v>18</v>
      </c>
      <c r="D390" s="14" t="s">
        <v>42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201</v>
      </c>
      <c r="C394" s="12" t="s">
        <v>18</v>
      </c>
      <c r="D394" s="14" t="s">
        <v>56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203</v>
      </c>
      <c r="C396" s="12" t="s">
        <v>18</v>
      </c>
      <c r="D396" s="14" t="s">
        <v>42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214</v>
      </c>
      <c r="C407" s="12" t="s">
        <v>18</v>
      </c>
      <c r="D407" s="14" t="s">
        <v>42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216</v>
      </c>
      <c r="C409" s="12" t="s">
        <v>18</v>
      </c>
      <c r="D409" s="14" t="s">
        <v>42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218</v>
      </c>
      <c r="C411" s="12" t="s">
        <v>18</v>
      </c>
      <c r="D411" s="14" t="s">
        <v>42</v>
      </c>
      <c r="E411" s="10" t="str">
        <f>VLOOKUP(A411,Planilha1!A:Y,20,FALSE)</f>
        <v>Não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219</v>
      </c>
      <c r="C412" s="12" t="s">
        <v>18</v>
      </c>
      <c r="D412" s="14" t="s">
        <v>44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221</v>
      </c>
      <c r="C414" s="12" t="s">
        <v>18</v>
      </c>
      <c r="D414" s="14" t="s">
        <v>42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222</v>
      </c>
      <c r="C415" s="12" t="s">
        <v>18</v>
      </c>
      <c r="D415" s="14" t="s">
        <v>42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224</v>
      </c>
      <c r="C417" s="12" t="s">
        <v>18</v>
      </c>
      <c r="D417" s="14" t="s">
        <v>44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225</v>
      </c>
      <c r="C418" s="12" t="s">
        <v>18</v>
      </c>
      <c r="D418" s="14" t="s">
        <v>56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226</v>
      </c>
      <c r="C419" s="12" t="s">
        <v>18</v>
      </c>
      <c r="D419" s="14" t="s">
        <v>67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228</v>
      </c>
      <c r="C421" s="12" t="s">
        <v>18</v>
      </c>
      <c r="D421" s="14" t="s">
        <v>42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230</v>
      </c>
      <c r="C423" s="12" t="s">
        <v>18</v>
      </c>
      <c r="D423" s="14" t="s">
        <v>42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232</v>
      </c>
      <c r="C425" s="12" t="s">
        <v>18</v>
      </c>
      <c r="D425" s="14" t="s">
        <v>60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234</v>
      </c>
      <c r="C427" s="12" t="s">
        <v>18</v>
      </c>
      <c r="D427" s="14" t="s">
        <v>42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236</v>
      </c>
      <c r="C429" s="12" t="s">
        <v>18</v>
      </c>
      <c r="D429" s="14" t="s">
        <v>42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238</v>
      </c>
      <c r="C431" s="12" t="s">
        <v>18</v>
      </c>
      <c r="D431" s="14" t="s">
        <v>44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240</v>
      </c>
      <c r="C433" s="12" t="s">
        <v>18</v>
      </c>
      <c r="D433" s="14" t="s">
        <v>42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242</v>
      </c>
      <c r="C435" s="12" t="s">
        <v>18</v>
      </c>
      <c r="D435" s="14" t="s">
        <v>42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250</v>
      </c>
      <c r="C443" s="12" t="s">
        <v>18</v>
      </c>
      <c r="D443" s="14" t="s">
        <v>44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256</v>
      </c>
      <c r="C449" s="12" t="s">
        <v>18</v>
      </c>
      <c r="D449" s="14" t="s">
        <v>44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258</v>
      </c>
      <c r="C451" s="12" t="s">
        <v>18</v>
      </c>
      <c r="D451" s="14" t="s">
        <v>44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Sim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265</v>
      </c>
      <c r="C458" s="12" t="s">
        <v>18</v>
      </c>
      <c r="D458" s="14" t="s">
        <v>42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266</v>
      </c>
      <c r="C459" s="12" t="s">
        <v>18</v>
      </c>
      <c r="D459" s="14" t="s">
        <v>44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267</v>
      </c>
      <c r="C460" s="12" t="s">
        <v>18</v>
      </c>
      <c r="D460" s="14" t="s">
        <v>42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268</v>
      </c>
      <c r="C461" s="12" t="s">
        <v>18</v>
      </c>
      <c r="D461" s="14" t="s">
        <v>67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269</v>
      </c>
      <c r="C462" s="12" t="s">
        <v>18</v>
      </c>
      <c r="D462" s="14" t="s">
        <v>42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272</v>
      </c>
      <c r="C465" s="12" t="s">
        <v>18</v>
      </c>
      <c r="D465" s="14" t="s">
        <v>44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274</v>
      </c>
      <c r="C467" s="12" t="s">
        <v>18</v>
      </c>
      <c r="D467" s="14" t="s">
        <v>42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280</v>
      </c>
      <c r="C473" s="12" t="s">
        <v>18</v>
      </c>
      <c r="D473" s="14" t="s">
        <v>44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286</v>
      </c>
      <c r="C479" s="12" t="s">
        <v>18</v>
      </c>
      <c r="D479" s="14" t="s">
        <v>44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288</v>
      </c>
      <c r="C481" s="12" t="s">
        <v>18</v>
      </c>
      <c r="D481" s="14" t="s">
        <v>42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291</v>
      </c>
      <c r="C484" s="12" t="s">
        <v>18</v>
      </c>
      <c r="D484" s="14" t="s">
        <v>42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292</v>
      </c>
      <c r="C485" s="12" t="s">
        <v>18</v>
      </c>
      <c r="D485" s="14" t="s">
        <v>42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297</v>
      </c>
      <c r="C490" s="12" t="s">
        <v>18</v>
      </c>
      <c r="D490" s="14" t="s">
        <v>56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299</v>
      </c>
      <c r="C492" s="12" t="s">
        <v>18</v>
      </c>
      <c r="D492" s="14" t="s">
        <v>42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303</v>
      </c>
      <c r="C496" s="12" t="s">
        <v>18</v>
      </c>
      <c r="D496" s="14" t="s">
        <v>60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308</v>
      </c>
      <c r="C501" s="12" t="s">
        <v>18</v>
      </c>
      <c r="D501" s="14" t="s">
        <v>56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310</v>
      </c>
      <c r="C503" s="12" t="s">
        <v>18</v>
      </c>
      <c r="D503" s="14" t="s">
        <v>42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311</v>
      </c>
      <c r="C504" s="12" t="s">
        <v>18</v>
      </c>
      <c r="D504" s="14" t="s">
        <v>60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314</v>
      </c>
      <c r="C507" s="12" t="s">
        <v>18</v>
      </c>
      <c r="D507" s="14" t="s">
        <v>56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315</v>
      </c>
      <c r="C508" s="12" t="s">
        <v>18</v>
      </c>
      <c r="D508" s="14" t="s">
        <v>42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316</v>
      </c>
      <c r="C509" s="12" t="s">
        <v>18</v>
      </c>
      <c r="D509" s="14" t="s">
        <v>42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320</v>
      </c>
      <c r="C513" s="12" t="s">
        <v>18</v>
      </c>
      <c r="D513" s="14" t="s">
        <v>56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323</v>
      </c>
      <c r="C516" s="12" t="s">
        <v>18</v>
      </c>
      <c r="D516" s="14" t="s">
        <v>74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330</v>
      </c>
      <c r="C523" s="12" t="s">
        <v>18</v>
      </c>
      <c r="D523" s="14" t="s">
        <v>44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332</v>
      </c>
      <c r="C525" s="12" t="s">
        <v>18</v>
      </c>
      <c r="D525" s="14" t="s">
        <v>42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333</v>
      </c>
      <c r="C526" s="12" t="s">
        <v>18</v>
      </c>
      <c r="D526" s="14" t="s">
        <v>334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336</v>
      </c>
      <c r="C528" s="12" t="s">
        <v>18</v>
      </c>
      <c r="D528" s="14" t="s">
        <v>334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337</v>
      </c>
      <c r="C529" s="12" t="s">
        <v>18</v>
      </c>
      <c r="D529" s="14" t="s">
        <v>334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339</v>
      </c>
      <c r="C531" s="12" t="s">
        <v>18</v>
      </c>
      <c r="D531" s="14" t="s">
        <v>334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341</v>
      </c>
      <c r="C533" s="12" t="s">
        <v>18</v>
      </c>
      <c r="D533" s="14" t="s">
        <v>334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342</v>
      </c>
      <c r="C534" s="12" t="s">
        <v>18</v>
      </c>
      <c r="D534" s="14" t="s">
        <v>334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343</v>
      </c>
      <c r="C535" s="12" t="s">
        <v>18</v>
      </c>
      <c r="D535" s="14" t="s">
        <v>334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347</v>
      </c>
      <c r="C539" s="12" t="s">
        <v>18</v>
      </c>
      <c r="D539" s="14" t="s">
        <v>334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349</v>
      </c>
      <c r="C541" s="12" t="s">
        <v>18</v>
      </c>
      <c r="D541" s="14" t="s">
        <v>334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354</v>
      </c>
      <c r="C546" s="12" t="s">
        <v>18</v>
      </c>
      <c r="D546" s="14" t="s">
        <v>334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Sim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358</v>
      </c>
      <c r="C550" s="12" t="s">
        <v>18</v>
      </c>
      <c r="D550" s="14" t="s">
        <v>334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361</v>
      </c>
      <c r="C553" s="12" t="s">
        <v>18</v>
      </c>
      <c r="D553" s="14" t="s">
        <v>334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362</v>
      </c>
      <c r="C554" s="12" t="s">
        <v>18</v>
      </c>
      <c r="D554" s="14" t="s">
        <v>334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365</v>
      </c>
      <c r="C557" s="12" t="s">
        <v>18</v>
      </c>
      <c r="D557" s="14" t="s">
        <v>334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368</v>
      </c>
      <c r="C560" s="12" t="s">
        <v>12</v>
      </c>
      <c r="D560" s="14" t="s">
        <v>44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375</v>
      </c>
      <c r="C567" s="12" t="s">
        <v>12</v>
      </c>
      <c r="D567" s="14" t="s">
        <v>67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376</v>
      </c>
      <c r="C568" s="12" t="s">
        <v>12</v>
      </c>
      <c r="D568" s="14" t="s">
        <v>74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384</v>
      </c>
      <c r="C576" s="12" t="s">
        <v>12</v>
      </c>
      <c r="D576" s="14" t="s">
        <v>44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Sim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403</v>
      </c>
      <c r="C595" s="12" t="s">
        <v>12</v>
      </c>
      <c r="D595" s="14" t="s">
        <v>42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439</v>
      </c>
      <c r="C631" s="12" t="s">
        <v>12</v>
      </c>
      <c r="D631" s="14" t="s">
        <v>44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446</v>
      </c>
      <c r="C638" s="12" t="s">
        <v>12</v>
      </c>
      <c r="D638" s="14" t="s">
        <v>44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467</v>
      </c>
      <c r="C659" s="12" t="s">
        <v>12</v>
      </c>
      <c r="D659" s="14" t="s">
        <v>44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475</v>
      </c>
      <c r="C667" s="12" t="s">
        <v>12</v>
      </c>
      <c r="D667" s="14" t="s">
        <v>44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486</v>
      </c>
      <c r="C678" s="12" t="s">
        <v>12</v>
      </c>
      <c r="D678" s="14" t="s">
        <v>56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498</v>
      </c>
      <c r="C690" s="12" t="s">
        <v>12</v>
      </c>
      <c r="D690" s="14" t="s">
        <v>67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544</v>
      </c>
      <c r="C736" s="12" t="s">
        <v>20</v>
      </c>
      <c r="D736" s="14" t="s">
        <v>44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546</v>
      </c>
      <c r="C738" s="12" t="s">
        <v>20</v>
      </c>
      <c r="D738" s="14" t="s">
        <v>44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547</v>
      </c>
      <c r="C739" s="12" t="s">
        <v>20</v>
      </c>
      <c r="D739" s="14" t="s">
        <v>60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Sim</v>
      </c>
      <c r="G757" s="10" t="str">
        <f>VLOOKUP(A757,Planilha1!A:Y,22,FALSE)</f>
        <v>Sim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571</v>
      </c>
      <c r="C763" s="12" t="s">
        <v>20</v>
      </c>
      <c r="D763" s="14" t="s">
        <v>42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572</v>
      </c>
      <c r="C764" s="12" t="s">
        <v>20</v>
      </c>
      <c r="D764" s="14" t="s">
        <v>74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578</v>
      </c>
      <c r="C770" s="12" t="s">
        <v>20</v>
      </c>
      <c r="D770" s="14" t="s">
        <v>56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583</v>
      </c>
      <c r="C775" s="12" t="s">
        <v>28</v>
      </c>
      <c r="D775" s="14" t="s">
        <v>60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585</v>
      </c>
      <c r="C777" s="12" t="s">
        <v>28</v>
      </c>
      <c r="D777" s="14" t="s">
        <v>44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597</v>
      </c>
      <c r="C789" s="12" t="s">
        <v>28</v>
      </c>
      <c r="D789" s="14" t="s">
        <v>74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Sim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604</v>
      </c>
      <c r="C796" s="12" t="s">
        <v>28</v>
      </c>
      <c r="D796" s="14" t="s">
        <v>67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609</v>
      </c>
      <c r="C801" s="12" t="s">
        <v>28</v>
      </c>
      <c r="D801" s="14" t="s">
        <v>56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618</v>
      </c>
      <c r="C810" s="12" t="s">
        <v>28</v>
      </c>
      <c r="D810" s="14" t="s">
        <v>67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622</v>
      </c>
      <c r="C814" s="12" t="s">
        <v>28</v>
      </c>
      <c r="D814" s="14" t="s">
        <v>56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624</v>
      </c>
      <c r="C816" s="12" t="s">
        <v>28</v>
      </c>
      <c r="D816" s="14" t="s">
        <v>60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628</v>
      </c>
      <c r="C820" s="12" t="s">
        <v>28</v>
      </c>
      <c r="D820" s="14" t="s">
        <v>56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631</v>
      </c>
      <c r="C823" s="12" t="s">
        <v>28</v>
      </c>
      <c r="D823" s="14" t="s">
        <v>60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634</v>
      </c>
      <c r="C826" s="12" t="s">
        <v>28</v>
      </c>
      <c r="D826" s="14" t="s">
        <v>42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641</v>
      </c>
      <c r="C833" s="12" t="s">
        <v>28</v>
      </c>
      <c r="D833" s="14" t="s">
        <v>56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646</v>
      </c>
      <c r="C839" s="12" t="s">
        <v>28</v>
      </c>
      <c r="D839" s="14" t="s">
        <v>60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647</v>
      </c>
      <c r="C840" s="12" t="s">
        <v>28</v>
      </c>
      <c r="D840" s="14" t="s">
        <v>42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650</v>
      </c>
      <c r="C843" s="12" t="s">
        <v>28</v>
      </c>
      <c r="D843" s="14" t="s">
        <v>74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652</v>
      </c>
      <c r="C845" s="12" t="s">
        <v>28</v>
      </c>
      <c r="D845" s="14" t="s">
        <v>60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Sim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655</v>
      </c>
      <c r="C848" s="12" t="s">
        <v>28</v>
      </c>
      <c r="D848" s="14" t="s">
        <v>74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657</v>
      </c>
      <c r="C850" s="12" t="s">
        <v>28</v>
      </c>
      <c r="D850" s="14" t="s">
        <v>56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665</v>
      </c>
      <c r="C858" s="12" t="s">
        <v>28</v>
      </c>
      <c r="D858" s="14" t="s">
        <v>56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Sim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670</v>
      </c>
      <c r="C864" s="12" t="s">
        <v>28</v>
      </c>
      <c r="D864" s="14" t="s">
        <v>67</v>
      </c>
      <c r="E864" s="10" t="str">
        <f>VLOOKUP(A864,Planilha1!A:Y,20,FALSE)</f>
        <v>Não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671</v>
      </c>
      <c r="C865" s="12" t="s">
        <v>28</v>
      </c>
      <c r="D865" s="14" t="s">
        <v>60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Sim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676</v>
      </c>
      <c r="C870" s="12" t="s">
        <v>28</v>
      </c>
      <c r="D870" s="14" t="s">
        <v>67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Sim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679</v>
      </c>
      <c r="C873" s="12" t="s">
        <v>28</v>
      </c>
      <c r="D873" s="14" t="s">
        <v>56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684</v>
      </c>
      <c r="C878" s="12" t="s">
        <v>28</v>
      </c>
      <c r="D878" s="14" t="s">
        <v>42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688</v>
      </c>
      <c r="C882" s="12" t="s">
        <v>28</v>
      </c>
      <c r="D882" s="14" t="s">
        <v>74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691</v>
      </c>
      <c r="C885" s="12" t="s">
        <v>28</v>
      </c>
      <c r="D885" s="14" t="s">
        <v>74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694</v>
      </c>
      <c r="C888" s="12" t="s">
        <v>28</v>
      </c>
      <c r="D888" s="14" t="s">
        <v>56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696</v>
      </c>
      <c r="C890" s="12" t="s">
        <v>28</v>
      </c>
      <c r="D890" s="14" t="s">
        <v>42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697</v>
      </c>
      <c r="C891" s="12" t="s">
        <v>28</v>
      </c>
      <c r="D891" s="14" t="s">
        <v>56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699</v>
      </c>
      <c r="C894" s="12" t="s">
        <v>28</v>
      </c>
      <c r="D894" s="14" t="s">
        <v>56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701</v>
      </c>
      <c r="C896" s="12" t="s">
        <v>28</v>
      </c>
      <c r="D896" s="14" t="s">
        <v>74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703</v>
      </c>
      <c r="C898" s="12" t="s">
        <v>28</v>
      </c>
      <c r="D898" s="14" t="s">
        <v>56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Sim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704</v>
      </c>
      <c r="C899" s="12" t="s">
        <v>28</v>
      </c>
      <c r="D899" s="14" t="s">
        <v>60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710</v>
      </c>
      <c r="C905" s="12" t="s">
        <v>28</v>
      </c>
      <c r="D905" s="14" t="s">
        <v>42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716</v>
      </c>
      <c r="C911" s="12" t="s">
        <v>28</v>
      </c>
      <c r="D911" s="14" t="s">
        <v>334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722</v>
      </c>
      <c r="C917" s="12" t="s">
        <v>10</v>
      </c>
      <c r="D917" s="14" t="s">
        <v>42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726</v>
      </c>
      <c r="C921" s="12" t="s">
        <v>10</v>
      </c>
      <c r="D921" s="14" t="s">
        <v>42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727</v>
      </c>
      <c r="C922" s="12" t="s">
        <v>10</v>
      </c>
      <c r="D922" s="14" t="s">
        <v>60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729</v>
      </c>
      <c r="C924" s="12" t="s">
        <v>10</v>
      </c>
      <c r="D924" s="14" t="s">
        <v>67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731</v>
      </c>
      <c r="C926" s="12" t="s">
        <v>10</v>
      </c>
      <c r="D926" s="14" t="s">
        <v>74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736</v>
      </c>
      <c r="C931" s="12" t="s">
        <v>10</v>
      </c>
      <c r="D931" s="14" t="s">
        <v>42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737</v>
      </c>
      <c r="C932" s="12" t="s">
        <v>10</v>
      </c>
      <c r="D932" s="14" t="s">
        <v>60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741</v>
      </c>
      <c r="C936" s="12" t="s">
        <v>10</v>
      </c>
      <c r="D936" s="14" t="s">
        <v>60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742</v>
      </c>
      <c r="C937" s="12" t="s">
        <v>10</v>
      </c>
      <c r="D937" s="14" t="s">
        <v>60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747</v>
      </c>
      <c r="C942" s="12" t="s">
        <v>10</v>
      </c>
      <c r="D942" s="14" t="s">
        <v>60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749</v>
      </c>
      <c r="C944" s="12" t="s">
        <v>10</v>
      </c>
      <c r="D944" s="14" t="s">
        <v>60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754</v>
      </c>
      <c r="C949" s="12" t="s">
        <v>10</v>
      </c>
      <c r="D949" s="14" t="s">
        <v>74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758</v>
      </c>
      <c r="C953" s="12" t="s">
        <v>10</v>
      </c>
      <c r="D953" s="14" t="s">
        <v>42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760</v>
      </c>
      <c r="C955" s="12" t="s">
        <v>10</v>
      </c>
      <c r="D955" s="14" t="s">
        <v>60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761</v>
      </c>
      <c r="C956" s="12" t="s">
        <v>10</v>
      </c>
      <c r="D956" s="14" t="s">
        <v>56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763</v>
      </c>
      <c r="C958" s="12" t="s">
        <v>10</v>
      </c>
      <c r="D958" s="14" t="s">
        <v>60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764</v>
      </c>
      <c r="C959" s="12" t="s">
        <v>10</v>
      </c>
      <c r="D959" s="14" t="s">
        <v>42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766</v>
      </c>
      <c r="C961" s="12" t="s">
        <v>10</v>
      </c>
      <c r="D961" s="14" t="s">
        <v>42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767</v>
      </c>
      <c r="C962" s="12" t="s">
        <v>10</v>
      </c>
      <c r="D962" s="14" t="s">
        <v>42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771</v>
      </c>
      <c r="C966" s="12" t="s">
        <v>10</v>
      </c>
      <c r="D966" s="14" t="s">
        <v>67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774</v>
      </c>
      <c r="C969" s="12" t="s">
        <v>10</v>
      </c>
      <c r="D969" s="14" t="s">
        <v>56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776</v>
      </c>
      <c r="C971" s="12" t="s">
        <v>10</v>
      </c>
      <c r="D971" s="14" t="s">
        <v>60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782</v>
      </c>
      <c r="C977" s="12" t="s">
        <v>10</v>
      </c>
      <c r="D977" s="14" t="s">
        <v>42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783</v>
      </c>
      <c r="C978" s="12" t="s">
        <v>10</v>
      </c>
      <c r="D978" s="14" t="s">
        <v>42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785</v>
      </c>
      <c r="C980" s="12" t="s">
        <v>10</v>
      </c>
      <c r="D980" s="14" t="s">
        <v>74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786</v>
      </c>
      <c r="C981" s="12" t="s">
        <v>10</v>
      </c>
      <c r="D981" s="14" t="s">
        <v>42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792</v>
      </c>
      <c r="C987" s="12" t="s">
        <v>10</v>
      </c>
      <c r="D987" s="14" t="s">
        <v>42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798</v>
      </c>
      <c r="C993" s="12" t="s">
        <v>10</v>
      </c>
      <c r="D993" s="14" t="s">
        <v>67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801</v>
      </c>
      <c r="C996" s="12" t="s">
        <v>10</v>
      </c>
      <c r="D996" s="14" t="s">
        <v>74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802</v>
      </c>
      <c r="C997" s="12" t="s">
        <v>10</v>
      </c>
      <c r="D997" s="14" t="s">
        <v>74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Sim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809</v>
      </c>
      <c r="C1004" s="12" t="s">
        <v>10</v>
      </c>
      <c r="D1004" s="14" t="s">
        <v>60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814</v>
      </c>
      <c r="C1009" s="12" t="s">
        <v>10</v>
      </c>
      <c r="D1009" s="14" t="s">
        <v>74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816</v>
      </c>
      <c r="C1011" s="12" t="s">
        <v>10</v>
      </c>
      <c r="D1011" s="14" t="s">
        <v>60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Sim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820</v>
      </c>
      <c r="C1016" s="12" t="s">
        <v>10</v>
      </c>
      <c r="D1016" s="14" t="s">
        <v>42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823</v>
      </c>
      <c r="C1019" s="12" t="s">
        <v>10</v>
      </c>
      <c r="D1019" s="14" t="s">
        <v>56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833</v>
      </c>
      <c r="C1029" s="12" t="s">
        <v>10</v>
      </c>
      <c r="D1029" s="14" t="s">
        <v>42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837</v>
      </c>
      <c r="C1033" s="12" t="s">
        <v>10</v>
      </c>
      <c r="D1033" s="14" t="s">
        <v>42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839</v>
      </c>
      <c r="C1035" s="12" t="s">
        <v>10</v>
      </c>
      <c r="D1035" s="14" t="s">
        <v>74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842</v>
      </c>
      <c r="C1038" s="12" t="s">
        <v>10</v>
      </c>
      <c r="D1038" s="14" t="s">
        <v>74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864</v>
      </c>
      <c r="C1060" s="12" t="s">
        <v>10</v>
      </c>
      <c r="D1060" s="14" t="s">
        <v>334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876</v>
      </c>
      <c r="C1072" s="12" t="s">
        <v>10</v>
      </c>
      <c r="D1072" s="14" t="s">
        <v>334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885</v>
      </c>
      <c r="C1081" s="12" t="s">
        <v>10</v>
      </c>
      <c r="D1081" s="14" t="s">
        <v>334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887</v>
      </c>
      <c r="C1083" s="12" t="s">
        <v>10</v>
      </c>
      <c r="D1083" s="14" t="s">
        <v>334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893</v>
      </c>
      <c r="C1090" s="12" t="s">
        <v>19</v>
      </c>
      <c r="D1090" s="14" t="s">
        <v>74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894</v>
      </c>
      <c r="C1091" s="12" t="s">
        <v>19</v>
      </c>
      <c r="D1091" s="14" t="s">
        <v>60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895</v>
      </c>
      <c r="C1092" s="12" t="s">
        <v>19</v>
      </c>
      <c r="D1092" s="14" t="s">
        <v>60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896</v>
      </c>
      <c r="C1093" s="12" t="s">
        <v>19</v>
      </c>
      <c r="D1093" s="14" t="s">
        <v>60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897</v>
      </c>
      <c r="C1094" s="12" t="s">
        <v>19</v>
      </c>
      <c r="D1094" s="14" t="s">
        <v>44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898</v>
      </c>
      <c r="C1095" s="12" t="s">
        <v>19</v>
      </c>
      <c r="D1095" s="14" t="s">
        <v>74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899</v>
      </c>
      <c r="C1096" s="12" t="s">
        <v>19</v>
      </c>
      <c r="D1096" s="14" t="s">
        <v>42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900</v>
      </c>
      <c r="C1097" s="12" t="s">
        <v>19</v>
      </c>
      <c r="D1097" s="14" t="s">
        <v>44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901</v>
      </c>
      <c r="C1098" s="12" t="s">
        <v>19</v>
      </c>
      <c r="D1098" s="14" t="s">
        <v>60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902</v>
      </c>
      <c r="C1099" s="12" t="s">
        <v>19</v>
      </c>
      <c r="D1099" s="14" t="s">
        <v>74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903</v>
      </c>
      <c r="C1100" s="12" t="s">
        <v>19</v>
      </c>
      <c r="D1100" s="14" t="s">
        <v>44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904</v>
      </c>
      <c r="C1101" s="12" t="s">
        <v>19</v>
      </c>
      <c r="D1101" s="14" t="s">
        <v>74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905</v>
      </c>
      <c r="C1102" s="12" t="s">
        <v>19</v>
      </c>
      <c r="D1102" s="14" t="s">
        <v>74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906</v>
      </c>
      <c r="C1103" s="12" t="s">
        <v>19</v>
      </c>
      <c r="D1103" s="14" t="s">
        <v>42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907</v>
      </c>
      <c r="C1104" s="12" t="s">
        <v>19</v>
      </c>
      <c r="D1104" s="14" t="s">
        <v>42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908</v>
      </c>
      <c r="C1105" s="12" t="s">
        <v>19</v>
      </c>
      <c r="D1105" s="14" t="s">
        <v>74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909</v>
      </c>
      <c r="C1106" s="12" t="s">
        <v>19</v>
      </c>
      <c r="D1106" s="14" t="s">
        <v>56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910</v>
      </c>
      <c r="C1107" s="12" t="s">
        <v>19</v>
      </c>
      <c r="D1107" s="14" t="s">
        <v>60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911</v>
      </c>
      <c r="C1108" s="12" t="s">
        <v>19</v>
      </c>
      <c r="D1108" s="14" t="s">
        <v>42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912</v>
      </c>
      <c r="C1109" s="12" t="s">
        <v>19</v>
      </c>
      <c r="D1109" s="14" t="s">
        <v>74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913</v>
      </c>
      <c r="C1110" s="12" t="s">
        <v>19</v>
      </c>
      <c r="D1110" s="14" t="s">
        <v>74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914</v>
      </c>
      <c r="C1111" s="12" t="s">
        <v>19</v>
      </c>
      <c r="D1111" s="14" t="s">
        <v>67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915</v>
      </c>
      <c r="C1112" s="12" t="s">
        <v>19</v>
      </c>
      <c r="D1112" s="14" t="s">
        <v>60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916</v>
      </c>
      <c r="C1113" s="12" t="s">
        <v>19</v>
      </c>
      <c r="D1113" s="14" t="s">
        <v>74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917</v>
      </c>
      <c r="C1114" s="12" t="s">
        <v>19</v>
      </c>
      <c r="D1114" s="14" t="s">
        <v>56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918</v>
      </c>
      <c r="C1115" s="12" t="s">
        <v>19</v>
      </c>
      <c r="D1115" s="14" t="s">
        <v>44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919</v>
      </c>
      <c r="C1116" s="12" t="s">
        <v>19</v>
      </c>
      <c r="D1116" s="14" t="s">
        <v>56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920</v>
      </c>
      <c r="C1117" s="12" t="s">
        <v>19</v>
      </c>
      <c r="D1117" s="14" t="s">
        <v>74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921</v>
      </c>
      <c r="C1118" s="12" t="s">
        <v>19</v>
      </c>
      <c r="D1118" s="14" t="s">
        <v>74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922</v>
      </c>
      <c r="C1119" s="12" t="s">
        <v>19</v>
      </c>
      <c r="D1119" s="14" t="s">
        <v>56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923</v>
      </c>
      <c r="C1120" s="12" t="s">
        <v>19</v>
      </c>
      <c r="D1120" s="14" t="s">
        <v>74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924</v>
      </c>
      <c r="C1121" s="12" t="s">
        <v>19</v>
      </c>
      <c r="D1121" s="14" t="s">
        <v>74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925</v>
      </c>
      <c r="C1122" s="12" t="s">
        <v>19</v>
      </c>
      <c r="D1122" s="14" t="s">
        <v>60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926</v>
      </c>
      <c r="C1123" s="12" t="s">
        <v>19</v>
      </c>
      <c r="D1123" s="14" t="s">
        <v>74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927</v>
      </c>
      <c r="C1124" s="12" t="s">
        <v>19</v>
      </c>
      <c r="D1124" s="14" t="s">
        <v>42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928</v>
      </c>
      <c r="C1125" s="12" t="s">
        <v>19</v>
      </c>
      <c r="D1125" s="14" t="s">
        <v>56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929</v>
      </c>
      <c r="C1126" s="12" t="s">
        <v>19</v>
      </c>
      <c r="D1126" s="14" t="s">
        <v>56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930</v>
      </c>
      <c r="C1127" s="12" t="s">
        <v>19</v>
      </c>
      <c r="D1127" s="14" t="s">
        <v>56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540</v>
      </c>
      <c r="C1128" s="12" t="s">
        <v>19</v>
      </c>
      <c r="D1128" s="14" t="s">
        <v>74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931</v>
      </c>
      <c r="C1129" s="12" t="s">
        <v>19</v>
      </c>
      <c r="D1129" s="14" t="s">
        <v>74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932</v>
      </c>
      <c r="C1130" s="12" t="s">
        <v>19</v>
      </c>
      <c r="D1130" s="14" t="s">
        <v>74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933</v>
      </c>
      <c r="C1131" s="12" t="s">
        <v>19</v>
      </c>
      <c r="D1131" s="14" t="s">
        <v>74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934</v>
      </c>
      <c r="C1132" s="12" t="s">
        <v>19</v>
      </c>
      <c r="D1132" s="14" t="s">
        <v>74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935</v>
      </c>
      <c r="C1133" s="12" t="s">
        <v>19</v>
      </c>
      <c r="D1133" s="14" t="s">
        <v>60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936</v>
      </c>
      <c r="C1134" s="12" t="s">
        <v>19</v>
      </c>
      <c r="D1134" s="14" t="s">
        <v>74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937</v>
      </c>
      <c r="C1135" s="12" t="s">
        <v>19</v>
      </c>
      <c r="D1135" s="14" t="s">
        <v>67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938</v>
      </c>
      <c r="C1136" s="12" t="s">
        <v>19</v>
      </c>
      <c r="D1136" s="14" t="s">
        <v>56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939</v>
      </c>
      <c r="C1137" s="12" t="s">
        <v>19</v>
      </c>
      <c r="D1137" s="14" t="s">
        <v>67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940</v>
      </c>
      <c r="C1138" s="12" t="s">
        <v>19</v>
      </c>
      <c r="D1138" s="14" t="s">
        <v>74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941</v>
      </c>
      <c r="C1139" s="12" t="s">
        <v>19</v>
      </c>
      <c r="D1139" s="14" t="s">
        <v>56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942</v>
      </c>
      <c r="C1140" s="12" t="s">
        <v>19</v>
      </c>
      <c r="D1140" s="14" t="s">
        <v>56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943</v>
      </c>
      <c r="C1141" s="12" t="s">
        <v>19</v>
      </c>
      <c r="D1141" s="14" t="s">
        <v>60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944</v>
      </c>
      <c r="C1142" s="12" t="s">
        <v>19</v>
      </c>
      <c r="D1142" s="14" t="s">
        <v>60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945</v>
      </c>
      <c r="C1143" s="12" t="s">
        <v>19</v>
      </c>
      <c r="D1143" s="14" t="s">
        <v>56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946</v>
      </c>
      <c r="C1144" s="12" t="s">
        <v>19</v>
      </c>
      <c r="D1144" s="14" t="s">
        <v>56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947</v>
      </c>
      <c r="C1145" s="12" t="s">
        <v>19</v>
      </c>
      <c r="D1145" s="14" t="s">
        <v>44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948</v>
      </c>
      <c r="C1146" s="12" t="s">
        <v>19</v>
      </c>
      <c r="D1146" s="14" t="s">
        <v>60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949</v>
      </c>
      <c r="C1147" s="12" t="s">
        <v>19</v>
      </c>
      <c r="D1147" s="14" t="s">
        <v>56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950</v>
      </c>
      <c r="C1148" s="12" t="s">
        <v>19</v>
      </c>
      <c r="D1148" s="14" t="s">
        <v>56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951</v>
      </c>
      <c r="C1149" s="12" t="s">
        <v>19</v>
      </c>
      <c r="D1149" s="14" t="s">
        <v>74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952</v>
      </c>
      <c r="C1150" s="12" t="s">
        <v>19</v>
      </c>
      <c r="D1150" s="14" t="s">
        <v>42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953</v>
      </c>
      <c r="C1151" s="12" t="s">
        <v>19</v>
      </c>
      <c r="D1151" s="14" t="s">
        <v>56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954</v>
      </c>
      <c r="C1152" s="12" t="s">
        <v>19</v>
      </c>
      <c r="D1152" s="14" t="s">
        <v>74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955</v>
      </c>
      <c r="C1153" s="12" t="s">
        <v>19</v>
      </c>
      <c r="D1153" s="14" t="s">
        <v>60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956</v>
      </c>
      <c r="C1154" s="12" t="s">
        <v>19</v>
      </c>
      <c r="D1154" s="14" t="s">
        <v>74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957</v>
      </c>
      <c r="C1155" s="12" t="s">
        <v>19</v>
      </c>
      <c r="D1155" s="14" t="s">
        <v>60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958</v>
      </c>
      <c r="C1156" s="12" t="s">
        <v>19</v>
      </c>
      <c r="D1156" s="14" t="s">
        <v>56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959</v>
      </c>
      <c r="C1157" s="12" t="s">
        <v>19</v>
      </c>
      <c r="D1157" s="14" t="s">
        <v>60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960</v>
      </c>
      <c r="C1158" s="12" t="s">
        <v>19</v>
      </c>
      <c r="D1158" s="14" t="s">
        <v>74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961</v>
      </c>
      <c r="C1159" s="12" t="s">
        <v>19</v>
      </c>
      <c r="D1159" s="14" t="s">
        <v>56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962</v>
      </c>
      <c r="C1160" s="12" t="s">
        <v>19</v>
      </c>
      <c r="D1160" s="14" t="s">
        <v>67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963</v>
      </c>
      <c r="C1161" s="12" t="s">
        <v>19</v>
      </c>
      <c r="D1161" s="14" t="s">
        <v>67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964</v>
      </c>
      <c r="C1162" s="12" t="s">
        <v>19</v>
      </c>
      <c r="D1162" s="14" t="s">
        <v>44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965</v>
      </c>
      <c r="C1163" s="12" t="s">
        <v>19</v>
      </c>
      <c r="D1163" s="14" t="s">
        <v>60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966</v>
      </c>
      <c r="C1164" s="12" t="s">
        <v>19</v>
      </c>
      <c r="D1164" s="14" t="s">
        <v>60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967</v>
      </c>
      <c r="C1165" s="12" t="s">
        <v>19</v>
      </c>
      <c r="D1165" s="14" t="s">
        <v>74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968</v>
      </c>
      <c r="C1166" s="12" t="s">
        <v>19</v>
      </c>
      <c r="D1166" s="14" t="s">
        <v>60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969</v>
      </c>
      <c r="C1167" s="12" t="s">
        <v>19</v>
      </c>
      <c r="D1167" s="14" t="s">
        <v>56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970</v>
      </c>
      <c r="C1168" s="12" t="s">
        <v>19</v>
      </c>
      <c r="D1168" s="14" t="s">
        <v>60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971</v>
      </c>
      <c r="C1169" s="12" t="s">
        <v>19</v>
      </c>
      <c r="D1169" s="14" t="s">
        <v>74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972</v>
      </c>
      <c r="C1170" s="12" t="s">
        <v>19</v>
      </c>
      <c r="D1170" s="14" t="s">
        <v>74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973</v>
      </c>
      <c r="C1171" s="12" t="s">
        <v>19</v>
      </c>
      <c r="D1171" s="14" t="s">
        <v>74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974</v>
      </c>
      <c r="C1172" s="12" t="s">
        <v>19</v>
      </c>
      <c r="D1172" s="14" t="s">
        <v>74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975</v>
      </c>
      <c r="C1173" s="12" t="s">
        <v>19</v>
      </c>
      <c r="D1173" s="14" t="s">
        <v>56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976</v>
      </c>
      <c r="C1174" s="12" t="s">
        <v>19</v>
      </c>
      <c r="D1174" s="14" t="s">
        <v>67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977</v>
      </c>
      <c r="C1175" s="12" t="s">
        <v>19</v>
      </c>
      <c r="D1175" s="14" t="s">
        <v>42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978</v>
      </c>
      <c r="C1176" s="12" t="s">
        <v>19</v>
      </c>
      <c r="D1176" s="14" t="s">
        <v>74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979</v>
      </c>
      <c r="C1177" s="12" t="s">
        <v>19</v>
      </c>
      <c r="D1177" s="14" t="s">
        <v>74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980</v>
      </c>
      <c r="C1178" s="12" t="s">
        <v>19</v>
      </c>
      <c r="D1178" s="14" t="s">
        <v>67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981</v>
      </c>
      <c r="C1179" s="12" t="s">
        <v>19</v>
      </c>
      <c r="D1179" s="14" t="s">
        <v>42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982</v>
      </c>
      <c r="C1180" s="12" t="s">
        <v>19</v>
      </c>
      <c r="D1180" s="14" t="s">
        <v>42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983</v>
      </c>
      <c r="C1181" s="12" t="s">
        <v>19</v>
      </c>
      <c r="D1181" s="14" t="s">
        <v>74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984</v>
      </c>
      <c r="C1182" s="12" t="s">
        <v>19</v>
      </c>
      <c r="D1182" s="14" t="s">
        <v>42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985</v>
      </c>
      <c r="C1183" s="12" t="s">
        <v>19</v>
      </c>
      <c r="D1183" s="14" t="s">
        <v>56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986</v>
      </c>
      <c r="C1184" s="12" t="s">
        <v>19</v>
      </c>
      <c r="D1184" s="14" t="s">
        <v>74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987</v>
      </c>
      <c r="C1185" s="12" t="s">
        <v>19</v>
      </c>
      <c r="D1185" s="14" t="s">
        <v>56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989</v>
      </c>
      <c r="C1187" s="12" t="s">
        <v>19</v>
      </c>
      <c r="D1187" s="14" t="s">
        <v>60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990</v>
      </c>
      <c r="C1188" s="12" t="s">
        <v>19</v>
      </c>
      <c r="D1188" s="14" t="s">
        <v>56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991</v>
      </c>
      <c r="C1189" s="12" t="s">
        <v>19</v>
      </c>
      <c r="D1189" s="14" t="s">
        <v>74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992</v>
      </c>
      <c r="C1190" s="12" t="s">
        <v>19</v>
      </c>
      <c r="D1190" s="14" t="s">
        <v>60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993</v>
      </c>
      <c r="C1191" s="12" t="s">
        <v>19</v>
      </c>
      <c r="D1191" s="14" t="s">
        <v>56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994</v>
      </c>
      <c r="C1192" s="12" t="s">
        <v>19</v>
      </c>
      <c r="D1192" s="14" t="s">
        <v>74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995</v>
      </c>
      <c r="C1193" s="12" t="s">
        <v>19</v>
      </c>
      <c r="D1193" s="14" t="s">
        <v>74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996</v>
      </c>
      <c r="C1194" s="12" t="s">
        <v>19</v>
      </c>
      <c r="D1194" s="14" t="s">
        <v>60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997</v>
      </c>
      <c r="C1195" s="12" t="s">
        <v>19</v>
      </c>
      <c r="D1195" s="14" t="s">
        <v>56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998</v>
      </c>
      <c r="C1196" s="12" t="s">
        <v>19</v>
      </c>
      <c r="D1196" s="14" t="s">
        <v>74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999</v>
      </c>
      <c r="C1197" s="12" t="s">
        <v>19</v>
      </c>
      <c r="D1197" s="14" t="s">
        <v>74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1000</v>
      </c>
      <c r="C1198" s="12" t="s">
        <v>19</v>
      </c>
      <c r="D1198" s="14" t="s">
        <v>67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1001</v>
      </c>
      <c r="C1199" s="12" t="s">
        <v>19</v>
      </c>
      <c r="D1199" s="14" t="s">
        <v>74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1002</v>
      </c>
      <c r="C1200" s="12" t="s">
        <v>19</v>
      </c>
      <c r="D1200" s="14" t="s">
        <v>74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1004</v>
      </c>
      <c r="C1202" s="12" t="s">
        <v>19</v>
      </c>
      <c r="D1202" s="14" t="s">
        <v>60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1005</v>
      </c>
      <c r="C1203" s="12" t="s">
        <v>19</v>
      </c>
      <c r="D1203" s="14" t="s">
        <v>60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1006</v>
      </c>
      <c r="C1204" s="12" t="s">
        <v>19</v>
      </c>
      <c r="D1204" s="14" t="s">
        <v>56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1007</v>
      </c>
      <c r="C1205" s="12" t="s">
        <v>19</v>
      </c>
      <c r="D1205" s="14" t="s">
        <v>56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1008</v>
      </c>
      <c r="C1206" s="12" t="s">
        <v>19</v>
      </c>
      <c r="D1206" s="14" t="s">
        <v>60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1009</v>
      </c>
      <c r="C1207" s="12" t="s">
        <v>19</v>
      </c>
      <c r="D1207" s="14" t="s">
        <v>56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1010</v>
      </c>
      <c r="C1208" s="12" t="s">
        <v>19</v>
      </c>
      <c r="D1208" s="14" t="s">
        <v>60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1011</v>
      </c>
      <c r="C1209" s="12" t="s">
        <v>19</v>
      </c>
      <c r="D1209" s="14" t="s">
        <v>60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1012</v>
      </c>
      <c r="C1210" s="12" t="s">
        <v>19</v>
      </c>
      <c r="D1210" s="14" t="s">
        <v>60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1013</v>
      </c>
      <c r="C1211" s="12" t="s">
        <v>19</v>
      </c>
      <c r="D1211" s="14" t="s">
        <v>44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1014</v>
      </c>
      <c r="C1212" s="12" t="s">
        <v>19</v>
      </c>
      <c r="D1212" s="14" t="s">
        <v>42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1015</v>
      </c>
      <c r="C1213" s="12" t="s">
        <v>19</v>
      </c>
      <c r="D1213" s="14" t="s">
        <v>74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1016</v>
      </c>
      <c r="C1214" s="12" t="s">
        <v>19</v>
      </c>
      <c r="D1214" s="14" t="s">
        <v>56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1017</v>
      </c>
      <c r="C1215" s="12" t="s">
        <v>19</v>
      </c>
      <c r="D1215" s="14" t="s">
        <v>74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1018</v>
      </c>
      <c r="C1216" s="12" t="s">
        <v>19</v>
      </c>
      <c r="D1216" s="14" t="s">
        <v>67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1019</v>
      </c>
      <c r="C1217" s="12" t="s">
        <v>19</v>
      </c>
      <c r="D1217" s="14" t="s">
        <v>44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1020</v>
      </c>
      <c r="C1218" s="12" t="s">
        <v>19</v>
      </c>
      <c r="D1218" s="14" t="s">
        <v>56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1021</v>
      </c>
      <c r="C1219" s="12" t="s">
        <v>19</v>
      </c>
      <c r="D1219" s="14" t="s">
        <v>74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1023</v>
      </c>
      <c r="C1221" s="12" t="s">
        <v>19</v>
      </c>
      <c r="D1221" s="14" t="s">
        <v>56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1024</v>
      </c>
      <c r="C1222" s="12" t="s">
        <v>19</v>
      </c>
      <c r="D1222" s="14" t="s">
        <v>60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1025</v>
      </c>
      <c r="C1223" s="12" t="s">
        <v>19</v>
      </c>
      <c r="D1223" s="14" t="s">
        <v>60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1026</v>
      </c>
      <c r="C1224" s="12" t="s">
        <v>19</v>
      </c>
      <c r="D1224" s="14" t="s">
        <v>56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1027</v>
      </c>
      <c r="C1225" s="12" t="s">
        <v>19</v>
      </c>
      <c r="D1225" s="14" t="s">
        <v>74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1028</v>
      </c>
      <c r="C1226" s="12" t="s">
        <v>19</v>
      </c>
      <c r="D1226" s="14" t="s">
        <v>74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1029</v>
      </c>
      <c r="C1227" s="12" t="s">
        <v>19</v>
      </c>
      <c r="D1227" s="14" t="s">
        <v>60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1030</v>
      </c>
      <c r="C1228" s="12" t="s">
        <v>19</v>
      </c>
      <c r="D1228" s="14" t="s">
        <v>56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1031</v>
      </c>
      <c r="C1229" s="12" t="s">
        <v>19</v>
      </c>
      <c r="D1229" s="14" t="s">
        <v>56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1032</v>
      </c>
      <c r="C1230" s="12" t="s">
        <v>19</v>
      </c>
      <c r="D1230" s="14" t="s">
        <v>42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1033</v>
      </c>
      <c r="C1231" s="12" t="s">
        <v>19</v>
      </c>
      <c r="D1231" s="14" t="s">
        <v>74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1034</v>
      </c>
      <c r="C1232" s="12" t="s">
        <v>19</v>
      </c>
      <c r="D1232" s="14" t="s">
        <v>56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1035</v>
      </c>
      <c r="C1233" s="12" t="s">
        <v>19</v>
      </c>
      <c r="D1233" s="14" t="s">
        <v>67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1036</v>
      </c>
      <c r="C1234" s="12" t="s">
        <v>19</v>
      </c>
      <c r="D1234" s="14" t="s">
        <v>60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1037</v>
      </c>
      <c r="C1235" s="12" t="s">
        <v>19</v>
      </c>
      <c r="D1235" s="14" t="s">
        <v>60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1038</v>
      </c>
      <c r="C1236" s="12" t="s">
        <v>19</v>
      </c>
      <c r="D1236" s="14" t="s">
        <v>56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1039</v>
      </c>
      <c r="C1237" s="12" t="s">
        <v>19</v>
      </c>
      <c r="D1237" s="14" t="s">
        <v>67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1040</v>
      </c>
      <c r="C1238" s="12" t="s">
        <v>19</v>
      </c>
      <c r="D1238" s="14" t="s">
        <v>74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1041</v>
      </c>
      <c r="C1239" s="12" t="s">
        <v>19</v>
      </c>
      <c r="D1239" s="14" t="s">
        <v>42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1042</v>
      </c>
      <c r="C1240" s="12" t="s">
        <v>19</v>
      </c>
      <c r="D1240" s="14" t="s">
        <v>60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1043</v>
      </c>
      <c r="C1241" s="12" t="s">
        <v>19</v>
      </c>
      <c r="D1241" s="14" t="s">
        <v>42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1044</v>
      </c>
      <c r="C1242" s="12" t="s">
        <v>19</v>
      </c>
      <c r="D1242" s="14" t="s">
        <v>56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1045</v>
      </c>
      <c r="C1243" s="12" t="s">
        <v>19</v>
      </c>
      <c r="D1243" s="14" t="s">
        <v>56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1046</v>
      </c>
      <c r="C1244" s="12" t="s">
        <v>19</v>
      </c>
      <c r="D1244" s="14" t="s">
        <v>42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1047</v>
      </c>
      <c r="C1245" s="12" t="s">
        <v>19</v>
      </c>
      <c r="D1245" s="14" t="s">
        <v>74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1048</v>
      </c>
      <c r="C1246" s="12" t="s">
        <v>19</v>
      </c>
      <c r="D1246" s="14" t="s">
        <v>56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1049</v>
      </c>
      <c r="C1247" s="12" t="s">
        <v>19</v>
      </c>
      <c r="D1247" s="14" t="s">
        <v>42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1050</v>
      </c>
      <c r="C1248" s="12" t="s">
        <v>19</v>
      </c>
      <c r="D1248" s="14" t="s">
        <v>60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1051</v>
      </c>
      <c r="C1249" s="12" t="s">
        <v>19</v>
      </c>
      <c r="D1249" s="14" t="s">
        <v>74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1052</v>
      </c>
      <c r="C1250" s="12" t="s">
        <v>19</v>
      </c>
      <c r="D1250" s="14" t="s">
        <v>74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1053</v>
      </c>
      <c r="C1251" s="12" t="s">
        <v>19</v>
      </c>
      <c r="D1251" s="14" t="s">
        <v>42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1054</v>
      </c>
      <c r="C1252" s="12" t="s">
        <v>19</v>
      </c>
      <c r="D1252" s="14" t="s">
        <v>60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1055</v>
      </c>
      <c r="C1253" s="12" t="s">
        <v>19</v>
      </c>
      <c r="D1253" s="14" t="s">
        <v>56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1056</v>
      </c>
      <c r="C1254" s="12" t="s">
        <v>19</v>
      </c>
      <c r="D1254" s="14" t="s">
        <v>74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1057</v>
      </c>
      <c r="C1255" s="12" t="s">
        <v>19</v>
      </c>
      <c r="D1255" s="14" t="s">
        <v>60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1058</v>
      </c>
      <c r="C1256" s="12" t="s">
        <v>19</v>
      </c>
      <c r="D1256" s="14" t="s">
        <v>56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1059</v>
      </c>
      <c r="C1257" s="12" t="s">
        <v>19</v>
      </c>
      <c r="D1257" s="14" t="s">
        <v>60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1060</v>
      </c>
      <c r="C1258" s="12" t="s">
        <v>19</v>
      </c>
      <c r="D1258" s="14" t="s">
        <v>56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1061</v>
      </c>
      <c r="C1259" s="12" t="s">
        <v>19</v>
      </c>
      <c r="D1259" s="14" t="s">
        <v>42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1062</v>
      </c>
      <c r="C1260" s="12" t="s">
        <v>19</v>
      </c>
      <c r="D1260" s="14" t="s">
        <v>60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1063</v>
      </c>
      <c r="C1261" s="12" t="s">
        <v>19</v>
      </c>
      <c r="D1261" s="14" t="s">
        <v>60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1064</v>
      </c>
      <c r="C1262" s="12" t="s">
        <v>19</v>
      </c>
      <c r="D1262" s="14" t="s">
        <v>74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1065</v>
      </c>
      <c r="C1263" s="12" t="s">
        <v>19</v>
      </c>
      <c r="D1263" s="14" t="s">
        <v>74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1066</v>
      </c>
      <c r="C1264" s="12" t="s">
        <v>19</v>
      </c>
      <c r="D1264" s="14" t="s">
        <v>42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1067</v>
      </c>
      <c r="C1265" s="12" t="s">
        <v>19</v>
      </c>
      <c r="D1265" s="14" t="s">
        <v>56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1068</v>
      </c>
      <c r="C1266" s="12" t="s">
        <v>19</v>
      </c>
      <c r="D1266" s="14" t="s">
        <v>56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1069</v>
      </c>
      <c r="C1267" s="12" t="s">
        <v>19</v>
      </c>
      <c r="D1267" s="14" t="s">
        <v>56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1071</v>
      </c>
      <c r="C1269" s="12" t="s">
        <v>19</v>
      </c>
      <c r="D1269" s="14" t="s">
        <v>60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1072</v>
      </c>
      <c r="C1270" s="12" t="s">
        <v>19</v>
      </c>
      <c r="D1270" s="14" t="s">
        <v>67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1073</v>
      </c>
      <c r="C1271" s="12" t="s">
        <v>19</v>
      </c>
      <c r="D1271" s="14" t="s">
        <v>67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1074</v>
      </c>
      <c r="C1272" s="12" t="s">
        <v>19</v>
      </c>
      <c r="D1272" s="14" t="s">
        <v>74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1075</v>
      </c>
      <c r="C1273" s="12" t="s">
        <v>19</v>
      </c>
      <c r="D1273" s="14" t="s">
        <v>60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1076</v>
      </c>
      <c r="C1274" s="12" t="s">
        <v>19</v>
      </c>
      <c r="D1274" s="14" t="s">
        <v>74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1077</v>
      </c>
      <c r="C1275" s="12" t="s">
        <v>19</v>
      </c>
      <c r="D1275" s="14" t="s">
        <v>74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1078</v>
      </c>
      <c r="C1276" s="12" t="s">
        <v>19</v>
      </c>
      <c r="D1276" s="14" t="s">
        <v>74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1079</v>
      </c>
      <c r="C1277" s="12" t="s">
        <v>19</v>
      </c>
      <c r="D1277" s="14" t="s">
        <v>60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1080</v>
      </c>
      <c r="C1278" s="12" t="s">
        <v>19</v>
      </c>
      <c r="D1278" s="14" t="s">
        <v>60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1081</v>
      </c>
      <c r="C1279" s="12" t="s">
        <v>19</v>
      </c>
      <c r="D1279" s="14" t="s">
        <v>44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1082</v>
      </c>
      <c r="C1280" s="12" t="s">
        <v>19</v>
      </c>
      <c r="D1280" s="14" t="s">
        <v>56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1083</v>
      </c>
      <c r="C1281" s="12" t="s">
        <v>19</v>
      </c>
      <c r="D1281" s="14" t="s">
        <v>56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1084</v>
      </c>
      <c r="C1282" s="12" t="s">
        <v>19</v>
      </c>
      <c r="D1282" s="14" t="s">
        <v>42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1085</v>
      </c>
      <c r="C1283" s="12" t="s">
        <v>19</v>
      </c>
      <c r="D1283" s="14" t="s">
        <v>60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1086</v>
      </c>
      <c r="C1284" s="12" t="s">
        <v>19</v>
      </c>
      <c r="D1284" s="14" t="s">
        <v>60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1087</v>
      </c>
      <c r="C1285" s="12" t="s">
        <v>19</v>
      </c>
      <c r="D1285" s="14" t="s">
        <v>67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1088</v>
      </c>
      <c r="C1286" s="12" t="s">
        <v>19</v>
      </c>
      <c r="D1286" s="14" t="s">
        <v>42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1089</v>
      </c>
      <c r="C1287" s="12" t="s">
        <v>19</v>
      </c>
      <c r="D1287" s="14" t="s">
        <v>56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1090</v>
      </c>
      <c r="C1288" s="12" t="s">
        <v>19</v>
      </c>
      <c r="D1288" s="14" t="s">
        <v>60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1091</v>
      </c>
      <c r="C1289" s="12" t="s">
        <v>19</v>
      </c>
      <c r="D1289" s="14" t="s">
        <v>60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1092</v>
      </c>
      <c r="C1290" s="12" t="s">
        <v>19</v>
      </c>
      <c r="D1290" s="14" t="s">
        <v>74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1093</v>
      </c>
      <c r="C1291" s="12" t="s">
        <v>19</v>
      </c>
      <c r="D1291" s="14" t="s">
        <v>44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1094</v>
      </c>
      <c r="C1292" s="12" t="s">
        <v>19</v>
      </c>
      <c r="D1292" s="14" t="s">
        <v>74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1095</v>
      </c>
      <c r="C1293" s="12" t="s">
        <v>19</v>
      </c>
      <c r="D1293" s="14" t="s">
        <v>42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1096</v>
      </c>
      <c r="C1294" s="12" t="s">
        <v>19</v>
      </c>
      <c r="D1294" s="14" t="s">
        <v>56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1097</v>
      </c>
      <c r="C1295" s="12" t="s">
        <v>19</v>
      </c>
      <c r="D1295" s="14" t="s">
        <v>42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1098</v>
      </c>
      <c r="C1296" s="12" t="s">
        <v>19</v>
      </c>
      <c r="D1296" s="14" t="s">
        <v>56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1099</v>
      </c>
      <c r="C1297" s="12" t="s">
        <v>19</v>
      </c>
      <c r="D1297" s="14" t="s">
        <v>42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1100</v>
      </c>
      <c r="C1298" s="12" t="s">
        <v>19</v>
      </c>
      <c r="D1298" s="14" t="s">
        <v>42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1101</v>
      </c>
      <c r="C1299" s="12" t="s">
        <v>19</v>
      </c>
      <c r="D1299" s="14" t="s">
        <v>67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1102</v>
      </c>
      <c r="C1300" s="12" t="s">
        <v>19</v>
      </c>
      <c r="D1300" s="14" t="s">
        <v>60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1103</v>
      </c>
      <c r="C1301" s="12" t="s">
        <v>19</v>
      </c>
      <c r="D1301" s="14" t="s">
        <v>44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1104</v>
      </c>
      <c r="C1302" s="12" t="s">
        <v>19</v>
      </c>
      <c r="D1302" s="14" t="s">
        <v>67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1105</v>
      </c>
      <c r="C1303" s="12" t="s">
        <v>19</v>
      </c>
      <c r="D1303" s="14" t="s">
        <v>60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1106</v>
      </c>
      <c r="C1304" s="12" t="s">
        <v>19</v>
      </c>
      <c r="D1304" s="14" t="s">
        <v>74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1107</v>
      </c>
      <c r="C1305" s="12" t="s">
        <v>19</v>
      </c>
      <c r="D1305" s="14" t="s">
        <v>60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1108</v>
      </c>
      <c r="C1306" s="12" t="s">
        <v>19</v>
      </c>
      <c r="D1306" s="14" t="s">
        <v>44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1109</v>
      </c>
      <c r="C1307" s="12" t="s">
        <v>19</v>
      </c>
      <c r="D1307" s="14" t="s">
        <v>42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1110</v>
      </c>
      <c r="C1308" s="12" t="s">
        <v>19</v>
      </c>
      <c r="D1308" s="14" t="s">
        <v>56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1111</v>
      </c>
      <c r="C1309" s="12" t="s">
        <v>19</v>
      </c>
      <c r="D1309" s="14" t="s">
        <v>42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1112</v>
      </c>
      <c r="C1310" s="12" t="s">
        <v>19</v>
      </c>
      <c r="D1310" s="14" t="s">
        <v>74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1113</v>
      </c>
      <c r="C1311" s="12" t="s">
        <v>19</v>
      </c>
      <c r="D1311" s="14" t="s">
        <v>67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1114</v>
      </c>
      <c r="C1312" s="12" t="s">
        <v>19</v>
      </c>
      <c r="D1312" s="14" t="s">
        <v>42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1115</v>
      </c>
      <c r="C1313" s="12" t="s">
        <v>19</v>
      </c>
      <c r="D1313" s="14" t="s">
        <v>60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1116</v>
      </c>
      <c r="C1314" s="12" t="s">
        <v>19</v>
      </c>
      <c r="D1314" s="14" t="s">
        <v>74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1117</v>
      </c>
      <c r="C1315" s="12" t="s">
        <v>19</v>
      </c>
      <c r="D1315" s="14" t="s">
        <v>56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1118</v>
      </c>
      <c r="C1316" s="12" t="s">
        <v>19</v>
      </c>
      <c r="D1316" s="14" t="s">
        <v>74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1119</v>
      </c>
      <c r="C1317" s="12" t="s">
        <v>19</v>
      </c>
      <c r="D1317" s="14" t="s">
        <v>74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1120</v>
      </c>
      <c r="C1318" s="12" t="s">
        <v>19</v>
      </c>
      <c r="D1318" s="14" t="s">
        <v>60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1121</v>
      </c>
      <c r="C1319" s="12" t="s">
        <v>19</v>
      </c>
      <c r="D1319" s="14" t="s">
        <v>74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1122</v>
      </c>
      <c r="C1320" s="12" t="s">
        <v>19</v>
      </c>
      <c r="D1320" s="14" t="s">
        <v>60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1123</v>
      </c>
      <c r="C1321" s="12" t="s">
        <v>19</v>
      </c>
      <c r="D1321" s="14" t="s">
        <v>74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1124</v>
      </c>
      <c r="C1322" s="12" t="s">
        <v>19</v>
      </c>
      <c r="D1322" s="14" t="s">
        <v>74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1125</v>
      </c>
      <c r="C1323" s="12" t="s">
        <v>19</v>
      </c>
      <c r="D1323" s="14" t="s">
        <v>60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1126</v>
      </c>
      <c r="C1324" s="12" t="s">
        <v>19</v>
      </c>
      <c r="D1324" s="14" t="s">
        <v>56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1127</v>
      </c>
      <c r="C1325" s="12" t="s">
        <v>19</v>
      </c>
      <c r="D1325" s="14" t="s">
        <v>60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1128</v>
      </c>
      <c r="C1326" s="12" t="s">
        <v>19</v>
      </c>
      <c r="D1326" s="14" t="s">
        <v>42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1129</v>
      </c>
      <c r="C1327" s="12" t="s">
        <v>19</v>
      </c>
      <c r="D1327" s="14" t="s">
        <v>42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1130</v>
      </c>
      <c r="C1328" s="12" t="s">
        <v>19</v>
      </c>
      <c r="D1328" s="14" t="s">
        <v>67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1131</v>
      </c>
      <c r="C1329" s="12" t="s">
        <v>19</v>
      </c>
      <c r="D1329" s="14" t="s">
        <v>56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1132</v>
      </c>
      <c r="C1330" s="12" t="s">
        <v>19</v>
      </c>
      <c r="D1330" s="14" t="s">
        <v>60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1133</v>
      </c>
      <c r="C1331" s="12" t="s">
        <v>19</v>
      </c>
      <c r="D1331" s="14" t="s">
        <v>60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1134</v>
      </c>
      <c r="C1332" s="12" t="s">
        <v>19</v>
      </c>
      <c r="D1332" s="14" t="s">
        <v>74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1135</v>
      </c>
      <c r="C1333" s="12" t="s">
        <v>19</v>
      </c>
      <c r="D1333" s="14" t="s">
        <v>56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1136</v>
      </c>
      <c r="C1334" s="12" t="s">
        <v>19</v>
      </c>
      <c r="D1334" s="14" t="s">
        <v>74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1137</v>
      </c>
      <c r="C1335" s="12" t="s">
        <v>19</v>
      </c>
      <c r="D1335" s="14" t="s">
        <v>60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1138</v>
      </c>
      <c r="C1336" s="12" t="s">
        <v>19</v>
      </c>
      <c r="D1336" s="14" t="s">
        <v>60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1139</v>
      </c>
      <c r="C1337" s="12" t="s">
        <v>19</v>
      </c>
      <c r="D1337" s="14" t="s">
        <v>56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1140</v>
      </c>
      <c r="C1338" s="12" t="s">
        <v>19</v>
      </c>
      <c r="D1338" s="14" t="s">
        <v>56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1141</v>
      </c>
      <c r="C1339" s="12" t="s">
        <v>19</v>
      </c>
      <c r="D1339" s="14" t="s">
        <v>56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1142</v>
      </c>
      <c r="C1340" s="12" t="s">
        <v>19</v>
      </c>
      <c r="D1340" s="14" t="s">
        <v>67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1143</v>
      </c>
      <c r="C1341" s="12" t="s">
        <v>19</v>
      </c>
      <c r="D1341" s="14" t="s">
        <v>56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1144</v>
      </c>
      <c r="C1342" s="12" t="s">
        <v>19</v>
      </c>
      <c r="D1342" s="14" t="s">
        <v>67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1145</v>
      </c>
      <c r="C1343" s="12" t="s">
        <v>19</v>
      </c>
      <c r="D1343" s="14" t="s">
        <v>67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1146</v>
      </c>
      <c r="C1344" s="12" t="s">
        <v>19</v>
      </c>
      <c r="D1344" s="14" t="s">
        <v>60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1147</v>
      </c>
      <c r="C1345" s="12" t="s">
        <v>19</v>
      </c>
      <c r="D1345" s="14" t="s">
        <v>60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1148</v>
      </c>
      <c r="C1346" s="12" t="s">
        <v>19</v>
      </c>
      <c r="D1346" s="14" t="s">
        <v>74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1149</v>
      </c>
      <c r="C1347" s="12" t="s">
        <v>19</v>
      </c>
      <c r="D1347" s="14" t="s">
        <v>67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1150</v>
      </c>
      <c r="C1348" s="12" t="s">
        <v>19</v>
      </c>
      <c r="D1348" s="14" t="s">
        <v>74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1151</v>
      </c>
      <c r="C1349" s="12" t="s">
        <v>19</v>
      </c>
      <c r="D1349" s="14" t="s">
        <v>42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1152</v>
      </c>
      <c r="C1350" s="12" t="s">
        <v>19</v>
      </c>
      <c r="D1350" s="14" t="s">
        <v>60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1153</v>
      </c>
      <c r="C1351" s="12" t="s">
        <v>19</v>
      </c>
      <c r="D1351" s="14" t="s">
        <v>56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1154</v>
      </c>
      <c r="C1352" s="12" t="s">
        <v>19</v>
      </c>
      <c r="D1352" s="14" t="s">
        <v>60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1155</v>
      </c>
      <c r="C1353" s="12" t="s">
        <v>19</v>
      </c>
      <c r="D1353" s="14" t="s">
        <v>60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1156</v>
      </c>
      <c r="C1354" s="12" t="s">
        <v>19</v>
      </c>
      <c r="D1354" s="14" t="s">
        <v>42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1157</v>
      </c>
      <c r="C1355" s="12" t="s">
        <v>19</v>
      </c>
      <c r="D1355" s="14" t="s">
        <v>56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1158</v>
      </c>
      <c r="C1356" s="12" t="s">
        <v>19</v>
      </c>
      <c r="D1356" s="14" t="s">
        <v>42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1159</v>
      </c>
      <c r="C1357" s="12" t="s">
        <v>19</v>
      </c>
      <c r="D1357" s="14" t="s">
        <v>74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1160</v>
      </c>
      <c r="C1358" s="12" t="s">
        <v>19</v>
      </c>
      <c r="D1358" s="14" t="s">
        <v>44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1161</v>
      </c>
      <c r="C1359" s="12" t="s">
        <v>19</v>
      </c>
      <c r="D1359" s="14" t="s">
        <v>42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1162</v>
      </c>
      <c r="C1360" s="12" t="s">
        <v>19</v>
      </c>
      <c r="D1360" s="14" t="s">
        <v>60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1163</v>
      </c>
      <c r="C1361" s="12" t="s">
        <v>19</v>
      </c>
      <c r="D1361" s="14" t="s">
        <v>56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1164</v>
      </c>
      <c r="C1362" s="12" t="s">
        <v>19</v>
      </c>
      <c r="D1362" s="14" t="s">
        <v>60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1165</v>
      </c>
      <c r="C1363" s="12" t="s">
        <v>19</v>
      </c>
      <c r="D1363" s="14" t="s">
        <v>56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1166</v>
      </c>
      <c r="C1364" s="12" t="s">
        <v>19</v>
      </c>
      <c r="D1364" s="14" t="s">
        <v>56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1167</v>
      </c>
      <c r="C1365" s="12" t="s">
        <v>19</v>
      </c>
      <c r="D1365" s="14" t="s">
        <v>74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1168</v>
      </c>
      <c r="C1366" s="12" t="s">
        <v>19</v>
      </c>
      <c r="D1366" s="14" t="s">
        <v>74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1169</v>
      </c>
      <c r="C1367" s="12" t="s">
        <v>19</v>
      </c>
      <c r="D1367" s="14" t="s">
        <v>60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1170</v>
      </c>
      <c r="C1368" s="12" t="s">
        <v>19</v>
      </c>
      <c r="D1368" s="14" t="s">
        <v>60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1171</v>
      </c>
      <c r="C1369" s="12" t="s">
        <v>19</v>
      </c>
      <c r="D1369" s="14" t="s">
        <v>67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1172</v>
      </c>
      <c r="C1370" s="12" t="s">
        <v>19</v>
      </c>
      <c r="D1370" s="14" t="s">
        <v>60</v>
      </c>
      <c r="E1370" s="10" t="str">
        <f>VLOOKUP(A1370,Planilha1!A:Y,20,FALSE)</f>
        <v>Sim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1173</v>
      </c>
      <c r="C1371" s="12" t="s">
        <v>19</v>
      </c>
      <c r="D1371" s="14" t="s">
        <v>74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1174</v>
      </c>
      <c r="C1372" s="12" t="s">
        <v>19</v>
      </c>
      <c r="D1372" s="14" t="s">
        <v>56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1175</v>
      </c>
      <c r="C1373" s="12" t="s">
        <v>19</v>
      </c>
      <c r="D1373" s="14" t="s">
        <v>67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1176</v>
      </c>
      <c r="C1374" s="12" t="s">
        <v>19</v>
      </c>
      <c r="D1374" s="14" t="s">
        <v>56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1177</v>
      </c>
      <c r="C1375" s="12" t="s">
        <v>19</v>
      </c>
      <c r="D1375" s="14" t="s">
        <v>42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1178</v>
      </c>
      <c r="C1376" s="12" t="s">
        <v>19</v>
      </c>
      <c r="D1376" s="14" t="s">
        <v>60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1179</v>
      </c>
      <c r="C1377" s="12" t="s">
        <v>19</v>
      </c>
      <c r="D1377" s="14" t="s">
        <v>56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1180</v>
      </c>
      <c r="C1378" s="12" t="s">
        <v>19</v>
      </c>
      <c r="D1378" s="14" t="s">
        <v>74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1181</v>
      </c>
      <c r="C1379" s="12" t="s">
        <v>19</v>
      </c>
      <c r="D1379" s="14" t="s">
        <v>74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1182</v>
      </c>
      <c r="C1380" s="12" t="s">
        <v>19</v>
      </c>
      <c r="D1380" s="14" t="s">
        <v>60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1183</v>
      </c>
      <c r="C1381" s="12" t="s">
        <v>19</v>
      </c>
      <c r="D1381" s="14" t="s">
        <v>60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1184</v>
      </c>
      <c r="C1382" s="12" t="s">
        <v>19</v>
      </c>
      <c r="D1382" s="14" t="s">
        <v>67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1185</v>
      </c>
      <c r="C1383" s="12" t="s">
        <v>19</v>
      </c>
      <c r="D1383" s="14" t="s">
        <v>56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1186</v>
      </c>
      <c r="C1384" s="12" t="s">
        <v>19</v>
      </c>
      <c r="D1384" s="14" t="s">
        <v>74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1187</v>
      </c>
      <c r="C1385" s="12" t="s">
        <v>19</v>
      </c>
      <c r="D1385" s="14" t="s">
        <v>56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1188</v>
      </c>
      <c r="C1386" s="12" t="s">
        <v>19</v>
      </c>
      <c r="D1386" s="14" t="s">
        <v>42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1189</v>
      </c>
      <c r="C1387" s="12" t="s">
        <v>19</v>
      </c>
      <c r="D1387" s="14" t="s">
        <v>74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1190</v>
      </c>
      <c r="C1388" s="12" t="s">
        <v>19</v>
      </c>
      <c r="D1388" s="14" t="s">
        <v>44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1191</v>
      </c>
      <c r="C1389" s="12" t="s">
        <v>19</v>
      </c>
      <c r="D1389" s="14" t="s">
        <v>60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1192</v>
      </c>
      <c r="C1390" s="12" t="s">
        <v>19</v>
      </c>
      <c r="D1390" s="14" t="s">
        <v>60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1193</v>
      </c>
      <c r="C1391" s="12" t="s">
        <v>19</v>
      </c>
      <c r="D1391" s="14" t="s">
        <v>74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1194</v>
      </c>
      <c r="C1392" s="12" t="s">
        <v>19</v>
      </c>
      <c r="D1392" s="14" t="s">
        <v>60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1195</v>
      </c>
      <c r="C1393" s="12" t="s">
        <v>19</v>
      </c>
      <c r="D1393" s="14" t="s">
        <v>60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1196</v>
      </c>
      <c r="C1394" s="12" t="s">
        <v>19</v>
      </c>
      <c r="D1394" s="14" t="s">
        <v>60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1197</v>
      </c>
      <c r="C1395" s="12" t="s">
        <v>19</v>
      </c>
      <c r="D1395" s="14" t="s">
        <v>67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1198</v>
      </c>
      <c r="C1396" s="12" t="s">
        <v>19</v>
      </c>
      <c r="D1396" s="14" t="s">
        <v>60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1199</v>
      </c>
      <c r="C1397" s="12" t="s">
        <v>19</v>
      </c>
      <c r="D1397" s="14" t="s">
        <v>60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1200</v>
      </c>
      <c r="C1398" s="12" t="s">
        <v>19</v>
      </c>
      <c r="D1398" s="14" t="s">
        <v>42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1201</v>
      </c>
      <c r="C1399" s="12" t="s">
        <v>19</v>
      </c>
      <c r="D1399" s="14" t="s">
        <v>42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1202</v>
      </c>
      <c r="C1400" s="12" t="s">
        <v>19</v>
      </c>
      <c r="D1400" s="14" t="s">
        <v>56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1203</v>
      </c>
      <c r="C1401" s="12" t="s">
        <v>19</v>
      </c>
      <c r="D1401" s="14" t="s">
        <v>44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1204</v>
      </c>
      <c r="C1402" s="12" t="s">
        <v>19</v>
      </c>
      <c r="D1402" s="14" t="s">
        <v>42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1205</v>
      </c>
      <c r="C1403" s="12" t="s">
        <v>19</v>
      </c>
      <c r="D1403" s="14" t="s">
        <v>56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1206</v>
      </c>
      <c r="C1404" s="12" t="s">
        <v>19</v>
      </c>
      <c r="D1404" s="14" t="s">
        <v>67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1207</v>
      </c>
      <c r="C1405" s="12" t="s">
        <v>19</v>
      </c>
      <c r="D1405" s="14" t="s">
        <v>56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1208</v>
      </c>
      <c r="C1406" s="12" t="s">
        <v>19</v>
      </c>
      <c r="D1406" s="14" t="s">
        <v>74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1209</v>
      </c>
      <c r="C1407" s="12" t="s">
        <v>19</v>
      </c>
      <c r="D1407" s="14" t="s">
        <v>67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1210</v>
      </c>
      <c r="C1408" s="12" t="s">
        <v>19</v>
      </c>
      <c r="D1408" s="14" t="s">
        <v>56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1211</v>
      </c>
      <c r="C1409" s="12" t="s">
        <v>19</v>
      </c>
      <c r="D1409" s="14" t="s">
        <v>56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1212</v>
      </c>
      <c r="C1410" s="12" t="s">
        <v>19</v>
      </c>
      <c r="D1410" s="14" t="s">
        <v>60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1213</v>
      </c>
      <c r="C1411" s="12" t="s">
        <v>19</v>
      </c>
      <c r="D1411" s="14" t="s">
        <v>60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1214</v>
      </c>
      <c r="C1412" s="12" t="s">
        <v>19</v>
      </c>
      <c r="D1412" s="14" t="s">
        <v>74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1215</v>
      </c>
      <c r="C1413" s="12" t="s">
        <v>19</v>
      </c>
      <c r="D1413" s="14" t="s">
        <v>56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1216</v>
      </c>
      <c r="C1414" s="12" t="s">
        <v>19</v>
      </c>
      <c r="D1414" s="14" t="s">
        <v>74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1217</v>
      </c>
      <c r="C1415" s="12" t="s">
        <v>19</v>
      </c>
      <c r="D1415" s="14" t="s">
        <v>44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1218</v>
      </c>
      <c r="C1416" s="12" t="s">
        <v>19</v>
      </c>
      <c r="D1416" s="14" t="s">
        <v>74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1219</v>
      </c>
      <c r="C1417" s="12" t="s">
        <v>19</v>
      </c>
      <c r="D1417" s="14" t="s">
        <v>74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1220</v>
      </c>
      <c r="C1418" s="12" t="s">
        <v>19</v>
      </c>
      <c r="D1418" s="14" t="s">
        <v>56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1221</v>
      </c>
      <c r="C1419" s="12" t="s">
        <v>19</v>
      </c>
      <c r="D1419" s="14" t="s">
        <v>60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1222</v>
      </c>
      <c r="C1420" s="12" t="s">
        <v>19</v>
      </c>
      <c r="D1420" s="14" t="s">
        <v>56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1223</v>
      </c>
      <c r="C1421" s="12" t="s">
        <v>19</v>
      </c>
      <c r="D1421" s="14" t="s">
        <v>56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1224</v>
      </c>
      <c r="C1422" s="12" t="s">
        <v>19</v>
      </c>
      <c r="D1422" s="14" t="s">
        <v>44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1225</v>
      </c>
      <c r="C1423" s="12" t="s">
        <v>19</v>
      </c>
      <c r="D1423" s="14" t="s">
        <v>56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1226</v>
      </c>
      <c r="C1424" s="12" t="s">
        <v>19</v>
      </c>
      <c r="D1424" s="14" t="s">
        <v>56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1227</v>
      </c>
      <c r="C1425" s="12" t="s">
        <v>19</v>
      </c>
      <c r="D1425" s="14" t="s">
        <v>60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1228</v>
      </c>
      <c r="C1426" s="12" t="s">
        <v>19</v>
      </c>
      <c r="D1426" s="14" t="s">
        <v>60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1229</v>
      </c>
      <c r="C1427" s="12" t="s">
        <v>19</v>
      </c>
      <c r="D1427" s="14" t="s">
        <v>60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873</v>
      </c>
      <c r="C1428" s="12" t="s">
        <v>19</v>
      </c>
      <c r="D1428" s="14" t="s">
        <v>56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1230</v>
      </c>
      <c r="C1429" s="12" t="s">
        <v>19</v>
      </c>
      <c r="D1429" s="14" t="s">
        <v>56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1231</v>
      </c>
      <c r="C1430" s="12" t="s">
        <v>19</v>
      </c>
      <c r="D1430" s="14" t="s">
        <v>60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1232</v>
      </c>
      <c r="C1431" s="12" t="s">
        <v>19</v>
      </c>
      <c r="D1431" s="14" t="s">
        <v>74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1233</v>
      </c>
      <c r="C1432" s="12" t="s">
        <v>19</v>
      </c>
      <c r="D1432" s="14" t="s">
        <v>60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1234</v>
      </c>
      <c r="C1433" s="12" t="s">
        <v>19</v>
      </c>
      <c r="D1433" s="14" t="s">
        <v>42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1235</v>
      </c>
      <c r="C1434" s="12" t="s">
        <v>19</v>
      </c>
      <c r="D1434" s="14" t="s">
        <v>60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1236</v>
      </c>
      <c r="C1435" s="12" t="s">
        <v>19</v>
      </c>
      <c r="D1435" s="14" t="s">
        <v>56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1237</v>
      </c>
      <c r="C1436" s="12" t="s">
        <v>19</v>
      </c>
      <c r="D1436" s="14" t="s">
        <v>60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1238</v>
      </c>
      <c r="C1437" s="12" t="s">
        <v>19</v>
      </c>
      <c r="D1437" s="14" t="s">
        <v>60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1239</v>
      </c>
      <c r="C1438" s="12" t="s">
        <v>19</v>
      </c>
      <c r="D1438" s="14" t="s">
        <v>67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1240</v>
      </c>
      <c r="C1439" s="12" t="s">
        <v>19</v>
      </c>
      <c r="D1439" s="14" t="s">
        <v>74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1241</v>
      </c>
      <c r="C1440" s="12" t="s">
        <v>19</v>
      </c>
      <c r="D1440" s="14" t="s">
        <v>60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1242</v>
      </c>
      <c r="C1441" s="12" t="s">
        <v>19</v>
      </c>
      <c r="D1441" s="14" t="s">
        <v>42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1243</v>
      </c>
      <c r="C1442" s="12" t="s">
        <v>19</v>
      </c>
      <c r="D1442" s="14" t="s">
        <v>42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1244</v>
      </c>
      <c r="C1443" s="12" t="s">
        <v>19</v>
      </c>
      <c r="D1443" s="14" t="s">
        <v>74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1245</v>
      </c>
      <c r="C1444" s="12" t="s">
        <v>19</v>
      </c>
      <c r="D1444" s="14" t="s">
        <v>67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1246</v>
      </c>
      <c r="C1445" s="12" t="s">
        <v>19</v>
      </c>
      <c r="D1445" s="14" t="s">
        <v>56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1247</v>
      </c>
      <c r="C1446" s="12" t="s">
        <v>19</v>
      </c>
      <c r="D1446" s="14" t="s">
        <v>56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1248</v>
      </c>
      <c r="C1447" s="12" t="s">
        <v>19</v>
      </c>
      <c r="D1447" s="14" t="s">
        <v>42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1249</v>
      </c>
      <c r="C1448" s="12" t="s">
        <v>19</v>
      </c>
      <c r="D1448" s="14" t="s">
        <v>42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1250</v>
      </c>
      <c r="C1449" s="12" t="s">
        <v>19</v>
      </c>
      <c r="D1449" s="14" t="s">
        <v>56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1251</v>
      </c>
      <c r="C1450" s="12" t="s">
        <v>19</v>
      </c>
      <c r="D1450" s="14" t="s">
        <v>60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1252</v>
      </c>
      <c r="C1451" s="12" t="s">
        <v>19</v>
      </c>
      <c r="D1451" s="14" t="s">
        <v>56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1253</v>
      </c>
      <c r="C1452" s="12" t="s">
        <v>19</v>
      </c>
      <c r="D1452" s="14" t="s">
        <v>56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1254</v>
      </c>
      <c r="C1453" s="12" t="s">
        <v>19</v>
      </c>
      <c r="D1453" s="14" t="s">
        <v>42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1255</v>
      </c>
      <c r="C1454" s="12" t="s">
        <v>19</v>
      </c>
      <c r="D1454" s="14" t="s">
        <v>56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1256</v>
      </c>
      <c r="C1455" s="12" t="s">
        <v>19</v>
      </c>
      <c r="D1455" s="14" t="s">
        <v>44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277</v>
      </c>
      <c r="C1456" s="12" t="s">
        <v>19</v>
      </c>
      <c r="D1456" s="14" t="s">
        <v>60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1257</v>
      </c>
      <c r="C1457" s="12" t="s">
        <v>19</v>
      </c>
      <c r="D1457" s="14" t="s">
        <v>42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1258</v>
      </c>
      <c r="C1458" s="12" t="s">
        <v>19</v>
      </c>
      <c r="D1458" s="14" t="s">
        <v>60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1259</v>
      </c>
      <c r="C1459" s="12" t="s">
        <v>19</v>
      </c>
      <c r="D1459" s="14" t="s">
        <v>42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1260</v>
      </c>
      <c r="C1460" s="12" t="s">
        <v>19</v>
      </c>
      <c r="D1460" s="14" t="s">
        <v>56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1261</v>
      </c>
      <c r="C1461" s="12" t="s">
        <v>19</v>
      </c>
      <c r="D1461" s="14" t="s">
        <v>56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1262</v>
      </c>
      <c r="C1462" s="12" t="s">
        <v>19</v>
      </c>
      <c r="D1462" s="14" t="s">
        <v>56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1264</v>
      </c>
      <c r="C1464" s="12" t="s">
        <v>19</v>
      </c>
      <c r="D1464" s="14" t="s">
        <v>74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1265</v>
      </c>
      <c r="C1465" s="12" t="s">
        <v>19</v>
      </c>
      <c r="D1465" s="14" t="s">
        <v>56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1266</v>
      </c>
      <c r="C1466" s="12" t="s">
        <v>19</v>
      </c>
      <c r="D1466" s="14" t="s">
        <v>74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1267</v>
      </c>
      <c r="C1467" s="12" t="s">
        <v>19</v>
      </c>
      <c r="D1467" s="14" t="s">
        <v>60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1268</v>
      </c>
      <c r="C1468" s="12" t="s">
        <v>19</v>
      </c>
      <c r="D1468" s="14" t="s">
        <v>74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1269</v>
      </c>
      <c r="C1469" s="12" t="s">
        <v>19</v>
      </c>
      <c r="D1469" s="14" t="s">
        <v>60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1270</v>
      </c>
      <c r="C1470" s="12" t="s">
        <v>19</v>
      </c>
      <c r="D1470" s="14" t="s">
        <v>56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1271</v>
      </c>
      <c r="C1471" s="12" t="s">
        <v>19</v>
      </c>
      <c r="D1471" s="14" t="s">
        <v>67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1272</v>
      </c>
      <c r="C1472" s="12" t="s">
        <v>19</v>
      </c>
      <c r="D1472" s="14" t="s">
        <v>67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1273</v>
      </c>
      <c r="C1473" s="12" t="s">
        <v>19</v>
      </c>
      <c r="D1473" s="14" t="s">
        <v>42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1274</v>
      </c>
      <c r="C1474" s="12" t="s">
        <v>19</v>
      </c>
      <c r="D1474" s="14" t="s">
        <v>74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1275</v>
      </c>
      <c r="C1475" s="12" t="s">
        <v>19</v>
      </c>
      <c r="D1475" s="14" t="s">
        <v>60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1276</v>
      </c>
      <c r="C1476" s="12" t="s">
        <v>19</v>
      </c>
      <c r="D1476" s="14" t="s">
        <v>67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1277</v>
      </c>
      <c r="C1477" s="12" t="s">
        <v>19</v>
      </c>
      <c r="D1477" s="14" t="s">
        <v>56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1278</v>
      </c>
      <c r="C1478" s="12" t="s">
        <v>19</v>
      </c>
      <c r="D1478" s="14" t="s">
        <v>74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1279</v>
      </c>
      <c r="C1479" s="12" t="s">
        <v>19</v>
      </c>
      <c r="D1479" s="14" t="s">
        <v>60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1280</v>
      </c>
      <c r="C1480" s="12" t="s">
        <v>19</v>
      </c>
      <c r="D1480" s="14" t="s">
        <v>56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1281</v>
      </c>
      <c r="C1481" s="12" t="s">
        <v>19</v>
      </c>
      <c r="D1481" s="14" t="s">
        <v>60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1282</v>
      </c>
      <c r="C1482" s="12" t="s">
        <v>19</v>
      </c>
      <c r="D1482" s="14" t="s">
        <v>74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1283</v>
      </c>
      <c r="C1483" s="12" t="s">
        <v>19</v>
      </c>
      <c r="D1483" s="14" t="s">
        <v>74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1284</v>
      </c>
      <c r="C1484" s="12" t="s">
        <v>19</v>
      </c>
      <c r="D1484" s="14" t="s">
        <v>74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1285</v>
      </c>
      <c r="C1485" s="12" t="s">
        <v>19</v>
      </c>
      <c r="D1485" s="14" t="s">
        <v>60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1286</v>
      </c>
      <c r="C1486" s="12" t="s">
        <v>19</v>
      </c>
      <c r="D1486" s="14" t="s">
        <v>67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1287</v>
      </c>
      <c r="C1487" s="12" t="s">
        <v>19</v>
      </c>
      <c r="D1487" s="14" t="s">
        <v>56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1288</v>
      </c>
      <c r="C1488" s="12" t="s">
        <v>19</v>
      </c>
      <c r="D1488" s="14" t="s">
        <v>42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1289</v>
      </c>
      <c r="C1489" s="12" t="s">
        <v>19</v>
      </c>
      <c r="D1489" s="14" t="s">
        <v>42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1290</v>
      </c>
      <c r="C1490" s="12" t="s">
        <v>19</v>
      </c>
      <c r="D1490" s="14" t="s">
        <v>60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1291</v>
      </c>
      <c r="C1491" s="12" t="s">
        <v>19</v>
      </c>
      <c r="D1491" s="14" t="s">
        <v>74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1292</v>
      </c>
      <c r="C1492" s="12" t="s">
        <v>19</v>
      </c>
      <c r="D1492" s="14" t="s">
        <v>56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1293</v>
      </c>
      <c r="C1493" s="12" t="s">
        <v>19</v>
      </c>
      <c r="D1493" s="14" t="s">
        <v>42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1294</v>
      </c>
      <c r="C1494" s="12" t="s">
        <v>19</v>
      </c>
      <c r="D1494" s="14" t="s">
        <v>56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1295</v>
      </c>
      <c r="C1495" s="12" t="s">
        <v>19</v>
      </c>
      <c r="D1495" s="14" t="s">
        <v>74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1296</v>
      </c>
      <c r="C1496" s="12" t="s">
        <v>19</v>
      </c>
      <c r="D1496" s="14" t="s">
        <v>56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1297</v>
      </c>
      <c r="C1497" s="12" t="s">
        <v>19</v>
      </c>
      <c r="D1497" s="14" t="s">
        <v>56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1298</v>
      </c>
      <c r="C1498" s="12" t="s">
        <v>19</v>
      </c>
      <c r="D1498" s="14" t="s">
        <v>74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1299</v>
      </c>
      <c r="C1499" s="12" t="s">
        <v>19</v>
      </c>
      <c r="D1499" s="14" t="s">
        <v>56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1300</v>
      </c>
      <c r="C1500" s="12" t="s">
        <v>19</v>
      </c>
      <c r="D1500" s="14" t="s">
        <v>74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1301</v>
      </c>
      <c r="C1501" s="12" t="s">
        <v>19</v>
      </c>
      <c r="D1501" s="14" t="s">
        <v>60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1302</v>
      </c>
      <c r="C1502" s="12" t="s">
        <v>19</v>
      </c>
      <c r="D1502" s="14" t="s">
        <v>74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1303</v>
      </c>
      <c r="C1503" s="12" t="s">
        <v>19</v>
      </c>
      <c r="D1503" s="14" t="s">
        <v>60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1304</v>
      </c>
      <c r="C1504" s="12" t="s">
        <v>19</v>
      </c>
      <c r="D1504" s="14" t="s">
        <v>74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1305</v>
      </c>
      <c r="C1505" s="12" t="s">
        <v>19</v>
      </c>
      <c r="D1505" s="14" t="s">
        <v>42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1306</v>
      </c>
      <c r="C1506" s="12" t="s">
        <v>19</v>
      </c>
      <c r="D1506" s="14" t="s">
        <v>74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1307</v>
      </c>
      <c r="C1507" s="12" t="s">
        <v>19</v>
      </c>
      <c r="D1507" s="14" t="s">
        <v>74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1308</v>
      </c>
      <c r="C1508" s="12" t="s">
        <v>19</v>
      </c>
      <c r="D1508" s="14" t="s">
        <v>56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1309</v>
      </c>
      <c r="C1509" s="12" t="s">
        <v>19</v>
      </c>
      <c r="D1509" s="14" t="s">
        <v>60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1310</v>
      </c>
      <c r="C1510" s="12" t="s">
        <v>19</v>
      </c>
      <c r="D1510" s="14" t="s">
        <v>60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1311</v>
      </c>
      <c r="C1511" s="12" t="s">
        <v>19</v>
      </c>
      <c r="D1511" s="14" t="s">
        <v>74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1312</v>
      </c>
      <c r="C1512" s="12" t="s">
        <v>19</v>
      </c>
      <c r="D1512" s="14" t="s">
        <v>42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1313</v>
      </c>
      <c r="C1513" s="12" t="s">
        <v>19</v>
      </c>
      <c r="D1513" s="14" t="s">
        <v>60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1314</v>
      </c>
      <c r="C1514" s="12" t="s">
        <v>19</v>
      </c>
      <c r="D1514" s="14" t="s">
        <v>74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1315</v>
      </c>
      <c r="C1515" s="12" t="s">
        <v>19</v>
      </c>
      <c r="D1515" s="14" t="s">
        <v>60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1316</v>
      </c>
      <c r="C1516" s="12" t="s">
        <v>19</v>
      </c>
      <c r="D1516" s="14" t="s">
        <v>56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1317</v>
      </c>
      <c r="C1517" s="12" t="s">
        <v>19</v>
      </c>
      <c r="D1517" s="14" t="s">
        <v>60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1318</v>
      </c>
      <c r="C1518" s="12" t="s">
        <v>19</v>
      </c>
      <c r="D1518" s="14" t="s">
        <v>60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1319</v>
      </c>
      <c r="C1519" s="12" t="s">
        <v>19</v>
      </c>
      <c r="D1519" s="14" t="s">
        <v>42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1320</v>
      </c>
      <c r="C1520" s="12" t="s">
        <v>19</v>
      </c>
      <c r="D1520" s="14" t="s">
        <v>60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1321</v>
      </c>
      <c r="C1521" s="12" t="s">
        <v>19</v>
      </c>
      <c r="D1521" s="14" t="s">
        <v>42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1322</v>
      </c>
      <c r="C1522" s="12" t="s">
        <v>19</v>
      </c>
      <c r="D1522" s="14" t="s">
        <v>74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1323</v>
      </c>
      <c r="C1523" s="12" t="s">
        <v>19</v>
      </c>
      <c r="D1523" s="14" t="s">
        <v>42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1324</v>
      </c>
      <c r="C1524" s="12" t="s">
        <v>19</v>
      </c>
      <c r="D1524" s="14" t="s">
        <v>74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1325</v>
      </c>
      <c r="C1525" s="12" t="s">
        <v>19</v>
      </c>
      <c r="D1525" s="14" t="s">
        <v>42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1326</v>
      </c>
      <c r="C1526" s="12" t="s">
        <v>19</v>
      </c>
      <c r="D1526" s="14" t="s">
        <v>74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1327</v>
      </c>
      <c r="C1527" s="12" t="s">
        <v>19</v>
      </c>
      <c r="D1527" s="14" t="s">
        <v>56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1328</v>
      </c>
      <c r="C1528" s="12" t="s">
        <v>19</v>
      </c>
      <c r="D1528" s="14" t="s">
        <v>60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1329</v>
      </c>
      <c r="C1529" s="12" t="s">
        <v>19</v>
      </c>
      <c r="D1529" s="14" t="s">
        <v>60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1330</v>
      </c>
      <c r="C1530" s="12" t="s">
        <v>19</v>
      </c>
      <c r="D1530" s="14" t="s">
        <v>60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1331</v>
      </c>
      <c r="C1531" s="12" t="s">
        <v>19</v>
      </c>
      <c r="D1531" s="14" t="s">
        <v>60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1332</v>
      </c>
      <c r="C1532" s="12" t="s">
        <v>19</v>
      </c>
      <c r="D1532" s="14" t="s">
        <v>56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1333</v>
      </c>
      <c r="C1533" s="12" t="s">
        <v>19</v>
      </c>
      <c r="D1533" s="14" t="s">
        <v>60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1334</v>
      </c>
      <c r="C1534" s="12" t="s">
        <v>19</v>
      </c>
      <c r="D1534" s="14" t="s">
        <v>74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1335</v>
      </c>
      <c r="C1535" s="12" t="s">
        <v>19</v>
      </c>
      <c r="D1535" s="14" t="s">
        <v>56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1336</v>
      </c>
      <c r="C1536" s="12" t="s">
        <v>19</v>
      </c>
      <c r="D1536" s="14" t="s">
        <v>74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1337</v>
      </c>
      <c r="C1537" s="12" t="s">
        <v>19</v>
      </c>
      <c r="D1537" s="14" t="s">
        <v>56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1338</v>
      </c>
      <c r="C1538" s="12" t="s">
        <v>19</v>
      </c>
      <c r="D1538" s="14" t="s">
        <v>74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1339</v>
      </c>
      <c r="C1539" s="12" t="s">
        <v>19</v>
      </c>
      <c r="D1539" s="14" t="s">
        <v>74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1340</v>
      </c>
      <c r="C1540" s="12" t="s">
        <v>19</v>
      </c>
      <c r="D1540" s="14" t="s">
        <v>56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1341</v>
      </c>
      <c r="C1541" s="12" t="s">
        <v>19</v>
      </c>
      <c r="D1541" s="14" t="s">
        <v>74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1342</v>
      </c>
      <c r="C1542" s="12" t="s">
        <v>19</v>
      </c>
      <c r="D1542" s="14" t="s">
        <v>60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1343</v>
      </c>
      <c r="C1543" s="12" t="s">
        <v>19</v>
      </c>
      <c r="D1543" s="14" t="s">
        <v>60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1344</v>
      </c>
      <c r="C1544" s="12" t="s">
        <v>19</v>
      </c>
      <c r="D1544" s="14" t="s">
        <v>74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1345</v>
      </c>
      <c r="C1545" s="12" t="s">
        <v>19</v>
      </c>
      <c r="D1545" s="14" t="s">
        <v>42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1346</v>
      </c>
      <c r="C1546" s="12" t="s">
        <v>19</v>
      </c>
      <c r="D1546" s="14" t="s">
        <v>74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1347</v>
      </c>
      <c r="C1547" s="12" t="s">
        <v>19</v>
      </c>
      <c r="D1547" s="14" t="s">
        <v>56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1348</v>
      </c>
      <c r="C1548" s="12" t="s">
        <v>19</v>
      </c>
      <c r="D1548" s="14" t="s">
        <v>60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1349</v>
      </c>
      <c r="C1549" s="12" t="s">
        <v>19</v>
      </c>
      <c r="D1549" s="14" t="s">
        <v>42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1350</v>
      </c>
      <c r="C1550" s="12" t="s">
        <v>19</v>
      </c>
      <c r="D1550" s="14" t="s">
        <v>56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1351</v>
      </c>
      <c r="C1551" s="12" t="s">
        <v>19</v>
      </c>
      <c r="D1551" s="14" t="s">
        <v>42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1352</v>
      </c>
      <c r="C1552" s="12" t="s">
        <v>19</v>
      </c>
      <c r="D1552" s="14" t="s">
        <v>56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1353</v>
      </c>
      <c r="C1553" s="12" t="s">
        <v>19</v>
      </c>
      <c r="D1553" s="14" t="s">
        <v>60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1354</v>
      </c>
      <c r="C1554" s="12" t="s">
        <v>19</v>
      </c>
      <c r="D1554" s="14" t="s">
        <v>74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1355</v>
      </c>
      <c r="C1555" s="12" t="s">
        <v>19</v>
      </c>
      <c r="D1555" s="14" t="s">
        <v>42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1356</v>
      </c>
      <c r="C1556" s="12" t="s">
        <v>19</v>
      </c>
      <c r="D1556" s="14" t="s">
        <v>56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1357</v>
      </c>
      <c r="C1557" s="12" t="s">
        <v>19</v>
      </c>
      <c r="D1557" s="14" t="s">
        <v>67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1358</v>
      </c>
      <c r="C1558" s="12" t="s">
        <v>19</v>
      </c>
      <c r="D1558" s="14" t="s">
        <v>74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1359</v>
      </c>
      <c r="C1559" s="12" t="s">
        <v>19</v>
      </c>
      <c r="D1559" s="14" t="s">
        <v>74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1360</v>
      </c>
      <c r="C1560" s="12" t="s">
        <v>19</v>
      </c>
      <c r="D1560" s="14" t="s">
        <v>42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1361</v>
      </c>
      <c r="C1561" s="12" t="s">
        <v>19</v>
      </c>
      <c r="D1561" s="14" t="s">
        <v>334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1362</v>
      </c>
      <c r="C1562" s="12" t="s">
        <v>19</v>
      </c>
      <c r="D1562" s="14" t="s">
        <v>334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1363</v>
      </c>
      <c r="C1563" s="12" t="s">
        <v>19</v>
      </c>
      <c r="D1563" s="14" t="s">
        <v>334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1364</v>
      </c>
      <c r="C1564" s="12" t="s">
        <v>19</v>
      </c>
      <c r="D1564" s="14" t="s">
        <v>334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1365</v>
      </c>
      <c r="C1565" s="12" t="s">
        <v>19</v>
      </c>
      <c r="D1565" s="14" t="s">
        <v>334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1366</v>
      </c>
      <c r="C1566" s="12" t="s">
        <v>19</v>
      </c>
      <c r="D1566" s="14" t="s">
        <v>334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1367</v>
      </c>
      <c r="C1567" s="12" t="s">
        <v>19</v>
      </c>
      <c r="D1567" s="14" t="s">
        <v>334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1368</v>
      </c>
      <c r="C1568" s="12" t="s">
        <v>19</v>
      </c>
      <c r="D1568" s="14" t="s">
        <v>334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1369</v>
      </c>
      <c r="C1569" s="12" t="s">
        <v>19</v>
      </c>
      <c r="D1569" s="14" t="s">
        <v>334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1370</v>
      </c>
      <c r="C1570" s="12" t="s">
        <v>19</v>
      </c>
      <c r="D1570" s="14" t="s">
        <v>334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1371</v>
      </c>
      <c r="C1571" s="12" t="s">
        <v>19</v>
      </c>
      <c r="D1571" s="14" t="s">
        <v>334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1372</v>
      </c>
      <c r="C1572" s="12" t="s">
        <v>19</v>
      </c>
      <c r="D1572" s="14" t="s">
        <v>334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1373</v>
      </c>
      <c r="C1573" s="12" t="s">
        <v>19</v>
      </c>
      <c r="D1573" s="14" t="s">
        <v>334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1374</v>
      </c>
      <c r="C1574" s="12" t="s">
        <v>19</v>
      </c>
      <c r="D1574" s="14" t="s">
        <v>334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1375</v>
      </c>
      <c r="C1575" s="12" t="s">
        <v>19</v>
      </c>
      <c r="D1575" s="14" t="s">
        <v>334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1376</v>
      </c>
      <c r="C1576" s="12" t="s">
        <v>19</v>
      </c>
      <c r="D1576" s="14" t="s">
        <v>334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1377</v>
      </c>
      <c r="C1577" s="12" t="s">
        <v>19</v>
      </c>
      <c r="D1577" s="14" t="s">
        <v>334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1378</v>
      </c>
      <c r="C1578" s="12" t="s">
        <v>19</v>
      </c>
      <c r="D1578" s="14" t="s">
        <v>334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1379</v>
      </c>
      <c r="C1579" s="12" t="s">
        <v>19</v>
      </c>
      <c r="D1579" s="14" t="s">
        <v>334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1380</v>
      </c>
      <c r="C1580" s="12" t="s">
        <v>19</v>
      </c>
      <c r="D1580" s="14" t="s">
        <v>334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1381</v>
      </c>
      <c r="C1581" s="12" t="s">
        <v>19</v>
      </c>
      <c r="D1581" s="14" t="s">
        <v>334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1382</v>
      </c>
      <c r="C1582" s="12" t="s">
        <v>19</v>
      </c>
      <c r="D1582" s="14" t="s">
        <v>334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1383</v>
      </c>
      <c r="C1583" s="12" t="s">
        <v>19</v>
      </c>
      <c r="D1583" s="14" t="s">
        <v>334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1384</v>
      </c>
      <c r="C1584" s="12" t="s">
        <v>19</v>
      </c>
      <c r="D1584" s="14" t="s">
        <v>334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1386</v>
      </c>
      <c r="C1586" s="12" t="s">
        <v>19</v>
      </c>
      <c r="D1586" s="14" t="s">
        <v>334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1387</v>
      </c>
      <c r="C1587" s="12" t="s">
        <v>19</v>
      </c>
      <c r="D1587" s="14" t="s">
        <v>334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1388</v>
      </c>
      <c r="C1588" s="12" t="s">
        <v>19</v>
      </c>
      <c r="D1588" s="14" t="s">
        <v>334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1389</v>
      </c>
      <c r="C1589" s="12" t="s">
        <v>19</v>
      </c>
      <c r="D1589" s="14" t="s">
        <v>334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1390</v>
      </c>
      <c r="C1590" s="12" t="s">
        <v>19</v>
      </c>
      <c r="D1590" s="14" t="s">
        <v>334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1391</v>
      </c>
      <c r="C1591" s="12" t="s">
        <v>19</v>
      </c>
      <c r="D1591" s="14" t="s">
        <v>334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1392</v>
      </c>
      <c r="C1592" s="12" t="s">
        <v>19</v>
      </c>
      <c r="D1592" s="14" t="s">
        <v>334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1393</v>
      </c>
      <c r="C1593" s="12" t="s">
        <v>19</v>
      </c>
      <c r="D1593" s="14" t="s">
        <v>334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1394</v>
      </c>
      <c r="C1594" s="12" t="s">
        <v>19</v>
      </c>
      <c r="D1594" s="14" t="s">
        <v>334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1395</v>
      </c>
      <c r="C1595" s="12" t="s">
        <v>19</v>
      </c>
      <c r="D1595" s="14" t="s">
        <v>334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1396</v>
      </c>
      <c r="C1596" s="12" t="s">
        <v>19</v>
      </c>
      <c r="D1596" s="14" t="s">
        <v>334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1397</v>
      </c>
      <c r="C1597" s="12" t="s">
        <v>19</v>
      </c>
      <c r="D1597" s="14" t="s">
        <v>334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1398</v>
      </c>
      <c r="C1598" s="12" t="s">
        <v>19</v>
      </c>
      <c r="D1598" s="14" t="s">
        <v>334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1399</v>
      </c>
      <c r="C1599" s="12" t="s">
        <v>19</v>
      </c>
      <c r="D1599" s="14" t="s">
        <v>334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1400</v>
      </c>
      <c r="C1600" s="12" t="s">
        <v>19</v>
      </c>
      <c r="D1600" s="14" t="s">
        <v>334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1402</v>
      </c>
      <c r="C1602" s="12" t="s">
        <v>19</v>
      </c>
      <c r="D1602" s="14" t="s">
        <v>334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1403</v>
      </c>
      <c r="C1603" s="12" t="s">
        <v>19</v>
      </c>
      <c r="D1603" s="14" t="s">
        <v>334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1404</v>
      </c>
      <c r="C1604" s="12" t="s">
        <v>19</v>
      </c>
      <c r="D1604" s="14" t="s">
        <v>334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1405</v>
      </c>
      <c r="C1605" s="12" t="s">
        <v>19</v>
      </c>
      <c r="D1605" s="14" t="s">
        <v>334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1406</v>
      </c>
      <c r="C1606" s="12" t="s">
        <v>19</v>
      </c>
      <c r="D1606" s="14" t="s">
        <v>334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1407</v>
      </c>
      <c r="C1607" s="12" t="s">
        <v>19</v>
      </c>
      <c r="D1607" s="14" t="s">
        <v>334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1409</v>
      </c>
      <c r="C1609" s="12" t="s">
        <v>26</v>
      </c>
      <c r="D1609" s="14" t="s">
        <v>56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1416</v>
      </c>
      <c r="C1616" s="12" t="s">
        <v>26</v>
      </c>
      <c r="D1616" s="14" t="s">
        <v>60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1417</v>
      </c>
      <c r="C1617" s="12" t="s">
        <v>26</v>
      </c>
      <c r="D1617" s="14" t="s">
        <v>60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1419</v>
      </c>
      <c r="C1619" s="12" t="s">
        <v>26</v>
      </c>
      <c r="D1619" s="14" t="s">
        <v>60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1420</v>
      </c>
      <c r="C1620" s="12" t="s">
        <v>26</v>
      </c>
      <c r="D1620" s="14" t="s">
        <v>67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1422</v>
      </c>
      <c r="C1622" s="12" t="s">
        <v>26</v>
      </c>
      <c r="D1622" s="14" t="s">
        <v>44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Sim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1427</v>
      </c>
      <c r="C1627" s="12" t="s">
        <v>26</v>
      </c>
      <c r="D1627" s="14" t="s">
        <v>56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1429</v>
      </c>
      <c r="C1629" s="12" t="s">
        <v>26</v>
      </c>
      <c r="D1629" s="14" t="s">
        <v>74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1430</v>
      </c>
      <c r="C1630" s="12" t="s">
        <v>26</v>
      </c>
      <c r="D1630" s="14" t="s">
        <v>67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1433</v>
      </c>
      <c r="C1633" s="12" t="s">
        <v>26</v>
      </c>
      <c r="D1633" s="14" t="s">
        <v>67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1437</v>
      </c>
      <c r="C1637" s="12" t="s">
        <v>26</v>
      </c>
      <c r="D1637" s="14" t="s">
        <v>44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1438</v>
      </c>
      <c r="C1638" s="12" t="s">
        <v>26</v>
      </c>
      <c r="D1638" s="14" t="s">
        <v>74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1440</v>
      </c>
      <c r="C1640" s="12" t="s">
        <v>26</v>
      </c>
      <c r="D1640" s="14" t="s">
        <v>74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1441</v>
      </c>
      <c r="C1641" s="12" t="s">
        <v>26</v>
      </c>
      <c r="D1641" s="14" t="s">
        <v>74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1446</v>
      </c>
      <c r="C1646" s="12" t="s">
        <v>26</v>
      </c>
      <c r="D1646" s="14" t="s">
        <v>56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1448</v>
      </c>
      <c r="C1648" s="12" t="s">
        <v>26</v>
      </c>
      <c r="D1648" s="14" t="s">
        <v>74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1453</v>
      </c>
      <c r="C1653" s="12" t="s">
        <v>26</v>
      </c>
      <c r="D1653" s="14" t="s">
        <v>334</v>
      </c>
      <c r="E1653" s="10" t="str">
        <f>VLOOKUP(A1653,Planilha1!A:Y,20,FALSE)</f>
        <v>Sim</v>
      </c>
      <c r="F1653" s="10" t="str">
        <f>VLOOKUP(A1653,Planilha1!A:Y,21,FALSE)</f>
        <v>Sim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1459</v>
      </c>
      <c r="C1659" s="12" t="s">
        <v>27</v>
      </c>
      <c r="D1659" s="14" t="s">
        <v>56</v>
      </c>
      <c r="E1659" s="10" t="str">
        <f>VLOOKUP(A1659,Planilha1!A:Y,20,FALSE)</f>
        <v>Não</v>
      </c>
      <c r="F1659" s="10" t="str">
        <f>VLOOKUP(A1659,Planilha1!A:Y,21,FALSE)</f>
        <v>Sim</v>
      </c>
      <c r="G1659" s="10" t="str">
        <f>VLOOKUP(A1659,Planilha1!A:Y,22,FALSE)</f>
        <v>Não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1462</v>
      </c>
      <c r="C1662" s="12" t="s">
        <v>27</v>
      </c>
      <c r="D1662" s="14" t="s">
        <v>44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1463</v>
      </c>
      <c r="C1663" s="12" t="s">
        <v>27</v>
      </c>
      <c r="D1663" s="14" t="s">
        <v>56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1470</v>
      </c>
      <c r="C1670" s="12" t="s">
        <v>27</v>
      </c>
      <c r="D1670" s="14" t="s">
        <v>74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1471</v>
      </c>
      <c r="C1672" s="12" t="s">
        <v>27</v>
      </c>
      <c r="D1672" s="14" t="s">
        <v>60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1472</v>
      </c>
      <c r="C1673" s="12" t="s">
        <v>27</v>
      </c>
      <c r="D1673" s="14" t="s">
        <v>44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1475</v>
      </c>
      <c r="C1676" s="12" t="s">
        <v>27</v>
      </c>
      <c r="D1676" s="14" t="s">
        <v>67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Sim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1482</v>
      </c>
      <c r="C1683" s="12" t="s">
        <v>27</v>
      </c>
      <c r="D1683" s="14" t="s">
        <v>42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Sim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1488</v>
      </c>
      <c r="C1689" s="12" t="s">
        <v>27</v>
      </c>
      <c r="D1689" s="14" t="s">
        <v>44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1489</v>
      </c>
      <c r="C1690" s="12" t="s">
        <v>27</v>
      </c>
      <c r="D1690" s="14" t="s">
        <v>60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1501</v>
      </c>
      <c r="C1702" s="12" t="s">
        <v>27</v>
      </c>
      <c r="D1702" s="14" t="s">
        <v>60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1506</v>
      </c>
      <c r="C1707" s="12" t="s">
        <v>27</v>
      </c>
      <c r="D1707" s="14" t="s">
        <v>60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1507</v>
      </c>
      <c r="C1708" s="12" t="s">
        <v>27</v>
      </c>
      <c r="D1708" s="14" t="s">
        <v>42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1513</v>
      </c>
      <c r="C1714" s="12" t="s">
        <v>27</v>
      </c>
      <c r="D1714" s="14" t="s">
        <v>56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1521</v>
      </c>
      <c r="C1722" s="12" t="s">
        <v>27</v>
      </c>
      <c r="D1722" s="14" t="s">
        <v>60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1525</v>
      </c>
      <c r="C1726" s="12" t="s">
        <v>27</v>
      </c>
      <c r="D1726" s="14" t="s">
        <v>60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1527</v>
      </c>
      <c r="C1728" s="12" t="s">
        <v>27</v>
      </c>
      <c r="D1728" s="14" t="s">
        <v>74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1528</v>
      </c>
      <c r="C1729" s="12" t="s">
        <v>27</v>
      </c>
      <c r="D1729" s="14" t="s">
        <v>60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1533</v>
      </c>
      <c r="C1734" s="12" t="s">
        <v>27</v>
      </c>
      <c r="D1734" s="14" t="s">
        <v>56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1534</v>
      </c>
      <c r="C1735" s="12" t="s">
        <v>27</v>
      </c>
      <c r="D1735" s="14" t="s">
        <v>74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1539</v>
      </c>
      <c r="C1740" s="12" t="s">
        <v>27</v>
      </c>
      <c r="D1740" s="14" t="s">
        <v>334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Sim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1540</v>
      </c>
      <c r="C1741" s="12" t="s">
        <v>27</v>
      </c>
      <c r="D1741" s="14" t="s">
        <v>334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1541</v>
      </c>
      <c r="C1742" s="12" t="s">
        <v>27</v>
      </c>
      <c r="D1742" s="14" t="s">
        <v>334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1542</v>
      </c>
      <c r="C1743" s="12" t="s">
        <v>7</v>
      </c>
      <c r="D1743" s="14" t="s">
        <v>56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1543</v>
      </c>
      <c r="C1744" s="12" t="s">
        <v>7</v>
      </c>
      <c r="D1744" s="14" t="s">
        <v>42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1554</v>
      </c>
      <c r="C1755" s="12" t="s">
        <v>7</v>
      </c>
      <c r="D1755" s="14" t="s">
        <v>44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1555</v>
      </c>
      <c r="C1756" s="12" t="s">
        <v>7</v>
      </c>
      <c r="D1756" s="14" t="s">
        <v>56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1556</v>
      </c>
      <c r="C1757" s="12" t="s">
        <v>7</v>
      </c>
      <c r="D1757" s="14" t="s">
        <v>74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1416</v>
      </c>
      <c r="C1759" s="12" t="s">
        <v>7</v>
      </c>
      <c r="D1759" s="14" t="s">
        <v>42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1558</v>
      </c>
      <c r="C1760" s="12" t="s">
        <v>7</v>
      </c>
      <c r="D1760" s="14" t="s">
        <v>56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1559</v>
      </c>
      <c r="C1761" s="12" t="s">
        <v>7</v>
      </c>
      <c r="D1761" s="14" t="s">
        <v>44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1561</v>
      </c>
      <c r="C1763" s="12" t="s">
        <v>7</v>
      </c>
      <c r="D1763" s="14" t="s">
        <v>56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1563</v>
      </c>
      <c r="C1765" s="12" t="s">
        <v>7</v>
      </c>
      <c r="D1765" s="14" t="s">
        <v>44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1567</v>
      </c>
      <c r="C1769" s="12" t="s">
        <v>7</v>
      </c>
      <c r="D1769" s="14" t="s">
        <v>44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1568</v>
      </c>
      <c r="C1770" s="12" t="s">
        <v>7</v>
      </c>
      <c r="D1770" s="14" t="s">
        <v>44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1569</v>
      </c>
      <c r="C1771" s="12" t="s">
        <v>7</v>
      </c>
      <c r="D1771" s="14" t="s">
        <v>56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1573</v>
      </c>
      <c r="C1775" s="12" t="s">
        <v>7</v>
      </c>
      <c r="D1775" s="14" t="s">
        <v>74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1576</v>
      </c>
      <c r="C1778" s="12" t="s">
        <v>7</v>
      </c>
      <c r="D1778" s="14" t="s">
        <v>60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1577</v>
      </c>
      <c r="C1779" s="12" t="s">
        <v>7</v>
      </c>
      <c r="D1779" s="14" t="s">
        <v>74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1581</v>
      </c>
      <c r="C1783" s="12" t="s">
        <v>7</v>
      </c>
      <c r="D1783" s="14" t="s">
        <v>42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1582</v>
      </c>
      <c r="C1784" s="12" t="s">
        <v>7</v>
      </c>
      <c r="D1784" s="14" t="s">
        <v>42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1586</v>
      </c>
      <c r="C1788" s="12" t="s">
        <v>7</v>
      </c>
      <c r="D1788" s="14" t="s">
        <v>74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1588</v>
      </c>
      <c r="C1790" s="12" t="s">
        <v>7</v>
      </c>
      <c r="D1790" s="14" t="s">
        <v>44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1591</v>
      </c>
      <c r="C1793" s="12" t="s">
        <v>7</v>
      </c>
      <c r="D1793" s="14" t="s">
        <v>44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1592</v>
      </c>
      <c r="C1794" s="12" t="s">
        <v>7</v>
      </c>
      <c r="D1794" s="14" t="s">
        <v>74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1601</v>
      </c>
      <c r="C1803" s="12" t="s">
        <v>7</v>
      </c>
      <c r="D1803" s="14" t="s">
        <v>56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1602</v>
      </c>
      <c r="C1804" s="12" t="s">
        <v>7</v>
      </c>
      <c r="D1804" s="14" t="s">
        <v>44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1603</v>
      </c>
      <c r="C1805" s="12" t="s">
        <v>7</v>
      </c>
      <c r="D1805" s="14" t="s">
        <v>67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1604</v>
      </c>
      <c r="C1806" s="12" t="s">
        <v>7</v>
      </c>
      <c r="D1806" s="14" t="s">
        <v>74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1608</v>
      </c>
      <c r="C1810" s="12" t="s">
        <v>7</v>
      </c>
      <c r="D1810" s="14" t="s">
        <v>42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1611</v>
      </c>
      <c r="C1813" s="12" t="s">
        <v>7</v>
      </c>
      <c r="D1813" s="14" t="s">
        <v>60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1614</v>
      </c>
      <c r="C1816" s="12" t="s">
        <v>7</v>
      </c>
      <c r="D1816" s="14" t="s">
        <v>67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1618</v>
      </c>
      <c r="C1820" s="12" t="s">
        <v>7</v>
      </c>
      <c r="D1820" s="14" t="s">
        <v>67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1619</v>
      </c>
      <c r="C1821" s="12" t="s">
        <v>7</v>
      </c>
      <c r="D1821" s="14" t="s">
        <v>44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1621</v>
      </c>
      <c r="C1823" s="12" t="s">
        <v>7</v>
      </c>
      <c r="D1823" s="14" t="s">
        <v>42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1623</v>
      </c>
      <c r="C1825" s="12" t="s">
        <v>7</v>
      </c>
      <c r="D1825" s="14" t="s">
        <v>74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1624</v>
      </c>
      <c r="C1826" s="12" t="s">
        <v>7</v>
      </c>
      <c r="D1826" s="14" t="s">
        <v>44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1625</v>
      </c>
      <c r="C1827" s="12" t="s">
        <v>7</v>
      </c>
      <c r="D1827" s="14" t="s">
        <v>44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1626</v>
      </c>
      <c r="C1828" s="12" t="s">
        <v>7</v>
      </c>
      <c r="D1828" s="14" t="s">
        <v>74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Sim</v>
      </c>
      <c r="G1832" s="10" t="str">
        <f>VLOOKUP(A1832,Planilha1!A:Y,22,FALSE)</f>
        <v>Sim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1631</v>
      </c>
      <c r="C1833" s="12" t="s">
        <v>7</v>
      </c>
      <c r="D1833" s="14" t="s">
        <v>67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1633</v>
      </c>
      <c r="C1835" s="12" t="s">
        <v>7</v>
      </c>
      <c r="D1835" s="14" t="s">
        <v>42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1636</v>
      </c>
      <c r="C1838" s="12" t="s">
        <v>7</v>
      </c>
      <c r="D1838" s="14" t="s">
        <v>42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1637</v>
      </c>
      <c r="C1839" s="12" t="s">
        <v>7</v>
      </c>
      <c r="D1839" s="14" t="s">
        <v>44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1638</v>
      </c>
      <c r="C1840" s="12" t="s">
        <v>7</v>
      </c>
      <c r="D1840" s="14" t="s">
        <v>44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1639</v>
      </c>
      <c r="C1841" s="12" t="s">
        <v>7</v>
      </c>
      <c r="D1841" s="14" t="s">
        <v>67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1640</v>
      </c>
      <c r="C1842" s="12" t="s">
        <v>7</v>
      </c>
      <c r="D1842" s="14" t="s">
        <v>334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1643</v>
      </c>
      <c r="C1845" s="12" t="s">
        <v>7</v>
      </c>
      <c r="D1845" s="14" t="s">
        <v>334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1646</v>
      </c>
      <c r="C1848" s="12" t="s">
        <v>7</v>
      </c>
      <c r="D1848" s="14" t="s">
        <v>334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1648</v>
      </c>
      <c r="C1850" s="12" t="s">
        <v>7</v>
      </c>
      <c r="D1850" s="14" t="s">
        <v>334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1657</v>
      </c>
      <c r="C1859" s="12" t="s">
        <v>7</v>
      </c>
      <c r="D1859" s="14" t="s">
        <v>334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1658</v>
      </c>
      <c r="C1860" s="12" t="s">
        <v>7</v>
      </c>
      <c r="D1860" s="14" t="s">
        <v>334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1679</v>
      </c>
      <c r="C1881" s="12" t="s">
        <v>14</v>
      </c>
      <c r="D1881" s="14" t="s">
        <v>74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1680</v>
      </c>
      <c r="C1882" s="12" t="s">
        <v>14</v>
      </c>
      <c r="D1882" s="14" t="s">
        <v>44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1687</v>
      </c>
      <c r="C1889" s="12" t="s">
        <v>14</v>
      </c>
      <c r="D1889" s="14" t="s">
        <v>67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1704</v>
      </c>
      <c r="C1906" s="12" t="s">
        <v>14</v>
      </c>
      <c r="D1906" s="14" t="s">
        <v>67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1705</v>
      </c>
      <c r="C1907" s="12" t="s">
        <v>14</v>
      </c>
      <c r="D1907" s="14" t="s">
        <v>74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1714</v>
      </c>
      <c r="C1916" s="12" t="s">
        <v>14</v>
      </c>
      <c r="D1916" s="14" t="s">
        <v>42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1716</v>
      </c>
      <c r="C1918" s="12" t="s">
        <v>14</v>
      </c>
      <c r="D1918" s="14" t="s">
        <v>67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Sim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Sim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1744</v>
      </c>
      <c r="C1946" s="12" t="s">
        <v>14</v>
      </c>
      <c r="D1946" s="14" t="s">
        <v>74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1749</v>
      </c>
      <c r="C1951" s="12" t="s">
        <v>14</v>
      </c>
      <c r="D1951" s="14" t="s">
        <v>42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1776</v>
      </c>
      <c r="C1981" s="12" t="s">
        <v>14</v>
      </c>
      <c r="D1981" s="14" t="s">
        <v>44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1791</v>
      </c>
      <c r="C2005" s="12" t="s">
        <v>14</v>
      </c>
      <c r="D2005" s="14" t="s">
        <v>42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Sim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1801</v>
      </c>
      <c r="C2015" s="12" t="s">
        <v>14</v>
      </c>
      <c r="D2015" s="14" t="s">
        <v>42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1802</v>
      </c>
      <c r="C2016" s="12" t="s">
        <v>14</v>
      </c>
      <c r="D2016" s="14" t="s">
        <v>44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1823</v>
      </c>
      <c r="C2037" s="12" t="s">
        <v>14</v>
      </c>
      <c r="D2037" s="14" t="s">
        <v>67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1830</v>
      </c>
      <c r="C2044" s="12" t="s">
        <v>14</v>
      </c>
      <c r="D2044" s="14" t="s">
        <v>334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1840</v>
      </c>
      <c r="C2055" s="12" t="s">
        <v>14</v>
      </c>
      <c r="D2055" s="14" t="s">
        <v>334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1846</v>
      </c>
      <c r="C2061" s="12" t="s">
        <v>14</v>
      </c>
      <c r="D2061" s="14" t="s">
        <v>334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1849</v>
      </c>
      <c r="C2065" s="12" t="s">
        <v>15</v>
      </c>
      <c r="D2065" s="14" t="s">
        <v>67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1851</v>
      </c>
      <c r="C2067" s="12" t="s">
        <v>15</v>
      </c>
      <c r="D2067" s="14" t="s">
        <v>56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1854</v>
      </c>
      <c r="C2071" s="12" t="s">
        <v>15</v>
      </c>
      <c r="D2071" s="14" t="s">
        <v>60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1856</v>
      </c>
      <c r="C2073" s="12" t="s">
        <v>15</v>
      </c>
      <c r="D2073" s="14" t="s">
        <v>60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1860</v>
      </c>
      <c r="C2077" s="12" t="s">
        <v>15</v>
      </c>
      <c r="D2077" s="14" t="s">
        <v>74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1864</v>
      </c>
      <c r="C2081" s="12" t="s">
        <v>15</v>
      </c>
      <c r="D2081" s="14" t="s">
        <v>67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1866</v>
      </c>
      <c r="C2083" s="12" t="s">
        <v>15</v>
      </c>
      <c r="D2083" s="14" t="s">
        <v>67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1883</v>
      </c>
      <c r="C2103" s="12" t="s">
        <v>15</v>
      </c>
      <c r="D2103" s="14" t="s">
        <v>44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1884</v>
      </c>
      <c r="C2104" s="12" t="s">
        <v>15</v>
      </c>
      <c r="D2104" s="14" t="s">
        <v>60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1885</v>
      </c>
      <c r="C2105" s="12" t="s">
        <v>15</v>
      </c>
      <c r="D2105" s="14" t="s">
        <v>42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1889</v>
      </c>
      <c r="C2109" s="12" t="s">
        <v>15</v>
      </c>
      <c r="D2109" s="14" t="s">
        <v>74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155</v>
      </c>
      <c r="C2127" s="12" t="s">
        <v>15</v>
      </c>
      <c r="D2127" s="14" t="s">
        <v>60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1911</v>
      </c>
      <c r="C2133" s="12" t="s">
        <v>15</v>
      </c>
      <c r="D2133" s="14" t="s">
        <v>74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1917</v>
      </c>
      <c r="C2139" s="12" t="s">
        <v>15</v>
      </c>
      <c r="D2139" s="14" t="s">
        <v>44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1920</v>
      </c>
      <c r="C2142" s="12" t="s">
        <v>15</v>
      </c>
      <c r="D2142" s="14" t="s">
        <v>56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1922</v>
      </c>
      <c r="C2144" s="12" t="s">
        <v>15</v>
      </c>
      <c r="D2144" s="14" t="s">
        <v>42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1924</v>
      </c>
      <c r="C2146" s="12" t="s">
        <v>15</v>
      </c>
      <c r="D2146" s="14" t="s">
        <v>67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1931</v>
      </c>
      <c r="C2153" s="12" t="s">
        <v>15</v>
      </c>
      <c r="D2153" s="14" t="s">
        <v>42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1938</v>
      </c>
      <c r="C2161" s="12" t="s">
        <v>15</v>
      </c>
      <c r="D2161" s="14" t="s">
        <v>42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1943</v>
      </c>
      <c r="C2168" s="12" t="s">
        <v>15</v>
      </c>
      <c r="D2168" s="14" t="s">
        <v>42</v>
      </c>
      <c r="E2168" s="10" t="str">
        <f>VLOOKUP(A2168,Planilha1!A:Y,20,FALSE)</f>
        <v>Não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1945</v>
      </c>
      <c r="C2171" s="12" t="s">
        <v>15</v>
      </c>
      <c r="D2171" s="14" t="s">
        <v>44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1946</v>
      </c>
      <c r="C2172" s="12" t="s">
        <v>15</v>
      </c>
      <c r="D2172" s="14" t="s">
        <v>56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1956</v>
      </c>
      <c r="C2183" s="12" t="s">
        <v>15</v>
      </c>
      <c r="D2183" s="14" t="s">
        <v>74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1958</v>
      </c>
      <c r="C2185" s="12" t="s">
        <v>15</v>
      </c>
      <c r="D2185" s="14" t="s">
        <v>42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1962</v>
      </c>
      <c r="C2189" s="12" t="s">
        <v>15</v>
      </c>
      <c r="D2189" s="14" t="s">
        <v>74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1971</v>
      </c>
      <c r="C2200" s="12" t="s">
        <v>15</v>
      </c>
      <c r="D2200" s="14" t="s">
        <v>56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1974</v>
      </c>
      <c r="C2203" s="12" t="s">
        <v>15</v>
      </c>
      <c r="D2203" s="14" t="s">
        <v>334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1982</v>
      </c>
      <c r="C2211" s="12" t="s">
        <v>15</v>
      </c>
      <c r="D2211" s="14" t="s">
        <v>334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1986</v>
      </c>
      <c r="C2215" s="12" t="s">
        <v>15</v>
      </c>
      <c r="D2215" s="14" t="s">
        <v>334</v>
      </c>
      <c r="E2215" s="10" t="str">
        <f>VLOOKUP(A2215,Planilha1!A:Y,20,FALSE)</f>
        <v>Sim</v>
      </c>
      <c r="F2215" s="10" t="str">
        <f>VLOOKUP(A2215,Planilha1!A:Y,21,FALSE)</f>
        <v>Não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1612</v>
      </c>
      <c r="C2216" s="12" t="s">
        <v>15</v>
      </c>
      <c r="D2216" s="14" t="s">
        <v>334</v>
      </c>
      <c r="E2216" s="10" t="str">
        <f>VLOOKUP(A2216,Planilha1!A:Y,20,FALSE)</f>
        <v>Não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1987</v>
      </c>
      <c r="C2217" s="12" t="s">
        <v>15</v>
      </c>
      <c r="D2217" s="14" t="s">
        <v>334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Sim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1994</v>
      </c>
      <c r="C2225" s="12" t="s">
        <v>11</v>
      </c>
      <c r="D2225" s="14" t="s">
        <v>60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1995</v>
      </c>
      <c r="C2226" s="12" t="s">
        <v>11</v>
      </c>
      <c r="D2226" s="14" t="s">
        <v>60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1996</v>
      </c>
      <c r="C2227" s="12" t="s">
        <v>11</v>
      </c>
      <c r="D2227" s="14" t="s">
        <v>42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1997</v>
      </c>
      <c r="C2228" s="12" t="s">
        <v>11</v>
      </c>
      <c r="D2228" s="14" t="s">
        <v>60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1683</v>
      </c>
      <c r="C2234" s="12" t="s">
        <v>11</v>
      </c>
      <c r="D2234" s="14" t="s">
        <v>67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2009</v>
      </c>
      <c r="C2241" s="12" t="s">
        <v>11</v>
      </c>
      <c r="D2241" s="14" t="s">
        <v>42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2011</v>
      </c>
      <c r="C2243" s="12" t="s">
        <v>11</v>
      </c>
      <c r="D2243" s="14" t="s">
        <v>60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2016</v>
      </c>
      <c r="C2249" s="12" t="s">
        <v>11</v>
      </c>
      <c r="D2249" s="14" t="s">
        <v>56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Sim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Sim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2025</v>
      </c>
      <c r="C2258" s="12" t="s">
        <v>11</v>
      </c>
      <c r="D2258" s="14" t="s">
        <v>44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2030</v>
      </c>
      <c r="C2263" s="12" t="s">
        <v>11</v>
      </c>
      <c r="D2263" s="14" t="s">
        <v>42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2034</v>
      </c>
      <c r="C2267" s="12" t="s">
        <v>11</v>
      </c>
      <c r="D2267" s="14" t="s">
        <v>42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2035</v>
      </c>
      <c r="C2268" s="12" t="s">
        <v>11</v>
      </c>
      <c r="D2268" s="14" t="s">
        <v>74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2042</v>
      </c>
      <c r="C2275" s="12" t="s">
        <v>11</v>
      </c>
      <c r="D2275" s="14" t="s">
        <v>44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2043</v>
      </c>
      <c r="C2276" s="12" t="s">
        <v>11</v>
      </c>
      <c r="D2276" s="14" t="s">
        <v>42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2045</v>
      </c>
      <c r="C2278" s="12" t="s">
        <v>11</v>
      </c>
      <c r="D2278" s="14" t="s">
        <v>56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2049</v>
      </c>
      <c r="C2282" s="12" t="s">
        <v>11</v>
      </c>
      <c r="D2282" s="14" t="s">
        <v>56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Sim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2050</v>
      </c>
      <c r="C2283" s="12" t="s">
        <v>11</v>
      </c>
      <c r="D2283" s="14" t="s">
        <v>60</v>
      </c>
      <c r="E2283" s="10" t="str">
        <f>VLOOKUP(A2283,Planilha1!A:Y,20,FALSE)</f>
        <v>Não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1914</v>
      </c>
      <c r="C2285" s="12" t="s">
        <v>11</v>
      </c>
      <c r="D2285" s="14" t="s">
        <v>44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2053</v>
      </c>
      <c r="C2287" s="12" t="s">
        <v>11</v>
      </c>
      <c r="D2287" s="14" t="s">
        <v>42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2057</v>
      </c>
      <c r="C2291" s="12" t="s">
        <v>11</v>
      </c>
      <c r="D2291" s="14" t="s">
        <v>56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2058</v>
      </c>
      <c r="C2292" s="12" t="s">
        <v>11</v>
      </c>
      <c r="D2292" s="14" t="s">
        <v>60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2061</v>
      </c>
      <c r="C2295" s="12" t="s">
        <v>11</v>
      </c>
      <c r="D2295" s="14" t="s">
        <v>42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2062</v>
      </c>
      <c r="C2296" s="12" t="s">
        <v>11</v>
      </c>
      <c r="D2296" s="14" t="s">
        <v>74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Sim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2072</v>
      </c>
      <c r="C2306" s="12" t="s">
        <v>11</v>
      </c>
      <c r="D2306" s="14" t="s">
        <v>74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1502</v>
      </c>
      <c r="C2307" s="12" t="s">
        <v>11</v>
      </c>
      <c r="D2307" s="14" t="s">
        <v>56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Sim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2079</v>
      </c>
      <c r="C2314" s="12" t="s">
        <v>11</v>
      </c>
      <c r="D2314" s="14" t="s">
        <v>56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2089</v>
      </c>
      <c r="C2324" s="12" t="s">
        <v>11</v>
      </c>
      <c r="D2324" s="14" t="s">
        <v>67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2090</v>
      </c>
      <c r="C2325" s="12" t="s">
        <v>11</v>
      </c>
      <c r="D2325" s="14" t="s">
        <v>56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2091</v>
      </c>
      <c r="C2326" s="12" t="s">
        <v>11</v>
      </c>
      <c r="D2326" s="14" t="s">
        <v>74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2098</v>
      </c>
      <c r="C2334" s="12" t="s">
        <v>11</v>
      </c>
      <c r="D2334" s="14" t="s">
        <v>42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2100</v>
      </c>
      <c r="C2336" s="12" t="s">
        <v>11</v>
      </c>
      <c r="D2336" s="14" t="s">
        <v>56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2103</v>
      </c>
      <c r="C2339" s="12" t="s">
        <v>11</v>
      </c>
      <c r="D2339" s="14" t="s">
        <v>67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2108</v>
      </c>
      <c r="C2344" s="12" t="s">
        <v>11</v>
      </c>
      <c r="D2344" s="14" t="s">
        <v>74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2110</v>
      </c>
      <c r="C2346" s="12" t="s">
        <v>11</v>
      </c>
      <c r="D2346" s="14" t="s">
        <v>74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2111</v>
      </c>
      <c r="C2347" s="12" t="s">
        <v>11</v>
      </c>
      <c r="D2347" s="14" t="s">
        <v>60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2114</v>
      </c>
      <c r="C2350" s="12" t="s">
        <v>11</v>
      </c>
      <c r="D2350" s="14" t="s">
        <v>67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2116</v>
      </c>
      <c r="C2352" s="12" t="s">
        <v>11</v>
      </c>
      <c r="D2352" s="14" t="s">
        <v>42</v>
      </c>
      <c r="E2352" s="10" t="str">
        <f>VLOOKUP(A2352,Planilha1!A:Y,20,FALSE)</f>
        <v>Não</v>
      </c>
      <c r="F2352" s="10" t="str">
        <f>VLOOKUP(A2352,Planilha1!A:Y,21,FALSE)</f>
        <v>Sim</v>
      </c>
      <c r="G2352" s="10" t="str">
        <f>VLOOKUP(A2352,Planilha1!A:Y,22,FALSE)</f>
        <v>Sim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2117</v>
      </c>
      <c r="C2353" s="12" t="s">
        <v>11</v>
      </c>
      <c r="D2353" s="14" t="s">
        <v>74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2122</v>
      </c>
      <c r="C2358" s="12" t="s">
        <v>11</v>
      </c>
      <c r="D2358" s="14" t="s">
        <v>334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2123</v>
      </c>
      <c r="C2359" s="12" t="s">
        <v>11</v>
      </c>
      <c r="D2359" s="14" t="s">
        <v>334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2129</v>
      </c>
      <c r="C2365" s="12" t="s">
        <v>11</v>
      </c>
      <c r="D2365" s="14" t="s">
        <v>334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2133</v>
      </c>
      <c r="C2369" s="12" t="s">
        <v>11</v>
      </c>
      <c r="D2369" s="14" t="s">
        <v>334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Sim</v>
      </c>
      <c r="G2376" s="10" t="str">
        <f>VLOOKUP(A2376,Planilha1!A:Y,22,FALSE)</f>
        <v>Sim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2141</v>
      </c>
      <c r="C2377" s="12" t="s">
        <v>11</v>
      </c>
      <c r="D2377" s="14" t="s">
        <v>334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2142</v>
      </c>
      <c r="C2378" s="12" t="s">
        <v>11</v>
      </c>
      <c r="D2378" s="14" t="s">
        <v>334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2143</v>
      </c>
      <c r="C2379" s="12" t="s">
        <v>11</v>
      </c>
      <c r="D2379" s="14" t="s">
        <v>334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2147</v>
      </c>
      <c r="C2383" s="12" t="s">
        <v>11</v>
      </c>
      <c r="D2383" s="14" t="s">
        <v>334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2152</v>
      </c>
      <c r="C2388" s="12" t="s">
        <v>11</v>
      </c>
      <c r="D2388" s="14" t="s">
        <v>334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2160</v>
      </c>
      <c r="C2396" s="12" t="s">
        <v>11</v>
      </c>
      <c r="D2396" s="14" t="s">
        <v>334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2163</v>
      </c>
      <c r="C2399" s="12" t="s">
        <v>11</v>
      </c>
      <c r="D2399" s="14" t="s">
        <v>334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2179</v>
      </c>
      <c r="C2415" s="12" t="s">
        <v>11</v>
      </c>
      <c r="D2415" s="14" t="s">
        <v>334</v>
      </c>
      <c r="E2415" s="10" t="str">
        <f>VLOOKUP(A2415,Planilha1!A:Y,20,FALSE)</f>
        <v>Não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2181</v>
      </c>
      <c r="C2418" s="12" t="s">
        <v>11</v>
      </c>
      <c r="D2418" s="14" t="s">
        <v>334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2182</v>
      </c>
      <c r="C2419" s="12" t="s">
        <v>11</v>
      </c>
      <c r="D2419" s="14" t="s">
        <v>334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2183</v>
      </c>
      <c r="C2420" s="12" t="s">
        <v>11</v>
      </c>
      <c r="D2420" s="14" t="s">
        <v>334</v>
      </c>
      <c r="E2420" s="10" t="str">
        <f>VLOOKUP(A2420,Planilha1!A:Y,20,FALSE)</f>
        <v>Não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2188</v>
      </c>
      <c r="C2426" s="12" t="s">
        <v>23</v>
      </c>
      <c r="D2426" s="14" t="s">
        <v>60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2189</v>
      </c>
      <c r="C2427" s="12" t="s">
        <v>23</v>
      </c>
      <c r="D2427" s="14" t="s">
        <v>56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2190</v>
      </c>
      <c r="C2428" s="12" t="s">
        <v>23</v>
      </c>
      <c r="D2428" s="14" t="s">
        <v>67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2194</v>
      </c>
      <c r="C2432" s="12" t="s">
        <v>23</v>
      </c>
      <c r="D2432" s="14" t="s">
        <v>60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2195</v>
      </c>
      <c r="C2433" s="12" t="s">
        <v>23</v>
      </c>
      <c r="D2433" s="14" t="s">
        <v>67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2196</v>
      </c>
      <c r="C2434" s="12" t="s">
        <v>23</v>
      </c>
      <c r="D2434" s="14" t="s">
        <v>56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2200</v>
      </c>
      <c r="C2438" s="12" t="s">
        <v>23</v>
      </c>
      <c r="D2438" s="14" t="s">
        <v>74</v>
      </c>
      <c r="E2438" s="10" t="str">
        <f>VLOOKUP(A2438,Planilha1!A:Y,20,FALSE)</f>
        <v>Sim</v>
      </c>
      <c r="F2438" s="10" t="str">
        <f>VLOOKUP(A2438,Planilha1!A:Y,21,FALSE)</f>
        <v>Sim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2201</v>
      </c>
      <c r="C2439" s="12" t="s">
        <v>23</v>
      </c>
      <c r="D2439" s="14" t="s">
        <v>42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2202</v>
      </c>
      <c r="C2440" s="12" t="s">
        <v>23</v>
      </c>
      <c r="D2440" s="14" t="s">
        <v>60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2206</v>
      </c>
      <c r="C2444" s="12" t="s">
        <v>23</v>
      </c>
      <c r="D2444" s="14" t="s">
        <v>74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2207</v>
      </c>
      <c r="C2445" s="12" t="s">
        <v>23</v>
      </c>
      <c r="D2445" s="14" t="s">
        <v>42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2209</v>
      </c>
      <c r="C2447" s="12" t="s">
        <v>23</v>
      </c>
      <c r="D2447" s="14" t="s">
        <v>42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2212</v>
      </c>
      <c r="C2450" s="12" t="s">
        <v>23</v>
      </c>
      <c r="D2450" s="14" t="s">
        <v>74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2213</v>
      </c>
      <c r="C2451" s="12" t="s">
        <v>23</v>
      </c>
      <c r="D2451" s="14" t="s">
        <v>44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1832</v>
      </c>
      <c r="C2452" s="12" t="s">
        <v>23</v>
      </c>
      <c r="D2452" s="14" t="s">
        <v>56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2214</v>
      </c>
      <c r="C2453" s="12" t="s">
        <v>23</v>
      </c>
      <c r="D2453" s="14" t="s">
        <v>56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2215</v>
      </c>
      <c r="C2454" s="12" t="s">
        <v>23</v>
      </c>
      <c r="D2454" s="14" t="s">
        <v>56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2217</v>
      </c>
      <c r="C2456" s="12" t="s">
        <v>23</v>
      </c>
      <c r="D2456" s="14" t="s">
        <v>60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2219</v>
      </c>
      <c r="C2458" s="12" t="s">
        <v>23</v>
      </c>
      <c r="D2458" s="14" t="s">
        <v>74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2221</v>
      </c>
      <c r="C2460" s="12" t="s">
        <v>23</v>
      </c>
      <c r="D2460" s="14" t="s">
        <v>56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2224</v>
      </c>
      <c r="C2463" s="12" t="s">
        <v>23</v>
      </c>
      <c r="D2463" s="14" t="s">
        <v>44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957</v>
      </c>
      <c r="C2465" s="12" t="s">
        <v>23</v>
      </c>
      <c r="D2465" s="14" t="s">
        <v>67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2227</v>
      </c>
      <c r="C2467" s="12" t="s">
        <v>23</v>
      </c>
      <c r="D2467" s="14" t="s">
        <v>74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2228</v>
      </c>
      <c r="C2468" s="12" t="s">
        <v>23</v>
      </c>
      <c r="D2468" s="14" t="s">
        <v>60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2229</v>
      </c>
      <c r="C2469" s="12" t="s">
        <v>23</v>
      </c>
      <c r="D2469" s="14" t="s">
        <v>56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2230</v>
      </c>
      <c r="C2470" s="12" t="s">
        <v>23</v>
      </c>
      <c r="D2470" s="14" t="s">
        <v>56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2233</v>
      </c>
      <c r="C2473" s="12" t="s">
        <v>23</v>
      </c>
      <c r="D2473" s="14" t="s">
        <v>56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2234</v>
      </c>
      <c r="C2474" s="12" t="s">
        <v>23</v>
      </c>
      <c r="D2474" s="14" t="s">
        <v>42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2235</v>
      </c>
      <c r="C2475" s="12" t="s">
        <v>23</v>
      </c>
      <c r="D2475" s="14" t="s">
        <v>56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2237</v>
      </c>
      <c r="C2477" s="12" t="s">
        <v>23</v>
      </c>
      <c r="D2477" s="14" t="s">
        <v>74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2238</v>
      </c>
      <c r="C2478" s="12" t="s">
        <v>23</v>
      </c>
      <c r="D2478" s="14" t="s">
        <v>60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2239</v>
      </c>
      <c r="C2479" s="12" t="s">
        <v>23</v>
      </c>
      <c r="D2479" s="14" t="s">
        <v>67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2240</v>
      </c>
      <c r="C2480" s="12" t="s">
        <v>23</v>
      </c>
      <c r="D2480" s="14" t="s">
        <v>74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2244</v>
      </c>
      <c r="C2484" s="12" t="s">
        <v>23</v>
      </c>
      <c r="D2484" s="14" t="s">
        <v>56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2245</v>
      </c>
      <c r="C2485" s="12" t="s">
        <v>23</v>
      </c>
      <c r="D2485" s="14" t="s">
        <v>44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2246</v>
      </c>
      <c r="C2486" s="12" t="s">
        <v>23</v>
      </c>
      <c r="D2486" s="14" t="s">
        <v>42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2247</v>
      </c>
      <c r="C2487" s="12" t="s">
        <v>23</v>
      </c>
      <c r="D2487" s="14" t="s">
        <v>44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2249</v>
      </c>
      <c r="C2489" s="12" t="s">
        <v>23</v>
      </c>
      <c r="D2489" s="14" t="s">
        <v>67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2252</v>
      </c>
      <c r="C2492" s="12" t="s">
        <v>23</v>
      </c>
      <c r="D2492" s="14" t="s">
        <v>44</v>
      </c>
      <c r="E2492" s="10" t="str">
        <f>VLOOKUP(A2492,Planilha1!A:Y,20,FALSE)</f>
        <v>Sim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2254</v>
      </c>
      <c r="C2494" s="12" t="s">
        <v>23</v>
      </c>
      <c r="D2494" s="14" t="s">
        <v>42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2256</v>
      </c>
      <c r="C2496" s="12" t="s">
        <v>23</v>
      </c>
      <c r="D2496" s="14" t="s">
        <v>74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2257</v>
      </c>
      <c r="C2497" s="12" t="s">
        <v>23</v>
      </c>
      <c r="D2497" s="14" t="s">
        <v>67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2258</v>
      </c>
      <c r="C2498" s="12" t="s">
        <v>23</v>
      </c>
      <c r="D2498" s="14" t="s">
        <v>74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1483</v>
      </c>
      <c r="C2499" s="12" t="s">
        <v>23</v>
      </c>
      <c r="D2499" s="14" t="s">
        <v>60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2260</v>
      </c>
      <c r="C2501" s="12" t="s">
        <v>23</v>
      </c>
      <c r="D2501" s="14" t="s">
        <v>67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2261</v>
      </c>
      <c r="C2502" s="12" t="s">
        <v>23</v>
      </c>
      <c r="D2502" s="14" t="s">
        <v>44</v>
      </c>
      <c r="E2502" s="10" t="str">
        <f>VLOOKUP(A2502,Planilha1!A:Y,20,FALSE)</f>
        <v>Sim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2262</v>
      </c>
      <c r="C2503" s="12" t="s">
        <v>23</v>
      </c>
      <c r="D2503" s="14" t="s">
        <v>60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2263</v>
      </c>
      <c r="C2504" s="12" t="s">
        <v>23</v>
      </c>
      <c r="D2504" s="14" t="s">
        <v>44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2264</v>
      </c>
      <c r="C2505" s="12" t="s">
        <v>23</v>
      </c>
      <c r="D2505" s="14" t="s">
        <v>56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2265</v>
      </c>
      <c r="C2506" s="12" t="s">
        <v>23</v>
      </c>
      <c r="D2506" s="14" t="s">
        <v>74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2266</v>
      </c>
      <c r="C2507" s="12" t="s">
        <v>23</v>
      </c>
      <c r="D2507" s="14" t="s">
        <v>60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2267</v>
      </c>
      <c r="C2508" s="12" t="s">
        <v>23</v>
      </c>
      <c r="D2508" s="14" t="s">
        <v>56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2270</v>
      </c>
      <c r="C2511" s="12" t="s">
        <v>23</v>
      </c>
      <c r="D2511" s="14" t="s">
        <v>74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2271</v>
      </c>
      <c r="C2512" s="12" t="s">
        <v>23</v>
      </c>
      <c r="D2512" s="14" t="s">
        <v>44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2273</v>
      </c>
      <c r="C2514" s="12" t="s">
        <v>23</v>
      </c>
      <c r="D2514" s="14" t="s">
        <v>56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2275</v>
      </c>
      <c r="C2516" s="12" t="s">
        <v>23</v>
      </c>
      <c r="D2516" s="14" t="s">
        <v>60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2277</v>
      </c>
      <c r="C2519" s="12" t="s">
        <v>23</v>
      </c>
      <c r="D2519" s="14" t="s">
        <v>56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2278</v>
      </c>
      <c r="C2520" s="12" t="s">
        <v>23</v>
      </c>
      <c r="D2520" s="14" t="s">
        <v>44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2279</v>
      </c>
      <c r="C2522" s="12" t="s">
        <v>23</v>
      </c>
      <c r="D2522" s="14" t="s">
        <v>56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2280</v>
      </c>
      <c r="C2523" s="12" t="s">
        <v>23</v>
      </c>
      <c r="D2523" s="14" t="s">
        <v>74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2283</v>
      </c>
      <c r="C2526" s="12" t="s">
        <v>23</v>
      </c>
      <c r="D2526" s="14" t="s">
        <v>67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2286</v>
      </c>
      <c r="C2529" s="12" t="s">
        <v>23</v>
      </c>
      <c r="D2529" s="14" t="s">
        <v>42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2287</v>
      </c>
      <c r="C2530" s="12" t="s">
        <v>23</v>
      </c>
      <c r="D2530" s="14" t="s">
        <v>74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2289</v>
      </c>
      <c r="C2532" s="12" t="s">
        <v>23</v>
      </c>
      <c r="D2532" s="14" t="s">
        <v>74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2290</v>
      </c>
      <c r="C2533" s="12" t="s">
        <v>23</v>
      </c>
      <c r="D2533" s="14" t="s">
        <v>60</v>
      </c>
      <c r="E2533" s="10" t="str">
        <f>VLOOKUP(A2533,Planilha1!A:Y,20,FALSE)</f>
        <v>Sim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2292</v>
      </c>
      <c r="C2535" s="12" t="s">
        <v>23</v>
      </c>
      <c r="D2535" s="14" t="s">
        <v>74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2293</v>
      </c>
      <c r="C2536" s="12" t="s">
        <v>23</v>
      </c>
      <c r="D2536" s="14" t="s">
        <v>67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2296</v>
      </c>
      <c r="C2539" s="12" t="s">
        <v>23</v>
      </c>
      <c r="D2539" s="14" t="s">
        <v>44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2297</v>
      </c>
      <c r="C2540" s="12" t="s">
        <v>23</v>
      </c>
      <c r="D2540" s="14" t="s">
        <v>74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2299</v>
      </c>
      <c r="C2542" s="12" t="s">
        <v>23</v>
      </c>
      <c r="D2542" s="14" t="s">
        <v>56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2300</v>
      </c>
      <c r="C2543" s="12" t="s">
        <v>23</v>
      </c>
      <c r="D2543" s="14" t="s">
        <v>56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2301</v>
      </c>
      <c r="C2544" s="12" t="s">
        <v>23</v>
      </c>
      <c r="D2544" s="14" t="s">
        <v>67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2308</v>
      </c>
      <c r="C2551" s="12" t="s">
        <v>23</v>
      </c>
      <c r="D2551" s="14" t="s">
        <v>42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2310</v>
      </c>
      <c r="C2553" s="12" t="s">
        <v>23</v>
      </c>
      <c r="D2553" s="14" t="s">
        <v>44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2311</v>
      </c>
      <c r="C2554" s="12" t="s">
        <v>23</v>
      </c>
      <c r="D2554" s="14" t="s">
        <v>74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2317</v>
      </c>
      <c r="C2560" s="12" t="s">
        <v>23</v>
      </c>
      <c r="D2560" s="14" t="s">
        <v>56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2318</v>
      </c>
      <c r="C2562" s="12" t="s">
        <v>23</v>
      </c>
      <c r="D2562" s="14" t="s">
        <v>74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2321</v>
      </c>
      <c r="C2565" s="12" t="s">
        <v>23</v>
      </c>
      <c r="D2565" s="14" t="s">
        <v>74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2323</v>
      </c>
      <c r="C2567" s="12" t="s">
        <v>23</v>
      </c>
      <c r="D2567" s="14" t="s">
        <v>42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2324</v>
      </c>
      <c r="C2568" s="12" t="s">
        <v>23</v>
      </c>
      <c r="D2568" s="14" t="s">
        <v>74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Sim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1499</v>
      </c>
      <c r="C2572" s="12" t="s">
        <v>23</v>
      </c>
      <c r="D2572" s="14" t="s">
        <v>74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2328</v>
      </c>
      <c r="C2574" s="12" t="s">
        <v>23</v>
      </c>
      <c r="D2574" s="14" t="s">
        <v>67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2329</v>
      </c>
      <c r="C2575" s="12" t="s">
        <v>23</v>
      </c>
      <c r="D2575" s="14" t="s">
        <v>74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2330</v>
      </c>
      <c r="C2576" s="12" t="s">
        <v>23</v>
      </c>
      <c r="D2576" s="14" t="s">
        <v>44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2331</v>
      </c>
      <c r="C2577" s="12" t="s">
        <v>23</v>
      </c>
      <c r="D2577" s="14" t="s">
        <v>60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2332</v>
      </c>
      <c r="C2578" s="12" t="s">
        <v>23</v>
      </c>
      <c r="D2578" s="14" t="s">
        <v>56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2333</v>
      </c>
      <c r="C2579" s="12" t="s">
        <v>23</v>
      </c>
      <c r="D2579" s="14" t="s">
        <v>60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2335</v>
      </c>
      <c r="C2581" s="12" t="s">
        <v>23</v>
      </c>
      <c r="D2581" s="14" t="s">
        <v>74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2336</v>
      </c>
      <c r="C2582" s="12" t="s">
        <v>23</v>
      </c>
      <c r="D2582" s="14" t="s">
        <v>74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2338</v>
      </c>
      <c r="C2584" s="12" t="s">
        <v>23</v>
      </c>
      <c r="D2584" s="14" t="s">
        <v>74</v>
      </c>
      <c r="E2584" s="10" t="str">
        <f>VLOOKUP(A2584,Planilha1!A:Y,20,FALSE)</f>
        <v>Sim</v>
      </c>
      <c r="F2584" s="10" t="str">
        <f>VLOOKUP(A2584,Planilha1!A:Y,21,FALSE)</f>
        <v>Sim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2339</v>
      </c>
      <c r="C2585" s="12" t="s">
        <v>23</v>
      </c>
      <c r="D2585" s="14" t="s">
        <v>60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2341</v>
      </c>
      <c r="C2587" s="12" t="s">
        <v>23</v>
      </c>
      <c r="D2587" s="14" t="s">
        <v>44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2343</v>
      </c>
      <c r="C2589" s="12" t="s">
        <v>23</v>
      </c>
      <c r="D2589" s="14" t="s">
        <v>56</v>
      </c>
      <c r="E2589" s="10" t="str">
        <f>VLOOKUP(A2589,Planilha1!A:Y,20,FALSE)</f>
        <v>Sim</v>
      </c>
      <c r="F2589" s="10" t="str">
        <f>VLOOKUP(A2589,Planilha1!A:Y,21,FALSE)</f>
        <v>Não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Sim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2345</v>
      </c>
      <c r="C2591" s="12" t="s">
        <v>23</v>
      </c>
      <c r="D2591" s="14" t="s">
        <v>60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2346</v>
      </c>
      <c r="C2592" s="12" t="s">
        <v>23</v>
      </c>
      <c r="D2592" s="14" t="s">
        <v>60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2347</v>
      </c>
      <c r="C2593" s="12" t="s">
        <v>23</v>
      </c>
      <c r="D2593" s="14" t="s">
        <v>44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2348</v>
      </c>
      <c r="C2594" s="12" t="s">
        <v>23</v>
      </c>
      <c r="D2594" s="14" t="s">
        <v>60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2349</v>
      </c>
      <c r="C2595" s="12" t="s">
        <v>23</v>
      </c>
      <c r="D2595" s="14" t="s">
        <v>74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2350</v>
      </c>
      <c r="C2596" s="12" t="s">
        <v>23</v>
      </c>
      <c r="D2596" s="14" t="s">
        <v>44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2351</v>
      </c>
      <c r="C2597" s="12" t="s">
        <v>23</v>
      </c>
      <c r="D2597" s="14" t="s">
        <v>44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2352</v>
      </c>
      <c r="C2598" s="12" t="s">
        <v>23</v>
      </c>
      <c r="D2598" s="14" t="s">
        <v>60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2354</v>
      </c>
      <c r="C2600" s="12" t="s">
        <v>23</v>
      </c>
      <c r="D2600" s="14" t="s">
        <v>42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2355</v>
      </c>
      <c r="C2601" s="12" t="s">
        <v>23</v>
      </c>
      <c r="D2601" s="14" t="s">
        <v>44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2356</v>
      </c>
      <c r="C2602" s="12" t="s">
        <v>23</v>
      </c>
      <c r="D2602" s="14" t="s">
        <v>67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2357</v>
      </c>
      <c r="C2603" s="12" t="s">
        <v>23</v>
      </c>
      <c r="D2603" s="14" t="s">
        <v>44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2360</v>
      </c>
      <c r="C2606" s="12" t="s">
        <v>23</v>
      </c>
      <c r="D2606" s="14" t="s">
        <v>44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2361</v>
      </c>
      <c r="C2607" s="12" t="s">
        <v>23</v>
      </c>
      <c r="D2607" s="14" t="s">
        <v>44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2363</v>
      </c>
      <c r="C2609" s="12" t="s">
        <v>23</v>
      </c>
      <c r="D2609" s="14" t="s">
        <v>74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2364</v>
      </c>
      <c r="C2610" s="12" t="s">
        <v>23</v>
      </c>
      <c r="D2610" s="14" t="s">
        <v>67</v>
      </c>
      <c r="E2610" s="10" t="str">
        <f>VLOOKUP(A2610,Planilha1!A:Y,20,FALSE)</f>
        <v>Não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2365</v>
      </c>
      <c r="C2611" s="12" t="s">
        <v>23</v>
      </c>
      <c r="D2611" s="14" t="s">
        <v>74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2370</v>
      </c>
      <c r="C2616" s="12" t="s">
        <v>23</v>
      </c>
      <c r="D2616" s="14" t="s">
        <v>42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2373</v>
      </c>
      <c r="C2619" s="12" t="s">
        <v>23</v>
      </c>
      <c r="D2619" s="14" t="s">
        <v>60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Sim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2375</v>
      </c>
      <c r="C2621" s="12" t="s">
        <v>23</v>
      </c>
      <c r="D2621" s="14" t="s">
        <v>74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2377</v>
      </c>
      <c r="C2623" s="12" t="s">
        <v>23</v>
      </c>
      <c r="D2623" s="14" t="s">
        <v>60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2379</v>
      </c>
      <c r="C2625" s="12" t="s">
        <v>23</v>
      </c>
      <c r="D2625" s="14" t="s">
        <v>44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2381</v>
      </c>
      <c r="C2627" s="12" t="s">
        <v>23</v>
      </c>
      <c r="D2627" s="14" t="s">
        <v>44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2385</v>
      </c>
      <c r="C2631" s="12" t="s">
        <v>23</v>
      </c>
      <c r="D2631" s="14" t="s">
        <v>56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2397</v>
      </c>
      <c r="C2643" s="12" t="s">
        <v>23</v>
      </c>
      <c r="D2643" s="14" t="s">
        <v>74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2398</v>
      </c>
      <c r="C2644" s="12" t="s">
        <v>23</v>
      </c>
      <c r="D2644" s="14" t="s">
        <v>60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2399</v>
      </c>
      <c r="C2645" s="12" t="s">
        <v>23</v>
      </c>
      <c r="D2645" s="14" t="s">
        <v>56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2400</v>
      </c>
      <c r="C2646" s="12" t="s">
        <v>23</v>
      </c>
      <c r="D2646" s="14" t="s">
        <v>74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2401</v>
      </c>
      <c r="C2647" s="12" t="s">
        <v>23</v>
      </c>
      <c r="D2647" s="14" t="s">
        <v>56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2404</v>
      </c>
      <c r="C2650" s="12" t="s">
        <v>23</v>
      </c>
      <c r="D2650" s="14" t="s">
        <v>60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2405</v>
      </c>
      <c r="C2651" s="12" t="s">
        <v>23</v>
      </c>
      <c r="D2651" s="14" t="s">
        <v>67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2406</v>
      </c>
      <c r="C2652" s="12" t="s">
        <v>23</v>
      </c>
      <c r="D2652" s="14" t="s">
        <v>74</v>
      </c>
      <c r="E2652" s="10" t="str">
        <f>VLOOKUP(A2652,Planilha1!A:Y,20,FALSE)</f>
        <v>Não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2412</v>
      </c>
      <c r="C2659" s="12" t="s">
        <v>23</v>
      </c>
      <c r="D2659" s="14" t="s">
        <v>334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740</v>
      </c>
      <c r="C2665" s="12" t="s">
        <v>21</v>
      </c>
      <c r="D2665" s="14" t="s">
        <v>56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2420</v>
      </c>
      <c r="C2669" s="12" t="s">
        <v>21</v>
      </c>
      <c r="D2669" s="14" t="s">
        <v>74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2421</v>
      </c>
      <c r="C2670" s="12" t="s">
        <v>21</v>
      </c>
      <c r="D2670" s="14" t="s">
        <v>74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2424</v>
      </c>
      <c r="C2673" s="12" t="s">
        <v>21</v>
      </c>
      <c r="D2673" s="14" t="s">
        <v>56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2425</v>
      </c>
      <c r="C2674" s="12" t="s">
        <v>21</v>
      </c>
      <c r="D2674" s="14" t="s">
        <v>60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2426</v>
      </c>
      <c r="C2675" s="12" t="s">
        <v>21</v>
      </c>
      <c r="D2675" s="14" t="s">
        <v>60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Sim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2434</v>
      </c>
      <c r="C2683" s="12" t="s">
        <v>21</v>
      </c>
      <c r="D2683" s="14" t="s">
        <v>74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2436</v>
      </c>
      <c r="C2685" s="12" t="s">
        <v>21</v>
      </c>
      <c r="D2685" s="14" t="s">
        <v>67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2437</v>
      </c>
      <c r="C2686" s="12" t="s">
        <v>21</v>
      </c>
      <c r="D2686" s="14" t="s">
        <v>60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2438</v>
      </c>
      <c r="C2687" s="12" t="s">
        <v>21</v>
      </c>
      <c r="D2687" s="14" t="s">
        <v>60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2439</v>
      </c>
      <c r="C2688" s="12" t="s">
        <v>21</v>
      </c>
      <c r="D2688" s="14" t="s">
        <v>56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2440</v>
      </c>
      <c r="C2689" s="12" t="s">
        <v>21</v>
      </c>
      <c r="D2689" s="14" t="s">
        <v>74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2444</v>
      </c>
      <c r="C2693" s="12" t="s">
        <v>21</v>
      </c>
      <c r="D2693" s="14" t="s">
        <v>56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2445</v>
      </c>
      <c r="C2694" s="12" t="s">
        <v>21</v>
      </c>
      <c r="D2694" s="14" t="s">
        <v>67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2452</v>
      </c>
      <c r="C2702" s="12" t="s">
        <v>21</v>
      </c>
      <c r="D2702" s="14" t="s">
        <v>44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2453</v>
      </c>
      <c r="C2703" s="12" t="s">
        <v>21</v>
      </c>
      <c r="D2703" s="14" t="s">
        <v>44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2456</v>
      </c>
      <c r="C2706" s="12" t="s">
        <v>21</v>
      </c>
      <c r="D2706" s="14" t="s">
        <v>44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2459</v>
      </c>
      <c r="C2709" s="12" t="s">
        <v>21</v>
      </c>
      <c r="D2709" s="14" t="s">
        <v>334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2462</v>
      </c>
      <c r="C2712" s="12" t="s">
        <v>13</v>
      </c>
      <c r="D2712" s="14" t="s">
        <v>67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2471</v>
      </c>
      <c r="C2721" s="12" t="s">
        <v>13</v>
      </c>
      <c r="D2721" s="14" t="s">
        <v>74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2474</v>
      </c>
      <c r="C2725" s="12" t="s">
        <v>13</v>
      </c>
      <c r="D2725" s="14" t="s">
        <v>67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1683</v>
      </c>
      <c r="C2726" s="12" t="s">
        <v>13</v>
      </c>
      <c r="D2726" s="14" t="s">
        <v>67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2480</v>
      </c>
      <c r="C2734" s="12" t="s">
        <v>13</v>
      </c>
      <c r="D2734" s="14" t="s">
        <v>44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2483</v>
      </c>
      <c r="C2737" s="12" t="s">
        <v>13</v>
      </c>
      <c r="D2737" s="14" t="s">
        <v>67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2493</v>
      </c>
      <c r="C2747" s="12" t="s">
        <v>13</v>
      </c>
      <c r="D2747" s="14" t="s">
        <v>60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2498</v>
      </c>
      <c r="C2752" s="12" t="s">
        <v>13</v>
      </c>
      <c r="D2752" s="14" t="s">
        <v>56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174</v>
      </c>
      <c r="C2757" s="12" t="s">
        <v>13</v>
      </c>
      <c r="D2757" s="14" t="s">
        <v>67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2526</v>
      </c>
      <c r="C2781" s="12" t="s">
        <v>13</v>
      </c>
      <c r="D2781" s="14" t="s">
        <v>67</v>
      </c>
      <c r="E2781" s="10" t="str">
        <f>VLOOKUP(A2781,Planilha1!A:Y,20,FALSE)</f>
        <v>Não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2529</v>
      </c>
      <c r="C2785" s="12" t="s">
        <v>13</v>
      </c>
      <c r="D2785" s="14" t="s">
        <v>60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2533</v>
      </c>
      <c r="C2789" s="12" t="s">
        <v>13</v>
      </c>
      <c r="D2789" s="14" t="s">
        <v>67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2536</v>
      </c>
      <c r="C2792" s="12" t="s">
        <v>13</v>
      </c>
      <c r="D2792" s="14" t="s">
        <v>44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2537</v>
      </c>
      <c r="C2794" s="12" t="s">
        <v>13</v>
      </c>
      <c r="D2794" s="14" t="s">
        <v>44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2539</v>
      </c>
      <c r="C2796" s="12" t="s">
        <v>13</v>
      </c>
      <c r="D2796" s="14" t="s">
        <v>67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2546</v>
      </c>
      <c r="C2804" s="12" t="s">
        <v>13</v>
      </c>
      <c r="D2804" s="14" t="s">
        <v>67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2552</v>
      </c>
      <c r="C2811" s="12" t="s">
        <v>13</v>
      </c>
      <c r="D2811" s="14" t="s">
        <v>67</v>
      </c>
      <c r="E2811" s="10" t="str">
        <f>VLOOKUP(A2811,Planilha1!A:Y,20,FALSE)</f>
        <v>Não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2553</v>
      </c>
      <c r="C2814" s="12" t="s">
        <v>13</v>
      </c>
      <c r="D2814" s="14" t="s">
        <v>42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2554</v>
      </c>
      <c r="C2815" s="12" t="s">
        <v>13</v>
      </c>
      <c r="D2815" s="14" t="s">
        <v>67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2557</v>
      </c>
      <c r="C2818" s="12" t="s">
        <v>13</v>
      </c>
      <c r="D2818" s="14" t="s">
        <v>67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2564</v>
      </c>
      <c r="C2825" s="12" t="s">
        <v>13</v>
      </c>
      <c r="D2825" s="14" t="s">
        <v>67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2570</v>
      </c>
      <c r="C2831" s="12" t="s">
        <v>13</v>
      </c>
      <c r="D2831" s="14" t="s">
        <v>42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2573</v>
      </c>
      <c r="C2834" s="12" t="s">
        <v>13</v>
      </c>
      <c r="D2834" s="14" t="s">
        <v>67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2577</v>
      </c>
      <c r="C2838" s="12" t="s">
        <v>13</v>
      </c>
      <c r="D2838" s="14" t="s">
        <v>42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833</v>
      </c>
      <c r="C2843" s="12" t="s">
        <v>13</v>
      </c>
      <c r="D2843" s="14" t="s">
        <v>67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2591</v>
      </c>
      <c r="C2855" s="12" t="s">
        <v>13</v>
      </c>
      <c r="D2855" s="14" t="s">
        <v>44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2597</v>
      </c>
      <c r="C2861" s="12" t="s">
        <v>13</v>
      </c>
      <c r="D2861" s="14" t="s">
        <v>334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2601</v>
      </c>
      <c r="C2865" s="12" t="s">
        <v>3</v>
      </c>
      <c r="D2865" s="14" t="s">
        <v>44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945</v>
      </c>
      <c r="C2868" s="12" t="s">
        <v>3</v>
      </c>
      <c r="D2868" s="14" t="s">
        <v>67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2603</v>
      </c>
      <c r="C2869" s="12" t="s">
        <v>3</v>
      </c>
      <c r="D2869" s="14" t="s">
        <v>74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2604</v>
      </c>
      <c r="C2870" s="12" t="s">
        <v>3</v>
      </c>
      <c r="D2870" s="14" t="s">
        <v>42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2606</v>
      </c>
      <c r="C2872" s="12" t="s">
        <v>3</v>
      </c>
      <c r="D2872" s="14" t="s">
        <v>60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2607</v>
      </c>
      <c r="C2873" s="12" t="s">
        <v>3</v>
      </c>
      <c r="D2873" s="14" t="s">
        <v>60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2611</v>
      </c>
      <c r="C2877" s="12" t="s">
        <v>3</v>
      </c>
      <c r="D2877" s="14" t="s">
        <v>67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2617</v>
      </c>
      <c r="C2883" s="12" t="s">
        <v>3</v>
      </c>
      <c r="D2883" s="14" t="s">
        <v>74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2622</v>
      </c>
      <c r="C2888" s="12" t="s">
        <v>3</v>
      </c>
      <c r="D2888" s="14" t="s">
        <v>56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2623</v>
      </c>
      <c r="C2889" s="12" t="s">
        <v>3</v>
      </c>
      <c r="D2889" s="14" t="s">
        <v>60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2626</v>
      </c>
      <c r="C2892" s="12" t="s">
        <v>3</v>
      </c>
      <c r="D2892" s="14" t="s">
        <v>56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2627</v>
      </c>
      <c r="C2893" s="12" t="s">
        <v>3</v>
      </c>
      <c r="D2893" s="14" t="s">
        <v>74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Sim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2634</v>
      </c>
      <c r="C2900" s="12" t="s">
        <v>3</v>
      </c>
      <c r="D2900" s="14" t="s">
        <v>334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2636</v>
      </c>
      <c r="C2902" s="12" t="s">
        <v>6</v>
      </c>
      <c r="D2902" s="14" t="s">
        <v>44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Sim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2642</v>
      </c>
      <c r="C2909" s="12" t="s">
        <v>6</v>
      </c>
      <c r="D2909" s="14" t="s">
        <v>44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2648</v>
      </c>
      <c r="C2916" s="12" t="s">
        <v>25</v>
      </c>
      <c r="D2916" s="14" t="s">
        <v>60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2649</v>
      </c>
      <c r="C2917" s="12" t="s">
        <v>25</v>
      </c>
      <c r="D2917" s="14" t="s">
        <v>60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2651</v>
      </c>
      <c r="C2919" s="12" t="s">
        <v>25</v>
      </c>
      <c r="D2919" s="14" t="s">
        <v>56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2652</v>
      </c>
      <c r="C2920" s="12" t="s">
        <v>25</v>
      </c>
      <c r="D2920" s="14" t="s">
        <v>74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2653</v>
      </c>
      <c r="C2921" s="12" t="s">
        <v>25</v>
      </c>
      <c r="D2921" s="14" t="s">
        <v>60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2654</v>
      </c>
      <c r="C2922" s="12" t="s">
        <v>25</v>
      </c>
      <c r="D2922" s="14" t="s">
        <v>60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2656</v>
      </c>
      <c r="C2924" s="12" t="s">
        <v>25</v>
      </c>
      <c r="D2924" s="14" t="s">
        <v>56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2660</v>
      </c>
      <c r="C2928" s="12" t="s">
        <v>25</v>
      </c>
      <c r="D2928" s="14" t="s">
        <v>74</v>
      </c>
      <c r="E2928" s="10" t="str">
        <f>VLOOKUP(A2928,Planilha1!A:Y,20,FALSE)</f>
        <v>Sim</v>
      </c>
      <c r="F2928" s="10" t="str">
        <f>VLOOKUP(A2928,Planilha1!A:Y,21,FALSE)</f>
        <v>Sim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Sim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Sim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2667</v>
      </c>
      <c r="C2935" s="12" t="s">
        <v>25</v>
      </c>
      <c r="D2935" s="14" t="s">
        <v>67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2670</v>
      </c>
      <c r="C2939" s="12" t="s">
        <v>25</v>
      </c>
      <c r="D2939" s="14" t="s">
        <v>74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2673</v>
      </c>
      <c r="C2942" s="12" t="s">
        <v>25</v>
      </c>
      <c r="D2942" s="14" t="s">
        <v>56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2674</v>
      </c>
      <c r="C2943" s="12" t="s">
        <v>25</v>
      </c>
      <c r="D2943" s="14" t="s">
        <v>74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2675</v>
      </c>
      <c r="C2944" s="12" t="s">
        <v>25</v>
      </c>
      <c r="D2944" s="14" t="s">
        <v>56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2676</v>
      </c>
      <c r="C2945" s="12" t="s">
        <v>25</v>
      </c>
      <c r="D2945" s="14" t="s">
        <v>56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Sim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1834</v>
      </c>
      <c r="C2946" s="12" t="s">
        <v>25</v>
      </c>
      <c r="D2946" s="14" t="s">
        <v>60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2677</v>
      </c>
      <c r="C2947" s="12" t="s">
        <v>25</v>
      </c>
      <c r="D2947" s="14" t="s">
        <v>74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2679</v>
      </c>
      <c r="C2949" s="12" t="s">
        <v>25</v>
      </c>
      <c r="D2949" s="14" t="s">
        <v>74</v>
      </c>
      <c r="E2949" s="10" t="str">
        <f>VLOOKUP(A2949,Planilha1!A:Y,20,FALSE)</f>
        <v>Sim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2681</v>
      </c>
      <c r="C2951" s="12" t="s">
        <v>25</v>
      </c>
      <c r="D2951" s="14" t="s">
        <v>60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2682</v>
      </c>
      <c r="C2952" s="12" t="s">
        <v>25</v>
      </c>
      <c r="D2952" s="14" t="s">
        <v>60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2683</v>
      </c>
      <c r="C2953" s="12" t="s">
        <v>25</v>
      </c>
      <c r="D2953" s="14" t="s">
        <v>56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2684</v>
      </c>
      <c r="C2954" s="12" t="s">
        <v>25</v>
      </c>
      <c r="D2954" s="14" t="s">
        <v>67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2685</v>
      </c>
      <c r="C2955" s="12" t="s">
        <v>25</v>
      </c>
      <c r="D2955" s="14" t="s">
        <v>60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2686</v>
      </c>
      <c r="C2956" s="12" t="s">
        <v>25</v>
      </c>
      <c r="D2956" s="14" t="s">
        <v>42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2691</v>
      </c>
      <c r="C2961" s="12" t="s">
        <v>25</v>
      </c>
      <c r="D2961" s="14" t="s">
        <v>56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Não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2693</v>
      </c>
      <c r="C2963" s="12" t="s">
        <v>25</v>
      </c>
      <c r="D2963" s="14" t="s">
        <v>42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2694</v>
      </c>
      <c r="C2964" s="12" t="s">
        <v>25</v>
      </c>
      <c r="D2964" s="14" t="s">
        <v>44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2695</v>
      </c>
      <c r="C2965" s="12" t="s">
        <v>25</v>
      </c>
      <c r="D2965" s="14" t="s">
        <v>56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2700</v>
      </c>
      <c r="C2970" s="12" t="s">
        <v>25</v>
      </c>
      <c r="D2970" s="14" t="s">
        <v>42</v>
      </c>
      <c r="E2970" s="10" t="str">
        <f>VLOOKUP(A2970,Planilha1!A:Y,20,FALSE)</f>
        <v>Sim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2703</v>
      </c>
      <c r="C2973" s="12" t="s">
        <v>25</v>
      </c>
      <c r="D2973" s="14" t="s">
        <v>42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2704</v>
      </c>
      <c r="C2974" s="12" t="s">
        <v>25</v>
      </c>
      <c r="D2974" s="14" t="s">
        <v>42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2707</v>
      </c>
      <c r="C2977" s="12" t="s">
        <v>25</v>
      </c>
      <c r="D2977" s="14" t="s">
        <v>74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2708</v>
      </c>
      <c r="C2978" s="12" t="s">
        <v>25</v>
      </c>
      <c r="D2978" s="14" t="s">
        <v>42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2711</v>
      </c>
      <c r="C2981" s="12" t="s">
        <v>25</v>
      </c>
      <c r="D2981" s="14" t="s">
        <v>74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2715</v>
      </c>
      <c r="C2985" s="12" t="s">
        <v>25</v>
      </c>
      <c r="D2985" s="14" t="s">
        <v>56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2716</v>
      </c>
      <c r="C2986" s="12" t="s">
        <v>25</v>
      </c>
      <c r="D2986" s="14" t="s">
        <v>56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2718</v>
      </c>
      <c r="C2988" s="12" t="s">
        <v>25</v>
      </c>
      <c r="D2988" s="14" t="s">
        <v>74</v>
      </c>
      <c r="E2988" s="10" t="str">
        <f>VLOOKUP(A2988,Planilha1!A:Y,20,FALSE)</f>
        <v>Sim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2719</v>
      </c>
      <c r="C2989" s="12" t="s">
        <v>25</v>
      </c>
      <c r="D2989" s="14" t="s">
        <v>42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2722</v>
      </c>
      <c r="C2992" s="12" t="s">
        <v>25</v>
      </c>
      <c r="D2992" s="14" t="s">
        <v>56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2723</v>
      </c>
      <c r="C2993" s="12" t="s">
        <v>25</v>
      </c>
      <c r="D2993" s="14" t="s">
        <v>67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2725</v>
      </c>
      <c r="C2995" s="12" t="s">
        <v>25</v>
      </c>
      <c r="D2995" s="14" t="s">
        <v>42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2730</v>
      </c>
      <c r="C3000" s="12" t="s">
        <v>25</v>
      </c>
      <c r="D3000" s="14" t="s">
        <v>60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2731</v>
      </c>
      <c r="C3001" s="12" t="s">
        <v>25</v>
      </c>
      <c r="D3001" s="14" t="s">
        <v>56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2737</v>
      </c>
      <c r="C3007" s="12" t="s">
        <v>25</v>
      </c>
      <c r="D3007" s="14" t="s">
        <v>60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2738</v>
      </c>
      <c r="C3008" s="12" t="s">
        <v>25</v>
      </c>
      <c r="D3008" s="14" t="s">
        <v>60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2742</v>
      </c>
      <c r="C3012" s="12" t="s">
        <v>25</v>
      </c>
      <c r="D3012" s="14" t="s">
        <v>56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2745</v>
      </c>
      <c r="C3015" s="12" t="s">
        <v>25</v>
      </c>
      <c r="D3015" s="14" t="s">
        <v>60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2746</v>
      </c>
      <c r="C3017" s="12" t="s">
        <v>25</v>
      </c>
      <c r="D3017" s="14" t="s">
        <v>74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2748</v>
      </c>
      <c r="C3019" s="12" t="s">
        <v>25</v>
      </c>
      <c r="D3019" s="14" t="s">
        <v>74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2749</v>
      </c>
      <c r="C3020" s="12" t="s">
        <v>25</v>
      </c>
      <c r="D3020" s="14" t="s">
        <v>42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2754</v>
      </c>
      <c r="C3025" s="12" t="s">
        <v>25</v>
      </c>
      <c r="D3025" s="14" t="s">
        <v>56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2756</v>
      </c>
      <c r="C3027" s="12" t="s">
        <v>25</v>
      </c>
      <c r="D3027" s="14" t="s">
        <v>56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2758</v>
      </c>
      <c r="C3029" s="12" t="s">
        <v>25</v>
      </c>
      <c r="D3029" s="14" t="s">
        <v>74</v>
      </c>
      <c r="E3029" s="10" t="str">
        <f>VLOOKUP(A3029,Planilha1!A:Y,20,FALSE)</f>
        <v>Sim</v>
      </c>
      <c r="F3029" s="10" t="str">
        <f>VLOOKUP(A3029,Planilha1!A:Y,21,FALSE)</f>
        <v>Sim</v>
      </c>
      <c r="G3029" s="10" t="str">
        <f>VLOOKUP(A3029,Planilha1!A:Y,22,FALSE)</f>
        <v>Sim</v>
      </c>
      <c r="H3029" s="10" t="str">
        <f>VLOOKUP(A3029,Planilha1!A:Y,23,FALSE)</f>
        <v>Sim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2759</v>
      </c>
      <c r="C3030" s="12" t="s">
        <v>25</v>
      </c>
      <c r="D3030" s="14" t="s">
        <v>60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2761</v>
      </c>
      <c r="C3032" s="12" t="s">
        <v>25</v>
      </c>
      <c r="D3032" s="14" t="s">
        <v>67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2762</v>
      </c>
      <c r="C3033" s="12" t="s">
        <v>25</v>
      </c>
      <c r="D3033" s="14" t="s">
        <v>56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2764</v>
      </c>
      <c r="C3035" s="12" t="s">
        <v>25</v>
      </c>
      <c r="D3035" s="14" t="s">
        <v>74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2766</v>
      </c>
      <c r="C3037" s="12" t="s">
        <v>25</v>
      </c>
      <c r="D3037" s="14" t="s">
        <v>60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2768</v>
      </c>
      <c r="C3039" s="12" t="s">
        <v>25</v>
      </c>
      <c r="D3039" s="14" t="s">
        <v>74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2776</v>
      </c>
      <c r="C3047" s="12" t="s">
        <v>25</v>
      </c>
      <c r="D3047" s="14" t="s">
        <v>60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2777</v>
      </c>
      <c r="C3048" s="12" t="s">
        <v>25</v>
      </c>
      <c r="D3048" s="14" t="s">
        <v>74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2779</v>
      </c>
      <c r="C3050" s="12" t="s">
        <v>25</v>
      </c>
      <c r="D3050" s="14" t="s">
        <v>56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2781</v>
      </c>
      <c r="C3052" s="12" t="s">
        <v>25</v>
      </c>
      <c r="D3052" s="14" t="s">
        <v>42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2783</v>
      </c>
      <c r="C3054" s="12" t="s">
        <v>25</v>
      </c>
      <c r="D3054" s="14" t="s">
        <v>60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2071</v>
      </c>
      <c r="C3061" s="12" t="s">
        <v>25</v>
      </c>
      <c r="D3061" s="14" t="s">
        <v>60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2791</v>
      </c>
      <c r="C3063" s="12" t="s">
        <v>25</v>
      </c>
      <c r="D3063" s="14" t="s">
        <v>60</v>
      </c>
      <c r="E3063" s="10" t="str">
        <f>VLOOKUP(A3063,Planilha1!A:Y,20,FALSE)</f>
        <v>Não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2792</v>
      </c>
      <c r="C3064" s="12" t="s">
        <v>25</v>
      </c>
      <c r="D3064" s="14" t="s">
        <v>67</v>
      </c>
      <c r="E3064" s="10" t="str">
        <f>VLOOKUP(A3064,Planilha1!A:Y,20,FALSE)</f>
        <v>Sim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2794</v>
      </c>
      <c r="C3066" s="12" t="s">
        <v>25</v>
      </c>
      <c r="D3066" s="14" t="s">
        <v>60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2795</v>
      </c>
      <c r="C3067" s="12" t="s">
        <v>25</v>
      </c>
      <c r="D3067" s="14" t="s">
        <v>74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2800</v>
      </c>
      <c r="C3072" s="12" t="s">
        <v>25</v>
      </c>
      <c r="D3072" s="14" t="s">
        <v>67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2802</v>
      </c>
      <c r="C3074" s="12" t="s">
        <v>25</v>
      </c>
      <c r="D3074" s="14" t="s">
        <v>60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2808</v>
      </c>
      <c r="C3080" s="12" t="s">
        <v>25</v>
      </c>
      <c r="D3080" s="14" t="s">
        <v>67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2810</v>
      </c>
      <c r="C3082" s="12" t="s">
        <v>25</v>
      </c>
      <c r="D3082" s="14" t="s">
        <v>74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251</v>
      </c>
      <c r="C3084" s="12" t="s">
        <v>25</v>
      </c>
      <c r="D3084" s="14" t="s">
        <v>42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2813</v>
      </c>
      <c r="C3086" s="12" t="s">
        <v>25</v>
      </c>
      <c r="D3086" s="14" t="s">
        <v>60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2814</v>
      </c>
      <c r="C3087" s="12" t="s">
        <v>25</v>
      </c>
      <c r="D3087" s="14" t="s">
        <v>60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2815</v>
      </c>
      <c r="C3088" s="12" t="s">
        <v>25</v>
      </c>
      <c r="D3088" s="14" t="s">
        <v>74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2816</v>
      </c>
      <c r="C3089" s="12" t="s">
        <v>25</v>
      </c>
      <c r="D3089" s="14" t="s">
        <v>56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2821</v>
      </c>
      <c r="C3094" s="12" t="s">
        <v>25</v>
      </c>
      <c r="D3094" s="14" t="s">
        <v>44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2824</v>
      </c>
      <c r="C3097" s="12" t="s">
        <v>25</v>
      </c>
      <c r="D3097" s="14" t="s">
        <v>44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2828</v>
      </c>
      <c r="C3101" s="12" t="s">
        <v>25</v>
      </c>
      <c r="D3101" s="14" t="s">
        <v>74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2830</v>
      </c>
      <c r="C3103" s="12" t="s">
        <v>25</v>
      </c>
      <c r="D3103" s="14" t="s">
        <v>56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2831</v>
      </c>
      <c r="C3104" s="12" t="s">
        <v>25</v>
      </c>
      <c r="D3104" s="14" t="s">
        <v>42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2833</v>
      </c>
      <c r="C3106" s="12" t="s">
        <v>25</v>
      </c>
      <c r="D3106" s="14" t="s">
        <v>42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2835</v>
      </c>
      <c r="C3108" s="12" t="s">
        <v>25</v>
      </c>
      <c r="D3108" s="14" t="s">
        <v>56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2836</v>
      </c>
      <c r="C3109" s="12" t="s">
        <v>25</v>
      </c>
      <c r="D3109" s="14" t="s">
        <v>74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2838</v>
      </c>
      <c r="C3111" s="12" t="s">
        <v>25</v>
      </c>
      <c r="D3111" s="14" t="s">
        <v>56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2840</v>
      </c>
      <c r="C3113" s="12" t="s">
        <v>25</v>
      </c>
      <c r="D3113" s="14" t="s">
        <v>56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2844</v>
      </c>
      <c r="C3117" s="12" t="s">
        <v>25</v>
      </c>
      <c r="D3117" s="14" t="s">
        <v>56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2845</v>
      </c>
      <c r="C3119" s="12" t="s">
        <v>25</v>
      </c>
      <c r="D3119" s="14" t="s">
        <v>60</v>
      </c>
      <c r="E3119" s="10" t="str">
        <f>VLOOKUP(A3119,Planilha1!A:Y,20,FALSE)</f>
        <v>Sim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2847</v>
      </c>
      <c r="C3121" s="12" t="s">
        <v>25</v>
      </c>
      <c r="D3121" s="14" t="s">
        <v>60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2849</v>
      </c>
      <c r="C3123" s="12" t="s">
        <v>25</v>
      </c>
      <c r="D3123" s="14" t="s">
        <v>56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2850</v>
      </c>
      <c r="C3124" s="12" t="s">
        <v>25</v>
      </c>
      <c r="D3124" s="14" t="s">
        <v>56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2852</v>
      </c>
      <c r="C3126" s="12" t="s">
        <v>25</v>
      </c>
      <c r="D3126" s="14" t="s">
        <v>74</v>
      </c>
      <c r="E3126" s="10" t="str">
        <f>VLOOKUP(A3126,Planilha1!A:Y,20,FALSE)</f>
        <v>Sim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2853</v>
      </c>
      <c r="C3127" s="12" t="s">
        <v>25</v>
      </c>
      <c r="D3127" s="14" t="s">
        <v>56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2854</v>
      </c>
      <c r="C3128" s="12" t="s">
        <v>25</v>
      </c>
      <c r="D3128" s="14" t="s">
        <v>42</v>
      </c>
      <c r="E3128" s="10" t="str">
        <f>VLOOKUP(A3128,Planilha1!A:Y,20,FALSE)</f>
        <v>Não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2857</v>
      </c>
      <c r="C3131" s="12" t="s">
        <v>25</v>
      </c>
      <c r="D3131" s="14" t="s">
        <v>74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2859</v>
      </c>
      <c r="C3133" s="12" t="s">
        <v>25</v>
      </c>
      <c r="D3133" s="14" t="s">
        <v>56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2860</v>
      </c>
      <c r="C3134" s="12" t="s">
        <v>25</v>
      </c>
      <c r="D3134" s="14" t="s">
        <v>56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2861</v>
      </c>
      <c r="C3135" s="12" t="s">
        <v>25</v>
      </c>
      <c r="D3135" s="14" t="s">
        <v>60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2863</v>
      </c>
      <c r="C3137" s="12" t="s">
        <v>25</v>
      </c>
      <c r="D3137" s="14" t="s">
        <v>60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2864</v>
      </c>
      <c r="C3138" s="12" t="s">
        <v>25</v>
      </c>
      <c r="D3138" s="14" t="s">
        <v>74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2866</v>
      </c>
      <c r="C3140" s="12" t="s">
        <v>25</v>
      </c>
      <c r="D3140" s="14" t="s">
        <v>44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2867</v>
      </c>
      <c r="C3141" s="12" t="s">
        <v>25</v>
      </c>
      <c r="D3141" s="14" t="s">
        <v>60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2869</v>
      </c>
      <c r="C3143" s="12" t="s">
        <v>25</v>
      </c>
      <c r="D3143" s="14" t="s">
        <v>74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2870</v>
      </c>
      <c r="C3144" s="12" t="s">
        <v>25</v>
      </c>
      <c r="D3144" s="14" t="s">
        <v>60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2872</v>
      </c>
      <c r="C3146" s="12" t="s">
        <v>25</v>
      </c>
      <c r="D3146" s="14" t="s">
        <v>42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2875</v>
      </c>
      <c r="C3150" s="12" t="s">
        <v>25</v>
      </c>
      <c r="D3150" s="14" t="s">
        <v>74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2876</v>
      </c>
      <c r="C3151" s="12" t="s">
        <v>25</v>
      </c>
      <c r="D3151" s="14" t="s">
        <v>56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2878</v>
      </c>
      <c r="C3153" s="12" t="s">
        <v>25</v>
      </c>
      <c r="D3153" s="14" t="s">
        <v>60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Sim</v>
      </c>
      <c r="H3154" s="10" t="str">
        <f>VLOOKUP(A3154,Planilha1!A:Y,23,FALSE)</f>
        <v>Sim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2881</v>
      </c>
      <c r="C3156" s="12" t="s">
        <v>25</v>
      </c>
      <c r="D3156" s="14" t="s">
        <v>56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2882</v>
      </c>
      <c r="C3157" s="12" t="s">
        <v>25</v>
      </c>
      <c r="D3157" s="14" t="s">
        <v>74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2883</v>
      </c>
      <c r="C3158" s="12" t="s">
        <v>25</v>
      </c>
      <c r="D3158" s="14" t="s">
        <v>60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2884</v>
      </c>
      <c r="C3159" s="12" t="s">
        <v>25</v>
      </c>
      <c r="D3159" s="14" t="s">
        <v>56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2886</v>
      </c>
      <c r="C3161" s="12" t="s">
        <v>25</v>
      </c>
      <c r="D3161" s="14" t="s">
        <v>56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2892</v>
      </c>
      <c r="C3168" s="12" t="s">
        <v>25</v>
      </c>
      <c r="D3168" s="14" t="s">
        <v>74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2893</v>
      </c>
      <c r="C3169" s="12" t="s">
        <v>25</v>
      </c>
      <c r="D3169" s="14" t="s">
        <v>60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Sim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2896</v>
      </c>
      <c r="C3172" s="12" t="s">
        <v>25</v>
      </c>
      <c r="D3172" s="14" t="s">
        <v>74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2897</v>
      </c>
      <c r="C3173" s="12" t="s">
        <v>25</v>
      </c>
      <c r="D3173" s="14" t="s">
        <v>74</v>
      </c>
      <c r="E3173" s="10" t="str">
        <f>VLOOKUP(A3173,Planilha1!A:Y,20,FALSE)</f>
        <v>Sim</v>
      </c>
      <c r="F3173" s="10" t="str">
        <f>VLOOKUP(A3173,Planilha1!A:Y,21,FALSE)</f>
        <v>Sim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2899</v>
      </c>
      <c r="C3176" s="12" t="s">
        <v>25</v>
      </c>
      <c r="D3176" s="14" t="s">
        <v>67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2900</v>
      </c>
      <c r="C3177" s="12" t="s">
        <v>25</v>
      </c>
      <c r="D3177" s="14" t="s">
        <v>60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2904</v>
      </c>
      <c r="C3181" s="12" t="s">
        <v>25</v>
      </c>
      <c r="D3181" s="14" t="s">
        <v>334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2906</v>
      </c>
      <c r="C3183" s="12" t="s">
        <v>25</v>
      </c>
      <c r="D3183" s="14" t="s">
        <v>334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2907</v>
      </c>
      <c r="C3184" s="12" t="s">
        <v>24</v>
      </c>
      <c r="D3184" s="14" t="s">
        <v>42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2908</v>
      </c>
      <c r="C3185" s="12" t="s">
        <v>24</v>
      </c>
      <c r="D3185" s="14" t="s">
        <v>42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2911</v>
      </c>
      <c r="C3188" s="12" t="s">
        <v>24</v>
      </c>
      <c r="D3188" s="14" t="s">
        <v>42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2912</v>
      </c>
      <c r="C3189" s="12" t="s">
        <v>24</v>
      </c>
      <c r="D3189" s="14" t="s">
        <v>74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2914</v>
      </c>
      <c r="C3191" s="12" t="s">
        <v>24</v>
      </c>
      <c r="D3191" s="14" t="s">
        <v>56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2915</v>
      </c>
      <c r="C3192" s="12" t="s">
        <v>24</v>
      </c>
      <c r="D3192" s="14" t="s">
        <v>42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2916</v>
      </c>
      <c r="C3193" s="12" t="s">
        <v>24</v>
      </c>
      <c r="D3193" s="14" t="s">
        <v>60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2917</v>
      </c>
      <c r="C3194" s="12" t="s">
        <v>24</v>
      </c>
      <c r="D3194" s="14" t="s">
        <v>60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2919</v>
      </c>
      <c r="C3196" s="12" t="s">
        <v>24</v>
      </c>
      <c r="D3196" s="14" t="s">
        <v>74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2920</v>
      </c>
      <c r="C3197" s="12" t="s">
        <v>24</v>
      </c>
      <c r="D3197" s="14" t="s">
        <v>56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2922</v>
      </c>
      <c r="C3199" s="12" t="s">
        <v>24</v>
      </c>
      <c r="D3199" s="14" t="s">
        <v>67</v>
      </c>
      <c r="E3199" s="10" t="str">
        <f>VLOOKUP(A3199,Planilha1!A:Y,20,FALSE)</f>
        <v>Sim</v>
      </c>
      <c r="F3199" s="10" t="str">
        <f>VLOOKUP(A3199,Planilha1!A:Y,21,FALSE)</f>
        <v>Não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2923</v>
      </c>
      <c r="C3200" s="12" t="s">
        <v>24</v>
      </c>
      <c r="D3200" s="14" t="s">
        <v>60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2924</v>
      </c>
      <c r="C3201" s="12" t="s">
        <v>24</v>
      </c>
      <c r="D3201" s="14" t="s">
        <v>56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2926</v>
      </c>
      <c r="C3203" s="12" t="s">
        <v>24</v>
      </c>
      <c r="D3203" s="14" t="s">
        <v>60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2928</v>
      </c>
      <c r="C3205" s="12" t="s">
        <v>24</v>
      </c>
      <c r="D3205" s="14" t="s">
        <v>56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2929</v>
      </c>
      <c r="C3206" s="12" t="s">
        <v>24</v>
      </c>
      <c r="D3206" s="14" t="s">
        <v>60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1683</v>
      </c>
      <c r="C3207" s="12" t="s">
        <v>24</v>
      </c>
      <c r="D3207" s="14" t="s">
        <v>44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2930</v>
      </c>
      <c r="C3208" s="12" t="s">
        <v>24</v>
      </c>
      <c r="D3208" s="14" t="s">
        <v>56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2931</v>
      </c>
      <c r="C3209" s="12" t="s">
        <v>24</v>
      </c>
      <c r="D3209" s="14" t="s">
        <v>74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2933</v>
      </c>
      <c r="C3211" s="12" t="s">
        <v>24</v>
      </c>
      <c r="D3211" s="14" t="s">
        <v>60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2935</v>
      </c>
      <c r="C3213" s="12" t="s">
        <v>24</v>
      </c>
      <c r="D3213" s="14" t="s">
        <v>74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2936</v>
      </c>
      <c r="C3214" s="12" t="s">
        <v>24</v>
      </c>
      <c r="D3214" s="14" t="s">
        <v>42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2940</v>
      </c>
      <c r="C3218" s="12" t="s">
        <v>24</v>
      </c>
      <c r="D3218" s="14" t="s">
        <v>56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2941</v>
      </c>
      <c r="C3219" s="12" t="s">
        <v>24</v>
      </c>
      <c r="D3219" s="14" t="s">
        <v>60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2942</v>
      </c>
      <c r="C3220" s="12" t="s">
        <v>24</v>
      </c>
      <c r="D3220" s="14" t="s">
        <v>56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2943</v>
      </c>
      <c r="C3221" s="12" t="s">
        <v>24</v>
      </c>
      <c r="D3221" s="14" t="s">
        <v>60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2229</v>
      </c>
      <c r="C3223" s="12" t="s">
        <v>24</v>
      </c>
      <c r="D3223" s="14" t="s">
        <v>60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2949</v>
      </c>
      <c r="C3228" s="12" t="s">
        <v>24</v>
      </c>
      <c r="D3228" s="14" t="s">
        <v>74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2950</v>
      </c>
      <c r="C3229" s="12" t="s">
        <v>24</v>
      </c>
      <c r="D3229" s="14" t="s">
        <v>42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2953</v>
      </c>
      <c r="C3232" s="12" t="s">
        <v>24</v>
      </c>
      <c r="D3232" s="14" t="s">
        <v>60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2954</v>
      </c>
      <c r="C3233" s="12" t="s">
        <v>24</v>
      </c>
      <c r="D3233" s="14" t="s">
        <v>56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2955</v>
      </c>
      <c r="C3234" s="12" t="s">
        <v>24</v>
      </c>
      <c r="D3234" s="14" t="s">
        <v>74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104</v>
      </c>
      <c r="C3235" s="12" t="s">
        <v>24</v>
      </c>
      <c r="D3235" s="14" t="s">
        <v>67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2958</v>
      </c>
      <c r="C3238" s="12" t="s">
        <v>24</v>
      </c>
      <c r="D3238" s="14" t="s">
        <v>42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2959</v>
      </c>
      <c r="C3239" s="12" t="s">
        <v>24</v>
      </c>
      <c r="D3239" s="14" t="s">
        <v>74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2961</v>
      </c>
      <c r="C3241" s="12" t="s">
        <v>24</v>
      </c>
      <c r="D3241" s="14" t="s">
        <v>60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2963</v>
      </c>
      <c r="C3243" s="12" t="s">
        <v>24</v>
      </c>
      <c r="D3243" s="14" t="s">
        <v>67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2964</v>
      </c>
      <c r="C3244" s="12" t="s">
        <v>24</v>
      </c>
      <c r="D3244" s="14" t="s">
        <v>74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2965</v>
      </c>
      <c r="C3245" s="12" t="s">
        <v>24</v>
      </c>
      <c r="D3245" s="14" t="s">
        <v>60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2967</v>
      </c>
      <c r="C3247" s="12" t="s">
        <v>24</v>
      </c>
      <c r="D3247" s="14" t="s">
        <v>74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2969</v>
      </c>
      <c r="C3249" s="12" t="s">
        <v>24</v>
      </c>
      <c r="D3249" s="14" t="s">
        <v>60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2970</v>
      </c>
      <c r="C3250" s="12" t="s">
        <v>24</v>
      </c>
      <c r="D3250" s="14" t="s">
        <v>74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2974</v>
      </c>
      <c r="C3254" s="12" t="s">
        <v>24</v>
      </c>
      <c r="D3254" s="14" t="s">
        <v>56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2975</v>
      </c>
      <c r="C3255" s="12" t="s">
        <v>24</v>
      </c>
      <c r="D3255" s="14" t="s">
        <v>42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2976</v>
      </c>
      <c r="C3256" s="12" t="s">
        <v>24</v>
      </c>
      <c r="D3256" s="14" t="s">
        <v>74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2979</v>
      </c>
      <c r="C3260" s="12" t="s">
        <v>24</v>
      </c>
      <c r="D3260" s="14" t="s">
        <v>74</v>
      </c>
      <c r="E3260" s="10" t="str">
        <f>VLOOKUP(A3260,Planilha1!A:Y,20,FALSE)</f>
        <v>Sim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Sim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2980</v>
      </c>
      <c r="C3261" s="12" t="s">
        <v>24</v>
      </c>
      <c r="D3261" s="14" t="s">
        <v>60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2981</v>
      </c>
      <c r="C3262" s="12" t="s">
        <v>24</v>
      </c>
      <c r="D3262" s="14" t="s">
        <v>60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2982</v>
      </c>
      <c r="C3263" s="12" t="s">
        <v>24</v>
      </c>
      <c r="D3263" s="14" t="s">
        <v>74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2984</v>
      </c>
      <c r="C3265" s="12" t="s">
        <v>24</v>
      </c>
      <c r="D3265" s="14" t="s">
        <v>42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2985</v>
      </c>
      <c r="C3266" s="12" t="s">
        <v>24</v>
      </c>
      <c r="D3266" s="14" t="s">
        <v>56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2987</v>
      </c>
      <c r="C3268" s="12" t="s">
        <v>24</v>
      </c>
      <c r="D3268" s="14" t="s">
        <v>44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2988</v>
      </c>
      <c r="C3269" s="12" t="s">
        <v>24</v>
      </c>
      <c r="D3269" s="14" t="s">
        <v>42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2989</v>
      </c>
      <c r="C3270" s="12" t="s">
        <v>24</v>
      </c>
      <c r="D3270" s="14" t="s">
        <v>56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2992</v>
      </c>
      <c r="C3273" s="12" t="s">
        <v>24</v>
      </c>
      <c r="D3273" s="14" t="s">
        <v>67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2993</v>
      </c>
      <c r="C3274" s="12" t="s">
        <v>24</v>
      </c>
      <c r="D3274" s="14" t="s">
        <v>60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2994</v>
      </c>
      <c r="C3275" s="12" t="s">
        <v>24</v>
      </c>
      <c r="D3275" s="14" t="s">
        <v>56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2998</v>
      </c>
      <c r="C3279" s="12" t="s">
        <v>24</v>
      </c>
      <c r="D3279" s="14" t="s">
        <v>42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3000</v>
      </c>
      <c r="C3282" s="12" t="s">
        <v>24</v>
      </c>
      <c r="D3282" s="14" t="s">
        <v>74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Não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3002</v>
      </c>
      <c r="C3284" s="12" t="s">
        <v>24</v>
      </c>
      <c r="D3284" s="14" t="s">
        <v>60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3003</v>
      </c>
      <c r="C3285" s="12" t="s">
        <v>24</v>
      </c>
      <c r="D3285" s="14" t="s">
        <v>74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3005</v>
      </c>
      <c r="C3287" s="12" t="s">
        <v>24</v>
      </c>
      <c r="D3287" s="14" t="s">
        <v>56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3006</v>
      </c>
      <c r="C3288" s="12" t="s">
        <v>24</v>
      </c>
      <c r="D3288" s="14" t="s">
        <v>60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3008</v>
      </c>
      <c r="C3291" s="12" t="s">
        <v>24</v>
      </c>
      <c r="D3291" s="14" t="s">
        <v>56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3010</v>
      </c>
      <c r="C3293" s="12" t="s">
        <v>24</v>
      </c>
      <c r="D3293" s="14" t="s">
        <v>56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3011</v>
      </c>
      <c r="C3294" s="12" t="s">
        <v>24</v>
      </c>
      <c r="D3294" s="14" t="s">
        <v>56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3014</v>
      </c>
      <c r="C3298" s="12" t="s">
        <v>24</v>
      </c>
      <c r="D3298" s="14" t="s">
        <v>60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3015</v>
      </c>
      <c r="C3299" s="12" t="s">
        <v>24</v>
      </c>
      <c r="D3299" s="14" t="s">
        <v>56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3017</v>
      </c>
      <c r="C3301" s="12" t="s">
        <v>24</v>
      </c>
      <c r="D3301" s="14" t="s">
        <v>56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3018</v>
      </c>
      <c r="C3302" s="12" t="s">
        <v>24</v>
      </c>
      <c r="D3302" s="14" t="s">
        <v>60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3019</v>
      </c>
      <c r="C3303" s="12" t="s">
        <v>24</v>
      </c>
      <c r="D3303" s="14" t="s">
        <v>60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3020</v>
      </c>
      <c r="C3304" s="12" t="s">
        <v>24</v>
      </c>
      <c r="D3304" s="14" t="s">
        <v>74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3022</v>
      </c>
      <c r="C3306" s="12" t="s">
        <v>24</v>
      </c>
      <c r="D3306" s="14" t="s">
        <v>56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3024</v>
      </c>
      <c r="C3308" s="12" t="s">
        <v>24</v>
      </c>
      <c r="D3308" s="14" t="s">
        <v>42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3025</v>
      </c>
      <c r="C3309" s="12" t="s">
        <v>24</v>
      </c>
      <c r="D3309" s="14" t="s">
        <v>42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3026</v>
      </c>
      <c r="C3310" s="12" t="s">
        <v>24</v>
      </c>
      <c r="D3310" s="14" t="s">
        <v>42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1785</v>
      </c>
      <c r="C3312" s="12" t="s">
        <v>24</v>
      </c>
      <c r="D3312" s="14" t="s">
        <v>60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1520</v>
      </c>
      <c r="C3314" s="12" t="s">
        <v>24</v>
      </c>
      <c r="D3314" s="14" t="s">
        <v>60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3029</v>
      </c>
      <c r="C3315" s="12" t="s">
        <v>24</v>
      </c>
      <c r="D3315" s="14" t="s">
        <v>60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3030</v>
      </c>
      <c r="C3316" s="12" t="s">
        <v>24</v>
      </c>
      <c r="D3316" s="14" t="s">
        <v>42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3031</v>
      </c>
      <c r="C3317" s="12" t="s">
        <v>24</v>
      </c>
      <c r="D3317" s="14" t="s">
        <v>56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3032</v>
      </c>
      <c r="C3318" s="12" t="s">
        <v>24</v>
      </c>
      <c r="D3318" s="14" t="s">
        <v>74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3035</v>
      </c>
      <c r="C3322" s="12" t="s">
        <v>24</v>
      </c>
      <c r="D3322" s="14" t="s">
        <v>74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3036</v>
      </c>
      <c r="C3323" s="12" t="s">
        <v>24</v>
      </c>
      <c r="D3323" s="14" t="s">
        <v>67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3037</v>
      </c>
      <c r="C3324" s="12" t="s">
        <v>24</v>
      </c>
      <c r="D3324" s="14" t="s">
        <v>74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3038</v>
      </c>
      <c r="C3325" s="12" t="s">
        <v>24</v>
      </c>
      <c r="D3325" s="14" t="s">
        <v>56</v>
      </c>
      <c r="E3325" s="10" t="str">
        <f>VLOOKUP(A3325,Planilha1!A:Y,20,FALSE)</f>
        <v>Não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3039</v>
      </c>
      <c r="C3326" s="12" t="s">
        <v>24</v>
      </c>
      <c r="D3326" s="14" t="s">
        <v>42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3040</v>
      </c>
      <c r="C3327" s="12" t="s">
        <v>24</v>
      </c>
      <c r="D3327" s="14" t="s">
        <v>74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3041</v>
      </c>
      <c r="C3328" s="12" t="s">
        <v>24</v>
      </c>
      <c r="D3328" s="14" t="s">
        <v>74</v>
      </c>
      <c r="E3328" s="10" t="str">
        <f>VLOOKUP(A3328,Planilha1!A:Y,20,FALSE)</f>
        <v>Sim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3042</v>
      </c>
      <c r="C3329" s="12" t="s">
        <v>24</v>
      </c>
      <c r="D3329" s="14" t="s">
        <v>60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3043</v>
      </c>
      <c r="C3330" s="12" t="s">
        <v>24</v>
      </c>
      <c r="D3330" s="14" t="s">
        <v>56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3045</v>
      </c>
      <c r="C3332" s="12" t="s">
        <v>24</v>
      </c>
      <c r="D3332" s="14" t="s">
        <v>67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3047</v>
      </c>
      <c r="C3334" s="12" t="s">
        <v>24</v>
      </c>
      <c r="D3334" s="14" t="s">
        <v>56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3049</v>
      </c>
      <c r="C3336" s="12" t="s">
        <v>24</v>
      </c>
      <c r="D3336" s="14" t="s">
        <v>67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3051</v>
      </c>
      <c r="C3339" s="12" t="s">
        <v>24</v>
      </c>
      <c r="D3339" s="14" t="s">
        <v>74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3053</v>
      </c>
      <c r="C3341" s="12" t="s">
        <v>24</v>
      </c>
      <c r="D3341" s="14" t="s">
        <v>74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3058</v>
      </c>
      <c r="C3346" s="12" t="s">
        <v>17</v>
      </c>
      <c r="D3346" s="14" t="s">
        <v>60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3070</v>
      </c>
      <c r="C3358" s="12" t="s">
        <v>17</v>
      </c>
      <c r="D3358" s="14" t="s">
        <v>60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3071</v>
      </c>
      <c r="C3359" s="12" t="s">
        <v>17</v>
      </c>
      <c r="D3359" s="14" t="s">
        <v>56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3075</v>
      </c>
      <c r="C3364" s="12" t="s">
        <v>17</v>
      </c>
      <c r="D3364" s="14" t="s">
        <v>56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3077</v>
      </c>
      <c r="C3366" s="12" t="s">
        <v>17</v>
      </c>
      <c r="D3366" s="14" t="s">
        <v>60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2341</v>
      </c>
      <c r="C3379" s="12" t="s">
        <v>17</v>
      </c>
      <c r="D3379" s="14" t="s">
        <v>60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3090</v>
      </c>
      <c r="C3381" s="12" t="s">
        <v>17</v>
      </c>
      <c r="D3381" s="14" t="s">
        <v>67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3099</v>
      </c>
      <c r="C3391" s="12" t="s">
        <v>17</v>
      </c>
      <c r="D3391" s="14" t="s">
        <v>67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3109</v>
      </c>
      <c r="C3402" s="12" t="s">
        <v>17</v>
      </c>
      <c r="D3402" s="14" t="s">
        <v>334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3112</v>
      </c>
      <c r="C3406" s="12" t="s">
        <v>22</v>
      </c>
      <c r="D3406" s="14" t="s">
        <v>74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3114</v>
      </c>
      <c r="C3408" s="12" t="s">
        <v>22</v>
      </c>
      <c r="D3408" s="14" t="s">
        <v>56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3115</v>
      </c>
      <c r="C3409" s="12" t="s">
        <v>22</v>
      </c>
      <c r="D3409" s="14" t="s">
        <v>56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2636</v>
      </c>
      <c r="C3411" s="12" t="s">
        <v>22</v>
      </c>
      <c r="D3411" s="14" t="s">
        <v>56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3117</v>
      </c>
      <c r="C3412" s="12" t="s">
        <v>22</v>
      </c>
      <c r="D3412" s="14" t="s">
        <v>44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3122</v>
      </c>
      <c r="C3417" s="12" t="s">
        <v>22</v>
      </c>
      <c r="D3417" s="14" t="s">
        <v>67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3123</v>
      </c>
      <c r="C3418" s="12" t="s">
        <v>22</v>
      </c>
      <c r="D3418" s="14" t="s">
        <v>44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3129</v>
      </c>
      <c r="C3424" s="12" t="s">
        <v>22</v>
      </c>
      <c r="D3424" s="14" t="s">
        <v>74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3137</v>
      </c>
      <c r="C3432" s="12" t="s">
        <v>22</v>
      </c>
      <c r="D3432" s="14" t="s">
        <v>67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3138</v>
      </c>
      <c r="C3433" s="12" t="s">
        <v>22</v>
      </c>
      <c r="D3433" s="14" t="s">
        <v>56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3140</v>
      </c>
      <c r="C3435" s="12" t="s">
        <v>22</v>
      </c>
      <c r="D3435" s="14" t="s">
        <v>67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3141</v>
      </c>
      <c r="C3436" s="12" t="s">
        <v>22</v>
      </c>
      <c r="D3436" s="14" t="s">
        <v>60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Sim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3145</v>
      </c>
      <c r="C3440" s="12" t="s">
        <v>22</v>
      </c>
      <c r="D3440" s="14" t="s">
        <v>74</v>
      </c>
      <c r="E3440" s="10" t="str">
        <f>VLOOKUP(A3440,Planilha1!A:Y,20,FALSE)</f>
        <v>Sim</v>
      </c>
      <c r="F3440" s="10" t="str">
        <f>VLOOKUP(A3440,Planilha1!A:Y,21,FALSE)</f>
        <v>Sim</v>
      </c>
      <c r="G3440" s="10" t="str">
        <f>VLOOKUP(A3440,Planilha1!A:Y,22,FALSE)</f>
        <v>Não</v>
      </c>
      <c r="H3440" s="10" t="str">
        <f>VLOOKUP(A3440,Planilha1!A:Y,23,FALSE)</f>
        <v>Sim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3148</v>
      </c>
      <c r="C3443" s="12" t="s">
        <v>22</v>
      </c>
      <c r="D3443" s="14" t="s">
        <v>67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3153</v>
      </c>
      <c r="C3449" s="12" t="s">
        <v>22</v>
      </c>
      <c r="D3449" s="14" t="s">
        <v>56</v>
      </c>
      <c r="E3449" s="10" t="str">
        <f>VLOOKUP(A3449,Planilha1!A:Y,20,FALSE)</f>
        <v>Sim</v>
      </c>
      <c r="F3449" s="10" t="str">
        <f>VLOOKUP(A3449,Planilha1!A:Y,21,FALSE)</f>
        <v>Sim</v>
      </c>
      <c r="G3449" s="10" t="str">
        <f>VLOOKUP(A3449,Planilha1!A:Y,22,FALSE)</f>
        <v>Não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3155</v>
      </c>
      <c r="C3451" s="12" t="s">
        <v>22</v>
      </c>
      <c r="D3451" s="14" t="s">
        <v>67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3157</v>
      </c>
      <c r="C3453" s="12" t="s">
        <v>22</v>
      </c>
      <c r="D3453" s="14" t="s">
        <v>60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3158</v>
      </c>
      <c r="C3454" s="12" t="s">
        <v>22</v>
      </c>
      <c r="D3454" s="14" t="s">
        <v>74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3161</v>
      </c>
      <c r="C3457" s="12" t="s">
        <v>22</v>
      </c>
      <c r="D3457" s="14" t="s">
        <v>42</v>
      </c>
      <c r="E3457" s="10" t="str">
        <f>VLOOKUP(A3457,Planilha1!A:Y,20,FALSE)</f>
        <v>Sim</v>
      </c>
      <c r="F3457" s="10" t="str">
        <f>VLOOKUP(A3457,Planilha1!A:Y,21,FALSE)</f>
        <v>Não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3162</v>
      </c>
      <c r="C3458" s="12" t="s">
        <v>22</v>
      </c>
      <c r="D3458" s="14" t="s">
        <v>67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3163</v>
      </c>
      <c r="C3459" s="12" t="s">
        <v>22</v>
      </c>
      <c r="D3459" s="14" t="s">
        <v>74</v>
      </c>
      <c r="E3459" s="10" t="str">
        <f>VLOOKUP(A3459,Planilha1!A:Y,20,FALSE)</f>
        <v>Sim</v>
      </c>
      <c r="F3459" s="10" t="str">
        <f>VLOOKUP(A3459,Planilha1!A:Y,21,FALSE)</f>
        <v>Sim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3164</v>
      </c>
      <c r="C3460" s="12" t="s">
        <v>22</v>
      </c>
      <c r="D3460" s="14" t="s">
        <v>67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3165</v>
      </c>
      <c r="C3461" s="12" t="s">
        <v>22</v>
      </c>
      <c r="D3461" s="14" t="s">
        <v>44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3169</v>
      </c>
      <c r="C3465" s="12" t="s">
        <v>22</v>
      </c>
      <c r="D3465" s="14" t="s">
        <v>44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3172</v>
      </c>
      <c r="C3468" s="12" t="s">
        <v>22</v>
      </c>
      <c r="D3468" s="14" t="s">
        <v>42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3177</v>
      </c>
      <c r="C3473" s="12" t="s">
        <v>22</v>
      </c>
      <c r="D3473" s="14" t="s">
        <v>44</v>
      </c>
      <c r="E3473" s="10" t="str">
        <f>VLOOKUP(A3473,Planilha1!A:Y,20,FALSE)</f>
        <v>Sim</v>
      </c>
      <c r="F3473" s="10" t="str">
        <f>VLOOKUP(A3473,Planilha1!A:Y,21,FALSE)</f>
        <v>Não</v>
      </c>
      <c r="G3473" s="10" t="str">
        <f>VLOOKUP(A3473,Planilha1!A:Y,22,FALSE)</f>
        <v>Não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3178</v>
      </c>
      <c r="C3474" s="12" t="s">
        <v>22</v>
      </c>
      <c r="D3474" s="14" t="s">
        <v>60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3179</v>
      </c>
      <c r="C3475" s="12" t="s">
        <v>22</v>
      </c>
      <c r="D3475" s="14" t="s">
        <v>56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3180</v>
      </c>
      <c r="C3476" s="12" t="s">
        <v>22</v>
      </c>
      <c r="D3476" s="14" t="s">
        <v>60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3184</v>
      </c>
      <c r="C3480" s="12" t="s">
        <v>22</v>
      </c>
      <c r="D3480" s="14" t="s">
        <v>44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3185</v>
      </c>
      <c r="C3481" s="12" t="s">
        <v>22</v>
      </c>
      <c r="D3481" s="14" t="s">
        <v>60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3187</v>
      </c>
      <c r="C3483" s="12" t="s">
        <v>22</v>
      </c>
      <c r="D3483" s="14" t="s">
        <v>67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1424</v>
      </c>
      <c r="C3488" s="12" t="s">
        <v>22</v>
      </c>
      <c r="D3488" s="14" t="s">
        <v>44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3193</v>
      </c>
      <c r="C3490" s="12" t="s">
        <v>22</v>
      </c>
      <c r="D3490" s="14" t="s">
        <v>74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3195</v>
      </c>
      <c r="C3492" s="12" t="s">
        <v>22</v>
      </c>
      <c r="D3492" s="14" t="s">
        <v>44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3196</v>
      </c>
      <c r="C3493" s="12" t="s">
        <v>22</v>
      </c>
      <c r="D3493" s="14" t="s">
        <v>60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3198</v>
      </c>
      <c r="C3495" s="12" t="s">
        <v>22</v>
      </c>
      <c r="D3495" s="14" t="s">
        <v>67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3199</v>
      </c>
      <c r="C3496" s="12" t="s">
        <v>22</v>
      </c>
      <c r="D3496" s="14" t="s">
        <v>74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3200</v>
      </c>
      <c r="C3497" s="12" t="s">
        <v>22</v>
      </c>
      <c r="D3497" s="14" t="s">
        <v>44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3201</v>
      </c>
      <c r="C3498" s="12" t="s">
        <v>22</v>
      </c>
      <c r="D3498" s="14" t="s">
        <v>56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3204</v>
      </c>
      <c r="C3501" s="12" t="s">
        <v>22</v>
      </c>
      <c r="D3501" s="14" t="s">
        <v>67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3207</v>
      </c>
      <c r="C3504" s="12" t="s">
        <v>22</v>
      </c>
      <c r="D3504" s="14" t="s">
        <v>60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3208</v>
      </c>
      <c r="C3505" s="12" t="s">
        <v>22</v>
      </c>
      <c r="D3505" s="14" t="s">
        <v>56</v>
      </c>
      <c r="E3505" s="10" t="str">
        <f>VLOOKUP(A3505,Planilha1!A:Y,20,FALSE)</f>
        <v>Sim</v>
      </c>
      <c r="F3505" s="10" t="str">
        <f>VLOOKUP(A3505,Planilha1!A:Y,21,FALSE)</f>
        <v>Sim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3214</v>
      </c>
      <c r="C3511" s="12" t="s">
        <v>22</v>
      </c>
      <c r="D3511" s="14" t="s">
        <v>42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3223</v>
      </c>
      <c r="C3520" s="12" t="s">
        <v>22</v>
      </c>
      <c r="D3520" s="14" t="s">
        <v>44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3224</v>
      </c>
      <c r="C3521" s="12" t="s">
        <v>22</v>
      </c>
      <c r="D3521" s="14" t="s">
        <v>60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3225</v>
      </c>
      <c r="C3522" s="12" t="s">
        <v>22</v>
      </c>
      <c r="D3522" s="18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3229</v>
      </c>
      <c r="C3526" s="12" t="s">
        <v>22</v>
      </c>
      <c r="D3526" s="14" t="s">
        <v>56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3232</v>
      </c>
      <c r="C3529" s="12" t="s">
        <v>22</v>
      </c>
      <c r="D3529" s="14" t="s">
        <v>44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3234</v>
      </c>
      <c r="C3531" s="12" t="s">
        <v>22</v>
      </c>
      <c r="D3531" s="14" t="s">
        <v>44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3238</v>
      </c>
      <c r="C3535" s="12" t="s">
        <v>22</v>
      </c>
      <c r="D3535" s="14" t="s">
        <v>56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3239</v>
      </c>
      <c r="C3536" s="12" t="s">
        <v>22</v>
      </c>
      <c r="D3536" s="14" t="s">
        <v>42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3241</v>
      </c>
      <c r="C3538" s="12" t="s">
        <v>22</v>
      </c>
      <c r="D3538" s="14" t="s">
        <v>74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3246</v>
      </c>
      <c r="C3543" s="12" t="s">
        <v>22</v>
      </c>
      <c r="D3543" s="14" t="s">
        <v>56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3251</v>
      </c>
      <c r="C3548" s="12" t="s">
        <v>22</v>
      </c>
      <c r="D3548" s="14" t="s">
        <v>60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1725</v>
      </c>
      <c r="C3549" s="12" t="s">
        <v>22</v>
      </c>
      <c r="D3549" s="14" t="s">
        <v>44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3252</v>
      </c>
      <c r="C3550" s="12" t="s">
        <v>22</v>
      </c>
      <c r="D3550" s="14" t="s">
        <v>56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3255</v>
      </c>
      <c r="C3553" s="12" t="s">
        <v>22</v>
      </c>
      <c r="D3553" s="14" t="s">
        <v>44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3262</v>
      </c>
      <c r="C3560" s="12" t="s">
        <v>22</v>
      </c>
      <c r="D3560" s="14" t="s">
        <v>56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168</v>
      </c>
      <c r="C3561" s="12" t="s">
        <v>22</v>
      </c>
      <c r="D3561" s="14" t="s">
        <v>74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3263</v>
      </c>
      <c r="C3562" s="12" t="s">
        <v>22</v>
      </c>
      <c r="D3562" s="14" t="s">
        <v>60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3264</v>
      </c>
      <c r="C3563" s="12" t="s">
        <v>22</v>
      </c>
      <c r="D3563" s="14" t="s">
        <v>74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3266</v>
      </c>
      <c r="C3566" s="12" t="s">
        <v>22</v>
      </c>
      <c r="D3566" s="14" t="s">
        <v>60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3267</v>
      </c>
      <c r="C3567" s="12" t="s">
        <v>22</v>
      </c>
      <c r="D3567" s="14" t="s">
        <v>60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3269</v>
      </c>
      <c r="C3569" s="12" t="s">
        <v>22</v>
      </c>
      <c r="D3569" s="14" t="s">
        <v>60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3270</v>
      </c>
      <c r="C3570" s="12" t="s">
        <v>22</v>
      </c>
      <c r="D3570" s="14" t="s">
        <v>60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3275</v>
      </c>
      <c r="C3575" s="12" t="s">
        <v>22</v>
      </c>
      <c r="D3575" s="14" t="s">
        <v>56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3281</v>
      </c>
      <c r="C3581" s="12" t="s">
        <v>22</v>
      </c>
      <c r="D3581" s="14" t="s">
        <v>60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3286</v>
      </c>
      <c r="C3586" s="12" t="s">
        <v>22</v>
      </c>
      <c r="D3586" s="14" t="s">
        <v>56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3288</v>
      </c>
      <c r="C3588" s="12" t="s">
        <v>22</v>
      </c>
      <c r="D3588" s="14" t="s">
        <v>74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3292</v>
      </c>
      <c r="C3592" s="12" t="s">
        <v>22</v>
      </c>
      <c r="D3592" s="14" t="s">
        <v>60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3296</v>
      </c>
      <c r="C3596" s="12" t="s">
        <v>22</v>
      </c>
      <c r="D3596" s="14" t="s">
        <v>74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3297</v>
      </c>
      <c r="C3597" s="12" t="s">
        <v>22</v>
      </c>
      <c r="D3597" s="14" t="s">
        <v>44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3299</v>
      </c>
      <c r="C3599" s="12" t="s">
        <v>22</v>
      </c>
      <c r="D3599" s="14" t="s">
        <v>42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3300</v>
      </c>
      <c r="C3600" s="12" t="s">
        <v>22</v>
      </c>
      <c r="D3600" s="14" t="s">
        <v>74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3303</v>
      </c>
      <c r="C3603" s="12" t="s">
        <v>22</v>
      </c>
      <c r="D3603" s="14" t="s">
        <v>74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3305</v>
      </c>
      <c r="C3605" s="12" t="s">
        <v>22</v>
      </c>
      <c r="D3605" s="14" t="s">
        <v>60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3306</v>
      </c>
      <c r="C3606" s="12" t="s">
        <v>22</v>
      </c>
      <c r="D3606" s="14" t="s">
        <v>42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3307</v>
      </c>
      <c r="C3607" s="12" t="s">
        <v>22</v>
      </c>
      <c r="D3607" s="14" t="s">
        <v>60</v>
      </c>
      <c r="E3607" s="10" t="str">
        <f>VLOOKUP(A3607,Planilha1!A:Y,20,FALSE)</f>
        <v>Sim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Sim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3309</v>
      </c>
      <c r="C3609" s="12" t="s">
        <v>22</v>
      </c>
      <c r="D3609" s="14" t="s">
        <v>60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3310</v>
      </c>
      <c r="C3610" s="12" t="s">
        <v>22</v>
      </c>
      <c r="D3610" s="14" t="s">
        <v>42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3313</v>
      </c>
      <c r="C3613" s="12" t="s">
        <v>22</v>
      </c>
      <c r="D3613" s="14" t="s">
        <v>42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3314</v>
      </c>
      <c r="C3614" s="12" t="s">
        <v>22</v>
      </c>
      <c r="D3614" s="14" t="s">
        <v>67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3316</v>
      </c>
      <c r="C3616" s="12" t="s">
        <v>22</v>
      </c>
      <c r="D3616" s="14" t="s">
        <v>74</v>
      </c>
      <c r="E3616" s="10" t="str">
        <f>VLOOKUP(A3616,Planilha1!A:Y,20,FALSE)</f>
        <v>Sim</v>
      </c>
      <c r="F3616" s="10" t="str">
        <f>VLOOKUP(A3616,Planilha1!A:Y,21,FALSE)</f>
        <v>Não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350</v>
      </c>
      <c r="C3618" s="12" t="s">
        <v>22</v>
      </c>
      <c r="D3618" s="14" t="s">
        <v>74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3002</v>
      </c>
      <c r="C3622" s="12" t="s">
        <v>22</v>
      </c>
      <c r="D3622" s="14" t="s">
        <v>60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3321</v>
      </c>
      <c r="C3623" s="12" t="s">
        <v>22</v>
      </c>
      <c r="D3623" s="14" t="s">
        <v>60</v>
      </c>
      <c r="E3623" s="10" t="str">
        <f>VLOOKUP(A3623,Planilha1!A:Y,20,FALSE)</f>
        <v>Sim</v>
      </c>
      <c r="F3623" s="10" t="str">
        <f>VLOOKUP(A3623,Planilha1!A:Y,21,FALSE)</f>
        <v>Não</v>
      </c>
      <c r="G3623" s="10" t="str">
        <f>VLOOKUP(A3623,Planilha1!A:Y,22,FALSE)</f>
        <v>Sim</v>
      </c>
      <c r="H3623" s="10" t="str">
        <f>VLOOKUP(A3623,Planilha1!A:Y,23,FALSE)</f>
        <v>Sim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3322</v>
      </c>
      <c r="C3624" s="12" t="s">
        <v>22</v>
      </c>
      <c r="D3624" s="14" t="s">
        <v>74</v>
      </c>
      <c r="E3624" s="10" t="str">
        <f>VLOOKUP(A3624,Planilha1!A:Y,20,FALSE)</f>
        <v>Sim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3323</v>
      </c>
      <c r="C3625" s="12" t="s">
        <v>22</v>
      </c>
      <c r="D3625" s="14" t="s">
        <v>56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3325</v>
      </c>
      <c r="C3628" s="12" t="s">
        <v>22</v>
      </c>
      <c r="D3628" s="14" t="s">
        <v>60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3327</v>
      </c>
      <c r="C3630" s="12" t="s">
        <v>22</v>
      </c>
      <c r="D3630" s="14" t="s">
        <v>74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3333</v>
      </c>
      <c r="C3636" s="12" t="s">
        <v>22</v>
      </c>
      <c r="D3636" s="14" t="s">
        <v>74</v>
      </c>
      <c r="E3636" s="10" t="str">
        <f>VLOOKUP(A3636,Planilha1!A:Y,20,FALSE)</f>
        <v>Sim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3334</v>
      </c>
      <c r="C3637" s="12" t="s">
        <v>22</v>
      </c>
      <c r="D3637" s="14" t="s">
        <v>56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3339</v>
      </c>
      <c r="C3642" s="12" t="s">
        <v>22</v>
      </c>
      <c r="D3642" s="14" t="s">
        <v>74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3340</v>
      </c>
      <c r="C3643" s="12" t="s">
        <v>22</v>
      </c>
      <c r="D3643" s="14" t="s">
        <v>42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3341</v>
      </c>
      <c r="C3644" s="12" t="s">
        <v>22</v>
      </c>
      <c r="D3644" s="14" t="s">
        <v>56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3342</v>
      </c>
      <c r="C3645" s="12" t="s">
        <v>22</v>
      </c>
      <c r="D3645" s="14" t="s">
        <v>74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3346</v>
      </c>
      <c r="C3649" s="12" t="s">
        <v>22</v>
      </c>
      <c r="D3649" s="14" t="s">
        <v>74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3352</v>
      </c>
      <c r="C3656" s="12" t="s">
        <v>22</v>
      </c>
      <c r="D3656" s="14" t="s">
        <v>74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3354</v>
      </c>
      <c r="C3658" s="12" t="s">
        <v>22</v>
      </c>
      <c r="D3658" s="14" t="s">
        <v>56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3355</v>
      </c>
      <c r="C3659" s="12" t="s">
        <v>22</v>
      </c>
      <c r="D3659" s="14" t="s">
        <v>42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3357</v>
      </c>
      <c r="C3661" s="12" t="s">
        <v>22</v>
      </c>
      <c r="D3661" s="14" t="s">
        <v>56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3362</v>
      </c>
      <c r="C3666" s="12" t="s">
        <v>22</v>
      </c>
      <c r="D3666" s="14" t="s">
        <v>74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3363</v>
      </c>
      <c r="C3667" s="12" t="s">
        <v>22</v>
      </c>
      <c r="D3667" s="14" t="s">
        <v>56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3365</v>
      </c>
      <c r="C3669" s="12" t="s">
        <v>22</v>
      </c>
      <c r="D3669" s="14" t="s">
        <v>74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3367</v>
      </c>
      <c r="C3671" s="12" t="s">
        <v>22</v>
      </c>
      <c r="D3671" s="14" t="s">
        <v>74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3368</v>
      </c>
      <c r="C3672" s="12" t="s">
        <v>22</v>
      </c>
      <c r="D3672" s="14" t="s">
        <v>74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3369</v>
      </c>
      <c r="C3673" s="12" t="s">
        <v>22</v>
      </c>
      <c r="D3673" s="14" t="s">
        <v>60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3370</v>
      </c>
      <c r="C3674" s="12" t="s">
        <v>22</v>
      </c>
      <c r="D3674" s="14" t="s">
        <v>74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3371</v>
      </c>
      <c r="C3675" s="12" t="s">
        <v>22</v>
      </c>
      <c r="D3675" s="14" t="s">
        <v>44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3374</v>
      </c>
      <c r="C3678" s="12" t="s">
        <v>22</v>
      </c>
      <c r="D3678" s="14" t="s">
        <v>67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3377</v>
      </c>
      <c r="C3681" s="12" t="s">
        <v>22</v>
      </c>
      <c r="D3681" s="14" t="s">
        <v>44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3380</v>
      </c>
      <c r="C3684" s="12" t="s">
        <v>22</v>
      </c>
      <c r="D3684" s="14" t="s">
        <v>56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3382</v>
      </c>
      <c r="C3686" s="12" t="s">
        <v>22</v>
      </c>
      <c r="D3686" s="14" t="s">
        <v>74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3384</v>
      </c>
      <c r="C3688" s="12" t="s">
        <v>22</v>
      </c>
      <c r="D3688" s="14" t="s">
        <v>67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3385</v>
      </c>
      <c r="C3689" s="12" t="s">
        <v>22</v>
      </c>
      <c r="D3689" s="14" t="s">
        <v>56</v>
      </c>
      <c r="E3689" s="10" t="str">
        <f>VLOOKUP(A3689,Planilha1!A:Y,20,FALSE)</f>
        <v>Sim</v>
      </c>
      <c r="F3689" s="10" t="str">
        <f>VLOOKUP(A3689,Planilha1!A:Y,21,FALSE)</f>
        <v>Sim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3386</v>
      </c>
      <c r="C3690" s="12" t="s">
        <v>22</v>
      </c>
      <c r="D3690" s="14" t="s">
        <v>44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3387</v>
      </c>
      <c r="C3691" s="12" t="s">
        <v>22</v>
      </c>
      <c r="D3691" s="14" t="s">
        <v>74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3395</v>
      </c>
      <c r="C3699" s="12" t="s">
        <v>22</v>
      </c>
      <c r="D3699" s="14" t="s">
        <v>74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3398</v>
      </c>
      <c r="C3702" s="12" t="s">
        <v>22</v>
      </c>
      <c r="D3702" s="14" t="s">
        <v>42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3399</v>
      </c>
      <c r="C3703" s="12" t="s">
        <v>22</v>
      </c>
      <c r="D3703" s="14" t="s">
        <v>60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3403</v>
      </c>
      <c r="C3708" s="12" t="s">
        <v>22</v>
      </c>
      <c r="D3708" s="14" t="s">
        <v>56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3404</v>
      </c>
      <c r="C3709" s="12" t="s">
        <v>22</v>
      </c>
      <c r="D3709" s="14" t="s">
        <v>60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3406</v>
      </c>
      <c r="C3711" s="12" t="s">
        <v>22</v>
      </c>
      <c r="D3711" s="14" t="s">
        <v>60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1277</v>
      </c>
      <c r="C3714" s="12" t="s">
        <v>22</v>
      </c>
      <c r="D3714" s="14" t="s">
        <v>60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3409</v>
      </c>
      <c r="C3715" s="12" t="s">
        <v>22</v>
      </c>
      <c r="D3715" s="14" t="s">
        <v>56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Sim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3411</v>
      </c>
      <c r="C3717" s="12" t="s">
        <v>22</v>
      </c>
      <c r="D3717" s="14" t="s">
        <v>44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3412</v>
      </c>
      <c r="C3718" s="12" t="s">
        <v>22</v>
      </c>
      <c r="D3718" s="14" t="s">
        <v>74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3414</v>
      </c>
      <c r="C3720" s="12" t="s">
        <v>22</v>
      </c>
      <c r="D3720" s="14" t="s">
        <v>60</v>
      </c>
      <c r="E3720" s="10" t="str">
        <f>VLOOKUP(A3720,Planilha1!A:Y,20,FALSE)</f>
        <v>Sim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3418</v>
      </c>
      <c r="C3724" s="12" t="s">
        <v>22</v>
      </c>
      <c r="D3724" s="14" t="s">
        <v>60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3419</v>
      </c>
      <c r="C3726" s="12" t="s">
        <v>22</v>
      </c>
      <c r="D3726" s="14" t="s">
        <v>44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3427</v>
      </c>
      <c r="C3734" s="12" t="s">
        <v>22</v>
      </c>
      <c r="D3734" s="14" t="s">
        <v>60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3429</v>
      </c>
      <c r="C3736" s="12" t="s">
        <v>22</v>
      </c>
      <c r="D3736" s="14" t="s">
        <v>60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3431</v>
      </c>
      <c r="C3738" s="12" t="s">
        <v>22</v>
      </c>
      <c r="D3738" s="14" t="s">
        <v>56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3432</v>
      </c>
      <c r="C3739" s="12" t="s">
        <v>22</v>
      </c>
      <c r="D3739" s="14" t="s">
        <v>56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1334</v>
      </c>
      <c r="C3741" s="12" t="s">
        <v>22</v>
      </c>
      <c r="D3741" s="14" t="s">
        <v>42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3434</v>
      </c>
      <c r="C3742" s="12" t="s">
        <v>22</v>
      </c>
      <c r="D3742" s="14" t="s">
        <v>60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3435</v>
      </c>
      <c r="C3743" s="12" t="s">
        <v>22</v>
      </c>
      <c r="D3743" s="14" t="s">
        <v>44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3436</v>
      </c>
      <c r="C3744" s="12" t="s">
        <v>22</v>
      </c>
      <c r="D3744" s="14" t="s">
        <v>44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3437</v>
      </c>
      <c r="C3745" s="12" t="s">
        <v>22</v>
      </c>
      <c r="D3745" s="14" t="s">
        <v>74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3440</v>
      </c>
      <c r="C3749" s="12" t="s">
        <v>22</v>
      </c>
      <c r="D3749" s="14" t="s">
        <v>60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3441</v>
      </c>
      <c r="C3750" s="12" t="s">
        <v>22</v>
      </c>
      <c r="D3750" s="14" t="s">
        <v>74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Sim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3442</v>
      </c>
      <c r="C3751" s="12" t="s">
        <v>22</v>
      </c>
      <c r="D3751" s="14" t="s">
        <v>60</v>
      </c>
      <c r="E3751" s="10" t="str">
        <f>VLOOKUP(A3751,Planilha1!A:Y,20,FALSE)</f>
        <v>Sim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3443</v>
      </c>
      <c r="C3752" s="12" t="s">
        <v>22</v>
      </c>
      <c r="D3752" s="14" t="s">
        <v>74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3445</v>
      </c>
      <c r="C3754" s="12" t="s">
        <v>22</v>
      </c>
      <c r="D3754" s="14" t="s">
        <v>67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3449</v>
      </c>
      <c r="C3758" s="12" t="s">
        <v>22</v>
      </c>
      <c r="D3758" s="14" t="s">
        <v>56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3049</v>
      </c>
      <c r="C3759" s="12" t="s">
        <v>22</v>
      </c>
      <c r="D3759" s="14" t="s">
        <v>74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3451</v>
      </c>
      <c r="C3761" s="12" t="s">
        <v>22</v>
      </c>
      <c r="D3761" s="14" t="s">
        <v>60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Sim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Sim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3472</v>
      </c>
      <c r="C3783" s="12" t="s">
        <v>9</v>
      </c>
      <c r="D3783" s="14" t="s">
        <v>42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3482</v>
      </c>
      <c r="C3795" s="12" t="s">
        <v>9</v>
      </c>
      <c r="D3795" s="14" t="s">
        <v>56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Sim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2035</v>
      </c>
      <c r="C3804" s="12" t="s">
        <v>9</v>
      </c>
      <c r="D3804" s="14" t="s">
        <v>56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Sim</v>
      </c>
      <c r="G3816" s="10" t="str">
        <f>VLOOKUP(A3816,Planilha1!A:Y,22,FALSE)</f>
        <v>Sim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3502</v>
      </c>
      <c r="C3818" s="12" t="s">
        <v>9</v>
      </c>
      <c r="D3818" s="14" t="s">
        <v>67</v>
      </c>
      <c r="E3818" s="10" t="str">
        <f>VLOOKUP(A3818,Planilha1!A:Y,20,FALSE)</f>
        <v>Não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3507</v>
      </c>
      <c r="C3823" s="12" t="s">
        <v>9</v>
      </c>
      <c r="D3823" s="14" t="s">
        <v>67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Sim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3508</v>
      </c>
      <c r="C3824" s="12" t="s">
        <v>9</v>
      </c>
      <c r="D3824" s="14" t="s">
        <v>56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3515</v>
      </c>
      <c r="C3833" s="12" t="s">
        <v>9</v>
      </c>
      <c r="D3833" s="14" t="s">
        <v>42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Sim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Sim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3517</v>
      </c>
      <c r="C3836" s="12" t="s">
        <v>9</v>
      </c>
      <c r="D3836" s="14" t="s">
        <v>56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3527</v>
      </c>
      <c r="C3847" s="12" t="s">
        <v>9</v>
      </c>
      <c r="D3847" s="14" t="s">
        <v>42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Sim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3535</v>
      </c>
      <c r="C3855" s="12" t="s">
        <v>9</v>
      </c>
      <c r="D3855" s="14" t="s">
        <v>67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3547</v>
      </c>
      <c r="C3867" s="12" t="s">
        <v>9</v>
      </c>
      <c r="D3867" s="14" t="s">
        <v>334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109</v>
      </c>
      <c r="C3868" s="12" t="s">
        <v>9</v>
      </c>
      <c r="D3868" s="14" t="s">
        <v>334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3550</v>
      </c>
      <c r="C3871" s="12" t="s">
        <v>9</v>
      </c>
      <c r="D3871" s="14" t="s">
        <v>334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A3837" sqref="A3837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66998</v>
      </c>
      <c r="E5">
        <f>IFERROR(VLOOKUP(A5,[1]Monitoramento_Base_somente_disp!$A:$J,8,FALSE),0)</f>
        <v>20397592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1345</v>
      </c>
      <c r="E6">
        <f>IFERROR(VLOOKUP(A6,[1]Monitoramento_Base_somente_disp!$A:$J,8,FALSE),0)</f>
        <v>124116902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44746110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7107484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136662</v>
      </c>
      <c r="C12">
        <f>IFERROR(VLOOKUP(A12,[1]Monitoramento_Base_somente_disp!$A:$J,6,FALSE),0)</f>
        <v>16671135</v>
      </c>
      <c r="D12">
        <f>IFERROR(VLOOKUP(A12,[1]Monitoramento_Base_somente_disp!$A:$J,7,FALSE),0)</f>
        <v>144827</v>
      </c>
      <c r="E12">
        <f>IFERROR(VLOOKUP(A12,[1]Monitoramento_Base_somente_disp!$A:$J,8,FALSE),0)</f>
        <v>20791947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1649</v>
      </c>
      <c r="E13">
        <f>IFERROR(VLOOKUP(A13,[1]Monitoramento_Base_somente_disp!$A:$J,8,FALSE),0)</f>
        <v>122803455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153890</v>
      </c>
      <c r="C14">
        <f>IFERROR(VLOOKUP(A14,[1]Monitoramento_Base_somente_disp!$A:$J,6,FALSE),0)</f>
        <v>43979207</v>
      </c>
      <c r="D14">
        <f>IFERROR(VLOOKUP(A14,[1]Monitoramento_Base_somente_disp!$A:$J,7,FALSE),0)</f>
        <v>122680</v>
      </c>
      <c r="E14">
        <f>IFERROR(VLOOKUP(A14,[1]Monitoramento_Base_somente_disp!$A:$J,8,FALSE),0)</f>
        <v>39364987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150162</v>
      </c>
      <c r="E15">
        <f>IFERROR(VLOOKUP(A15,[1]Monitoramento_Base_somente_disp!$A:$J,8,FALSE),0)</f>
        <v>39394349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30</v>
      </c>
      <c r="E18">
        <f>IFERROR(VLOOKUP(A18,[1]Monitoramento_Base_somente_disp!$A:$J,8,FALSE),0)</f>
        <v>119327425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7968</v>
      </c>
      <c r="E21">
        <f>IFERROR(VLOOKUP(A21,[1]Monitoramento_Base_somente_disp!$A:$J,8,FALSE),0)</f>
        <v>30905278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161527</v>
      </c>
      <c r="I22">
        <f>IFERROR(VLOOKUP(A22,[2]Sheet1!$A:$I,5,FALSE),0)</f>
        <v>532586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4788379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25608</v>
      </c>
      <c r="E25">
        <f>IFERROR(VLOOKUP(A25,[1]Monitoramento_Base_somente_disp!$A:$J,8,FALSE),0)</f>
        <v>10075148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9134</v>
      </c>
      <c r="O26">
        <f>IFERROR(VLOOKUP(A26,[3]Sheet1!$A:$G,3,FALSE),0)</f>
        <v>47126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26412</v>
      </c>
      <c r="E27">
        <f>IFERROR(VLOOKUP(A27,[1]Monitoramento_Base_somente_disp!$A:$J,8,FALSE),0)</f>
        <v>18189626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44981</v>
      </c>
      <c r="E28">
        <f>IFERROR(VLOOKUP(A28,[1]Monitoramento_Base_somente_disp!$A:$J,8,FALSE),0)</f>
        <v>27943882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61804</v>
      </c>
      <c r="I29">
        <f>IFERROR(VLOOKUP(A29,[2]Sheet1!$A:$I,5,FALSE),0)</f>
        <v>92194</v>
      </c>
      <c r="J29">
        <f>IFERROR(VLOOKUP(A29,[2]Sheet1!$A:$I,6,FALSE),0)</f>
        <v>0</v>
      </c>
      <c r="K29">
        <f>IFERROR(VLOOKUP(A29,[2]Sheet1!$A:$I,7,FALSE),0)</f>
        <v>89833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20205</v>
      </c>
      <c r="E30">
        <f>IFERROR(VLOOKUP(A30,[1]Monitoramento_Base_somente_disp!$A:$J,8,FALSE),0)</f>
        <v>3179626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11926</v>
      </c>
      <c r="E31">
        <f>IFERROR(VLOOKUP(A31,[1]Monitoramento_Base_somente_disp!$A:$J,8,FALSE),0)</f>
        <v>5434192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30191</v>
      </c>
      <c r="E32">
        <f>IFERROR(VLOOKUP(A32,[1]Monitoramento_Base_somente_disp!$A:$J,8,FALSE),0)</f>
        <v>8841233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1497870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16769736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34904</v>
      </c>
      <c r="E35">
        <f>IFERROR(VLOOKUP(A35,[1]Monitoramento_Base_somente_disp!$A:$J,8,FALSE),0)</f>
        <v>18612986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350</v>
      </c>
      <c r="E37">
        <f>IFERROR(VLOOKUP(A37,[1]Monitoramento_Base_somente_disp!$A:$J,8,FALSE),0)</f>
        <v>7203898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74473</v>
      </c>
      <c r="E38">
        <f>IFERROR(VLOOKUP(A38,[1]Monitoramento_Base_somente_disp!$A:$J,8,FALSE),0)</f>
        <v>33144496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18027</v>
      </c>
      <c r="E39">
        <f>IFERROR(VLOOKUP(A39,[1]Monitoramento_Base_somente_disp!$A:$J,8,FALSE),0)</f>
        <v>15150986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145930</v>
      </c>
      <c r="E40">
        <f>IFERROR(VLOOKUP(A40,[1]Monitoramento_Base_somente_disp!$A:$J,8,FALSE),0)</f>
        <v>34067440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92700</v>
      </c>
      <c r="E41">
        <f>IFERROR(VLOOKUP(A41,[1]Monitoramento_Base_somente_disp!$A:$J,8,FALSE),0)</f>
        <v>23012338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108196</v>
      </c>
      <c r="E44">
        <f>IFERROR(VLOOKUP(A44,[1]Monitoramento_Base_somente_disp!$A:$J,8,FALSE),0)</f>
        <v>72586124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107411</v>
      </c>
      <c r="E45">
        <f>IFERROR(VLOOKUP(A45,[1]Monitoramento_Base_somente_disp!$A:$J,8,FALSE),0)</f>
        <v>181757793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46285</v>
      </c>
      <c r="E46">
        <f>IFERROR(VLOOKUP(A46,[1]Monitoramento_Base_somente_disp!$A:$J,8,FALSE),0)</f>
        <v>14801331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179397</v>
      </c>
      <c r="E47">
        <f>IFERROR(VLOOKUP(A47,[1]Monitoramento_Base_somente_disp!$A:$J,8,FALSE),0)</f>
        <v>30392208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1029498</v>
      </c>
      <c r="I48">
        <f>IFERROR(VLOOKUP(A48,[2]Sheet1!$A:$I,5,FALSE),0)</f>
        <v>33769509</v>
      </c>
      <c r="J48">
        <f>IFERROR(VLOOKUP(A48,[2]Sheet1!$A:$I,6,FALSE),0)</f>
        <v>239758</v>
      </c>
      <c r="K48">
        <f>IFERROR(VLOOKUP(A48,[2]Sheet1!$A:$I,7,FALSE),0)</f>
        <v>31816930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777</v>
      </c>
      <c r="E49">
        <f>IFERROR(VLOOKUP(A49,[1]Monitoramento_Base_somente_disp!$A:$J,8,FALSE),0)</f>
        <v>37296964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80677</v>
      </c>
      <c r="E54">
        <f>IFERROR(VLOOKUP(A54,[1]Monitoramento_Base_somente_disp!$A:$J,8,FALSE),0)</f>
        <v>31523449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2646</v>
      </c>
      <c r="E57">
        <f>IFERROR(VLOOKUP(A57,[1]Monitoramento_Base_somente_disp!$A:$J,8,FALSE),0)</f>
        <v>14892413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15222266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135438</v>
      </c>
      <c r="E70">
        <f>IFERROR(VLOOKUP(A70,[1]Monitoramento_Base_somente_disp!$A:$J,8,FALSE),0)</f>
        <v>39406079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63199</v>
      </c>
      <c r="E73">
        <f>IFERROR(VLOOKUP(A73,[1]Monitoramento_Base_somente_disp!$A:$J,8,FALSE),0)</f>
        <v>11335735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57615</v>
      </c>
      <c r="E74">
        <f>IFERROR(VLOOKUP(A74,[1]Monitoramento_Base_somente_disp!$A:$J,8,FALSE),0)</f>
        <v>17450904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980</v>
      </c>
      <c r="E76">
        <f>IFERROR(VLOOKUP(A76,[1]Monitoramento_Base_somente_disp!$A:$J,8,FALSE),0)</f>
        <v>5455326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10496</v>
      </c>
      <c r="E81">
        <f>IFERROR(VLOOKUP(A81,[1]Monitoramento_Base_somente_disp!$A:$J,8,FALSE),0)</f>
        <v>26441044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24519</v>
      </c>
      <c r="E82">
        <f>IFERROR(VLOOKUP(A82,[1]Monitoramento_Base_somente_disp!$A:$J,8,FALSE),0)</f>
        <v>224280580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122266</v>
      </c>
      <c r="E93">
        <f>IFERROR(VLOOKUP(A93,[1]Monitoramento_Base_somente_disp!$A:$J,8,FALSE),0)</f>
        <v>18118605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4917630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11334</v>
      </c>
      <c r="E100">
        <f>IFERROR(VLOOKUP(A100,[1]Monitoramento_Base_somente_disp!$A:$J,8,FALSE),0)</f>
        <v>26614380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55338</v>
      </c>
      <c r="Q102">
        <f>IFERROR(VLOOKUP(A102,[3]Sheet1!$A:$G,5,FALSE),0)</f>
        <v>201979</v>
      </c>
      <c r="R102">
        <f>IFERROR(VLOOKUP(A102,[3]Sheet1!$A:$G,6,FALSE),0)</f>
        <v>175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3304</v>
      </c>
      <c r="E103">
        <f>IFERROR(VLOOKUP(A103,[1]Monitoramento_Base_somente_disp!$A:$J,8,FALSE),0)</f>
        <v>6456994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10</v>
      </c>
      <c r="E104">
        <f>IFERROR(VLOOKUP(A104,[1]Monitoramento_Base_somente_disp!$A:$J,8,FALSE),0)</f>
        <v>240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Sim</v>
      </c>
      <c r="W104" t="str">
        <f t="shared" si="10"/>
        <v>Sim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12326</v>
      </c>
      <c r="E107">
        <f>IFERROR(VLOOKUP(A107,[1]Monitoramento_Base_somente_disp!$A:$J,8,FALSE),0)</f>
        <v>4063967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40527</v>
      </c>
      <c r="E111">
        <f>IFERROR(VLOOKUP(A111,[1]Monitoramento_Base_somente_disp!$A:$J,8,FALSE),0)</f>
        <v>30242750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67939</v>
      </c>
      <c r="E113">
        <f>IFERROR(VLOOKUP(A113,[1]Monitoramento_Base_somente_disp!$A:$J,8,FALSE),0)</f>
        <v>11963825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25873</v>
      </c>
      <c r="E115">
        <f>IFERROR(VLOOKUP(A115,[1]Monitoramento_Base_somente_disp!$A:$J,8,FALSE),0)</f>
        <v>121805172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14142</v>
      </c>
      <c r="E118">
        <f>IFERROR(VLOOKUP(A118,[1]Monitoramento_Base_somente_disp!$A:$J,8,FALSE),0)</f>
        <v>5408758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7818</v>
      </c>
      <c r="E123">
        <f>IFERROR(VLOOKUP(A123,[1]Monitoramento_Base_somente_disp!$A:$J,8,FALSE),0)</f>
        <v>25777900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747840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3579</v>
      </c>
      <c r="E129">
        <f>IFERROR(VLOOKUP(A129,[1]Monitoramento_Base_somente_disp!$A:$J,8,FALSE),0)</f>
        <v>54350944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111990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218541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217671</v>
      </c>
      <c r="E139">
        <f>IFERROR(VLOOKUP(A139,[1]Monitoramento_Base_somente_disp!$A:$J,8,FALSE),0)</f>
        <v>4836413368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4523</v>
      </c>
      <c r="E141">
        <f>IFERROR(VLOOKUP(A141,[1]Monitoramento_Base_somente_disp!$A:$J,8,FALSE),0)</f>
        <v>6857746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6595</v>
      </c>
      <c r="E142">
        <f>IFERROR(VLOOKUP(A142,[1]Monitoramento_Base_somente_disp!$A:$J,8,FALSE),0)</f>
        <v>17418244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10351</v>
      </c>
      <c r="E147">
        <f>IFERROR(VLOOKUP(A147,[1]Monitoramento_Base_somente_disp!$A:$J,8,FALSE),0)</f>
        <v>16292242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3316794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16736</v>
      </c>
      <c r="E154">
        <f>IFERROR(VLOOKUP(A154,[1]Monitoramento_Base_somente_disp!$A:$J,8,FALSE),0)</f>
        <v>27290326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117490</v>
      </c>
      <c r="E165">
        <f>IFERROR(VLOOKUP(A165,[1]Monitoramento_Base_somente_disp!$A:$J,8,FALSE),0)</f>
        <v>33674115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25408</v>
      </c>
      <c r="E167">
        <f>IFERROR(VLOOKUP(A167,[1]Monitoramento_Base_somente_disp!$A:$J,8,FALSE),0)</f>
        <v>12468864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98391</v>
      </c>
      <c r="E172">
        <f>IFERROR(VLOOKUP(A172,[1]Monitoramento_Base_somente_disp!$A:$J,8,FALSE),0)</f>
        <v>72422918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37231</v>
      </c>
      <c r="E173">
        <f>IFERROR(VLOOKUP(A173,[1]Monitoramento_Base_somente_disp!$A:$J,8,FALSE),0)</f>
        <v>4994721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14643</v>
      </c>
      <c r="E174">
        <f>IFERROR(VLOOKUP(A174,[1]Monitoramento_Base_somente_disp!$A:$J,8,FALSE),0)</f>
        <v>4492564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240</v>
      </c>
      <c r="E175">
        <f>IFERROR(VLOOKUP(A175,[1]Monitoramento_Base_somente_disp!$A:$J,8,FALSE),0)</f>
        <v>55510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1490626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3419</v>
      </c>
      <c r="E179">
        <f>IFERROR(VLOOKUP(A179,[1]Monitoramento_Base_somente_disp!$A:$J,8,FALSE),0)</f>
        <v>4165561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120360</v>
      </c>
      <c r="E187">
        <f>IFERROR(VLOOKUP(A187,[1]Monitoramento_Base_somente_disp!$A:$J,8,FALSE),0)</f>
        <v>112106986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3582450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233672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2917</v>
      </c>
      <c r="E197">
        <f>IFERROR(VLOOKUP(A197,[1]Monitoramento_Base_somente_disp!$A:$J,8,FALSE),0)</f>
        <v>45298795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445552</v>
      </c>
      <c r="C199">
        <f>IFERROR(VLOOKUP(A199,[1]Monitoramento_Base_somente_disp!$A:$J,6,FALSE),0)</f>
        <v>14015154</v>
      </c>
      <c r="D199">
        <f>IFERROR(VLOOKUP(A199,[1]Monitoramento_Base_somente_disp!$A:$J,7,FALSE),0)</f>
        <v>461918</v>
      </c>
      <c r="E199">
        <f>IFERROR(VLOOKUP(A199,[1]Monitoramento_Base_somente_disp!$A:$J,8,FALSE),0)</f>
        <v>13066413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24867431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28491190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14210760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28805</v>
      </c>
      <c r="E209">
        <f>IFERROR(VLOOKUP(A209,[1]Monitoramento_Base_somente_disp!$A:$J,8,FALSE),0)</f>
        <v>21155380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3054270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20795</v>
      </c>
      <c r="E212">
        <f>IFERROR(VLOOKUP(A212,[1]Monitoramento_Base_somente_disp!$A:$J,8,FALSE),0)</f>
        <v>3386725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46074</v>
      </c>
      <c r="E216">
        <f>IFERROR(VLOOKUP(A216,[1]Monitoramento_Base_somente_disp!$A:$J,8,FALSE),0)</f>
        <v>112191240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11447</v>
      </c>
      <c r="E219">
        <f>IFERROR(VLOOKUP(A219,[1]Monitoramento_Base_somente_disp!$A:$J,8,FALSE),0)</f>
        <v>4005384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18953</v>
      </c>
      <c r="E220">
        <f>IFERROR(VLOOKUP(A220,[1]Monitoramento_Base_somente_disp!$A:$J,8,FALSE),0)</f>
        <v>4252487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38359</v>
      </c>
      <c r="E221">
        <f>IFERROR(VLOOKUP(A221,[1]Monitoramento_Base_somente_disp!$A:$J,8,FALSE),0)</f>
        <v>6146210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42535</v>
      </c>
      <c r="E222">
        <f>IFERROR(VLOOKUP(A222,[1]Monitoramento_Base_somente_disp!$A:$J,8,FALSE),0)</f>
        <v>9324646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28944</v>
      </c>
      <c r="E223">
        <f>IFERROR(VLOOKUP(A223,[1]Monitoramento_Base_somente_disp!$A:$J,8,FALSE),0)</f>
        <v>2152271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17868</v>
      </c>
      <c r="E224">
        <f>IFERROR(VLOOKUP(A224,[1]Monitoramento_Base_somente_disp!$A:$J,8,FALSE),0)</f>
        <v>1794864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9429</v>
      </c>
      <c r="E225">
        <f>IFERROR(VLOOKUP(A225,[1]Monitoramento_Base_somente_disp!$A:$J,8,FALSE),0)</f>
        <v>2753265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26925</v>
      </c>
      <c r="E226">
        <f>IFERROR(VLOOKUP(A226,[1]Monitoramento_Base_somente_disp!$A:$J,8,FALSE),0)</f>
        <v>14581184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22605</v>
      </c>
      <c r="E227">
        <f>IFERROR(VLOOKUP(A227,[1]Monitoramento_Base_somente_disp!$A:$J,8,FALSE),0)</f>
        <v>1660093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590</v>
      </c>
      <c r="E228">
        <f>IFERROR(VLOOKUP(A228,[1]Monitoramento_Base_somente_disp!$A:$J,8,FALSE),0)</f>
        <v>84413330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411981</v>
      </c>
      <c r="O228">
        <f>IFERROR(VLOOKUP(A228,[3]Sheet1!$A:$G,3,FALSE),0)</f>
        <v>3422380</v>
      </c>
      <c r="P228">
        <f>IFERROR(VLOOKUP(A228,[3]Sheet1!$A:$G,4,FALSE),0)</f>
        <v>572539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33419</v>
      </c>
      <c r="E229">
        <f>IFERROR(VLOOKUP(A229,[1]Monitoramento_Base_somente_disp!$A:$J,8,FALSE),0)</f>
        <v>5279455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93365</v>
      </c>
      <c r="E230">
        <f>IFERROR(VLOOKUP(A230,[1]Monitoramento_Base_somente_disp!$A:$J,8,FALSE),0)</f>
        <v>15001184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25631</v>
      </c>
      <c r="E231">
        <f>IFERROR(VLOOKUP(A231,[1]Monitoramento_Base_somente_disp!$A:$J,8,FALSE),0)</f>
        <v>5717848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109227</v>
      </c>
      <c r="E232">
        <f>IFERROR(VLOOKUP(A232,[1]Monitoramento_Base_somente_disp!$A:$J,8,FALSE),0)</f>
        <v>8136896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90</v>
      </c>
      <c r="E233">
        <f>IFERROR(VLOOKUP(A233,[1]Monitoramento_Base_somente_disp!$A:$J,8,FALSE),0)</f>
        <v>360690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5511</v>
      </c>
      <c r="E234">
        <f>IFERROR(VLOOKUP(A234,[1]Monitoramento_Base_somente_disp!$A:$J,8,FALSE),0)</f>
        <v>14573638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1164</v>
      </c>
      <c r="E235">
        <f>IFERROR(VLOOKUP(A235,[1]Monitoramento_Base_somente_disp!$A:$J,8,FALSE),0)</f>
        <v>2836522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29746</v>
      </c>
      <c r="E236">
        <f>IFERROR(VLOOKUP(A236,[1]Monitoramento_Base_somente_disp!$A:$J,8,FALSE),0)</f>
        <v>5160644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2734029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38306</v>
      </c>
      <c r="E238">
        <f>IFERROR(VLOOKUP(A238,[1]Monitoramento_Base_somente_disp!$A:$J,8,FALSE),0)</f>
        <v>5987798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15832</v>
      </c>
      <c r="E239">
        <f>IFERROR(VLOOKUP(A239,[1]Monitoramento_Base_somente_disp!$A:$J,8,FALSE),0)</f>
        <v>5863082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31671</v>
      </c>
      <c r="E240">
        <f>IFERROR(VLOOKUP(A240,[1]Monitoramento_Base_somente_disp!$A:$J,8,FALSE),0)</f>
        <v>6638365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8672</v>
      </c>
      <c r="E241">
        <f>IFERROR(VLOOKUP(A241,[1]Monitoramento_Base_somente_disp!$A:$J,8,FALSE),0)</f>
        <v>4436251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43774</v>
      </c>
      <c r="E242">
        <f>IFERROR(VLOOKUP(A242,[1]Monitoramento_Base_somente_disp!$A:$J,8,FALSE),0)</f>
        <v>4355326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40857</v>
      </c>
      <c r="E243">
        <f>IFERROR(VLOOKUP(A243,[1]Monitoramento_Base_somente_disp!$A:$J,8,FALSE),0)</f>
        <v>5189798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6152</v>
      </c>
      <c r="E244">
        <f>IFERROR(VLOOKUP(A244,[1]Monitoramento_Base_somente_disp!$A:$J,8,FALSE),0)</f>
        <v>2516092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568</v>
      </c>
      <c r="E245">
        <f>IFERROR(VLOOKUP(A245,[1]Monitoramento_Base_somente_disp!$A:$J,8,FALSE),0)</f>
        <v>1247576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1114</v>
      </c>
      <c r="E246">
        <f>IFERROR(VLOOKUP(A246,[1]Monitoramento_Base_somente_disp!$A:$J,8,FALSE),0)</f>
        <v>5242657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24371</v>
      </c>
      <c r="E247">
        <f>IFERROR(VLOOKUP(A247,[1]Monitoramento_Base_somente_disp!$A:$J,8,FALSE),0)</f>
        <v>5491761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7641</v>
      </c>
      <c r="E249">
        <f>IFERROR(VLOOKUP(A249,[1]Monitoramento_Base_somente_disp!$A:$J,8,FALSE),0)</f>
        <v>561307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1263</v>
      </c>
      <c r="E250">
        <f>IFERROR(VLOOKUP(A250,[1]Monitoramento_Base_somente_disp!$A:$J,8,FALSE),0)</f>
        <v>7140175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31672</v>
      </c>
      <c r="C251">
        <f>IFERROR(VLOOKUP(A251,[1]Monitoramento_Base_somente_disp!$A:$J,6,FALSE),0)</f>
        <v>2856583</v>
      </c>
      <c r="D251">
        <f>IFERROR(VLOOKUP(A251,[1]Monitoramento_Base_somente_disp!$A:$J,7,FALSE),0)</f>
        <v>31239</v>
      </c>
      <c r="E251">
        <f>IFERROR(VLOOKUP(A251,[1]Monitoramento_Base_somente_disp!$A:$J,8,FALSE),0)</f>
        <v>2991353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24421</v>
      </c>
      <c r="E252">
        <f>IFERROR(VLOOKUP(A252,[1]Monitoramento_Base_somente_disp!$A:$J,8,FALSE),0)</f>
        <v>2381246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3474</v>
      </c>
      <c r="E253">
        <f>IFERROR(VLOOKUP(A253,[1]Monitoramento_Base_somente_disp!$A:$J,8,FALSE),0)</f>
        <v>4455174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944</v>
      </c>
      <c r="E254">
        <f>IFERROR(VLOOKUP(A254,[1]Monitoramento_Base_somente_disp!$A:$J,8,FALSE),0)</f>
        <v>417262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202149</v>
      </c>
      <c r="C255">
        <f>IFERROR(VLOOKUP(A255,[1]Monitoramento_Base_somente_disp!$A:$J,6,FALSE),0)</f>
        <v>30686155</v>
      </c>
      <c r="D255">
        <f>IFERROR(VLOOKUP(A255,[1]Monitoramento_Base_somente_disp!$A:$J,7,FALSE),0)</f>
        <v>204096</v>
      </c>
      <c r="E255">
        <f>IFERROR(VLOOKUP(A255,[1]Monitoramento_Base_somente_disp!$A:$J,8,FALSE),0)</f>
        <v>32050143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63388</v>
      </c>
      <c r="E256">
        <f>IFERROR(VLOOKUP(A256,[1]Monitoramento_Base_somente_disp!$A:$J,8,FALSE),0)</f>
        <v>3464066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102333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15622</v>
      </c>
      <c r="E258">
        <f>IFERROR(VLOOKUP(A258,[1]Monitoramento_Base_somente_disp!$A:$J,8,FALSE),0)</f>
        <v>834351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24361</v>
      </c>
      <c r="E259">
        <f>IFERROR(VLOOKUP(A259,[1]Monitoramento_Base_somente_disp!$A:$J,8,FALSE),0)</f>
        <v>4593481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42807754</v>
      </c>
      <c r="D260">
        <f>IFERROR(VLOOKUP(A260,[1]Monitoramento_Base_somente_disp!$A:$J,7,FALSE),0)</f>
        <v>79224</v>
      </c>
      <c r="E260">
        <f>IFERROR(VLOOKUP(A260,[1]Monitoramento_Base_somente_disp!$A:$J,8,FALSE),0)</f>
        <v>80652763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2536</v>
      </c>
      <c r="E261">
        <f>IFERROR(VLOOKUP(A261,[1]Monitoramento_Base_somente_disp!$A:$J,8,FALSE),0)</f>
        <v>8966166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1863</v>
      </c>
      <c r="E262">
        <f>IFERROR(VLOOKUP(A262,[1]Monitoramento_Base_somente_disp!$A:$J,8,FALSE),0)</f>
        <v>11715814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1133</v>
      </c>
      <c r="E263">
        <f>IFERROR(VLOOKUP(A263,[1]Monitoramento_Base_somente_disp!$A:$J,8,FALSE),0)</f>
        <v>3444178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6904</v>
      </c>
      <c r="E264">
        <f>IFERROR(VLOOKUP(A264,[1]Monitoramento_Base_somente_disp!$A:$J,8,FALSE),0)</f>
        <v>2582717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19530</v>
      </c>
      <c r="E265">
        <f>IFERROR(VLOOKUP(A265,[1]Monitoramento_Base_somente_disp!$A:$J,8,FALSE),0)</f>
        <v>2260161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23519</v>
      </c>
      <c r="E266">
        <f>IFERROR(VLOOKUP(A266,[1]Monitoramento_Base_somente_disp!$A:$J,8,FALSE),0)</f>
        <v>5067072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13702</v>
      </c>
      <c r="E267">
        <f>IFERROR(VLOOKUP(A267,[1]Monitoramento_Base_somente_disp!$A:$J,8,FALSE),0)</f>
        <v>5114055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68256</v>
      </c>
      <c r="C268">
        <f>IFERROR(VLOOKUP(A268,[1]Monitoramento_Base_somente_disp!$A:$J,6,FALSE),0)</f>
        <v>9755343</v>
      </c>
      <c r="D268">
        <f>IFERROR(VLOOKUP(A268,[1]Monitoramento_Base_somente_disp!$A:$J,7,FALSE),0)</f>
        <v>73811</v>
      </c>
      <c r="E268">
        <f>IFERROR(VLOOKUP(A268,[1]Monitoramento_Base_somente_disp!$A:$J,8,FALSE),0)</f>
        <v>8724289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1955</v>
      </c>
      <c r="E269">
        <f>IFERROR(VLOOKUP(A269,[1]Monitoramento_Base_somente_disp!$A:$J,8,FALSE),0)</f>
        <v>2352806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316</v>
      </c>
      <c r="E270">
        <f>IFERROR(VLOOKUP(A270,[1]Monitoramento_Base_somente_disp!$A:$J,8,FALSE),0)</f>
        <v>3353754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727</v>
      </c>
      <c r="E271">
        <f>IFERROR(VLOOKUP(A271,[1]Monitoramento_Base_somente_disp!$A:$J,8,FALSE),0)</f>
        <v>4914117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5810</v>
      </c>
      <c r="E272">
        <f>IFERROR(VLOOKUP(A272,[1]Monitoramento_Base_somente_disp!$A:$J,8,FALSE),0)</f>
        <v>5766832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19008</v>
      </c>
      <c r="C273">
        <f>IFERROR(VLOOKUP(A273,[1]Monitoramento_Base_somente_disp!$A:$J,6,FALSE),0)</f>
        <v>4200555</v>
      </c>
      <c r="D273">
        <f>IFERROR(VLOOKUP(A273,[1]Monitoramento_Base_somente_disp!$A:$J,7,FALSE),0)</f>
        <v>17700</v>
      </c>
      <c r="E273">
        <f>IFERROR(VLOOKUP(A273,[1]Monitoramento_Base_somente_disp!$A:$J,8,FALSE),0)</f>
        <v>3594790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819</v>
      </c>
      <c r="E274">
        <f>IFERROR(VLOOKUP(A274,[1]Monitoramento_Base_somente_disp!$A:$J,8,FALSE),0)</f>
        <v>4684936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9775</v>
      </c>
      <c r="E275">
        <f>IFERROR(VLOOKUP(A275,[1]Monitoramento_Base_somente_disp!$A:$J,8,FALSE),0)</f>
        <v>14202534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60</v>
      </c>
      <c r="E276">
        <f>IFERROR(VLOOKUP(A276,[1]Monitoramento_Base_somente_disp!$A:$J,8,FALSE),0)</f>
        <v>369882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4613415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21192</v>
      </c>
      <c r="E278">
        <f>IFERROR(VLOOKUP(A278,[1]Monitoramento_Base_somente_disp!$A:$J,8,FALSE),0)</f>
        <v>1988258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30109</v>
      </c>
      <c r="E279">
        <f>IFERROR(VLOOKUP(A279,[1]Monitoramento_Base_somente_disp!$A:$J,8,FALSE),0)</f>
        <v>5764200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40338</v>
      </c>
      <c r="E280">
        <f>IFERROR(VLOOKUP(A280,[1]Monitoramento_Base_somente_disp!$A:$J,8,FALSE),0)</f>
        <v>4635109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92028</v>
      </c>
      <c r="E281">
        <f>IFERROR(VLOOKUP(A281,[1]Monitoramento_Base_somente_disp!$A:$J,8,FALSE),0)</f>
        <v>6849437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30953</v>
      </c>
      <c r="E282">
        <f>IFERROR(VLOOKUP(A282,[1]Monitoramento_Base_somente_disp!$A:$J,8,FALSE),0)</f>
        <v>8379622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2840</v>
      </c>
      <c r="E283">
        <f>IFERROR(VLOOKUP(A283,[1]Monitoramento_Base_somente_disp!$A:$J,8,FALSE),0)</f>
        <v>540262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145</v>
      </c>
      <c r="E284">
        <f>IFERROR(VLOOKUP(A284,[1]Monitoramento_Base_somente_disp!$A:$J,8,FALSE),0)</f>
        <v>3827368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34732</v>
      </c>
      <c r="E285">
        <f>IFERROR(VLOOKUP(A285,[1]Monitoramento_Base_somente_disp!$A:$J,8,FALSE),0)</f>
        <v>12325379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5704</v>
      </c>
      <c r="E286">
        <f>IFERROR(VLOOKUP(A286,[1]Monitoramento_Base_somente_disp!$A:$J,8,FALSE),0)</f>
        <v>5536081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1582</v>
      </c>
      <c r="E287">
        <f>IFERROR(VLOOKUP(A287,[1]Monitoramento_Base_somente_disp!$A:$J,8,FALSE),0)</f>
        <v>3746563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17694</v>
      </c>
      <c r="E288">
        <f>IFERROR(VLOOKUP(A288,[1]Monitoramento_Base_somente_disp!$A:$J,8,FALSE),0)</f>
        <v>1723633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26955</v>
      </c>
      <c r="E289">
        <f>IFERROR(VLOOKUP(A289,[1]Monitoramento_Base_somente_disp!$A:$J,8,FALSE),0)</f>
        <v>4816893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24094</v>
      </c>
      <c r="E291">
        <f>IFERROR(VLOOKUP(A291,[1]Monitoramento_Base_somente_disp!$A:$J,8,FALSE),0)</f>
        <v>3728904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30554</v>
      </c>
      <c r="E292">
        <f>IFERROR(VLOOKUP(A292,[1]Monitoramento_Base_somente_disp!$A:$J,8,FALSE),0)</f>
        <v>3037376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68</v>
      </c>
      <c r="E293">
        <f>IFERROR(VLOOKUP(A293,[1]Monitoramento_Base_somente_disp!$A:$J,8,FALSE),0)</f>
        <v>977919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8212</v>
      </c>
      <c r="E294">
        <f>IFERROR(VLOOKUP(A294,[1]Monitoramento_Base_somente_disp!$A:$J,8,FALSE),0)</f>
        <v>3336729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414996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949</v>
      </c>
      <c r="E296">
        <f>IFERROR(VLOOKUP(A296,[1]Monitoramento_Base_somente_disp!$A:$J,8,FALSE),0)</f>
        <v>8080767060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27546</v>
      </c>
      <c r="E297">
        <f>IFERROR(VLOOKUP(A297,[1]Monitoramento_Base_somente_disp!$A:$J,8,FALSE),0)</f>
        <v>10097496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5907</v>
      </c>
      <c r="E298">
        <f>IFERROR(VLOOKUP(A298,[1]Monitoramento_Base_somente_disp!$A:$J,8,FALSE),0)</f>
        <v>4957738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23528</v>
      </c>
      <c r="C299">
        <f>IFERROR(VLOOKUP(A299,[1]Monitoramento_Base_somente_disp!$A:$J,6,FALSE),0)</f>
        <v>2429971</v>
      </c>
      <c r="D299">
        <f>IFERROR(VLOOKUP(A299,[1]Monitoramento_Base_somente_disp!$A:$J,7,FALSE),0)</f>
        <v>24047</v>
      </c>
      <c r="E299">
        <f>IFERROR(VLOOKUP(A299,[1]Monitoramento_Base_somente_disp!$A:$J,8,FALSE),0)</f>
        <v>2373015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46992</v>
      </c>
      <c r="E300">
        <f>IFERROR(VLOOKUP(A300,[1]Monitoramento_Base_somente_disp!$A:$J,8,FALSE),0)</f>
        <v>7854234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963</v>
      </c>
      <c r="E301">
        <f>IFERROR(VLOOKUP(A301,[1]Monitoramento_Base_somente_disp!$A:$J,8,FALSE),0)</f>
        <v>12134160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184</v>
      </c>
      <c r="E302">
        <f>IFERROR(VLOOKUP(A302,[1]Monitoramento_Base_somente_disp!$A:$J,8,FALSE),0)</f>
        <v>271365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25769</v>
      </c>
      <c r="E303">
        <f>IFERROR(VLOOKUP(A303,[1]Monitoramento_Base_somente_disp!$A:$J,8,FALSE),0)</f>
        <v>7438719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7585</v>
      </c>
      <c r="E304">
        <f>IFERROR(VLOOKUP(A304,[1]Monitoramento_Base_somente_disp!$A:$J,8,FALSE),0)</f>
        <v>5838177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768</v>
      </c>
      <c r="E305">
        <f>IFERROR(VLOOKUP(A305,[1]Monitoramento_Base_somente_disp!$A:$J,8,FALSE),0)</f>
        <v>1226447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14614</v>
      </c>
      <c r="E306">
        <f>IFERROR(VLOOKUP(A306,[1]Monitoramento_Base_somente_disp!$A:$J,8,FALSE),0)</f>
        <v>3544359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39914</v>
      </c>
      <c r="E307">
        <f>IFERROR(VLOOKUP(A307,[1]Monitoramento_Base_somente_disp!$A:$J,8,FALSE),0)</f>
        <v>7448318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13602</v>
      </c>
      <c r="E308">
        <f>IFERROR(VLOOKUP(A308,[1]Monitoramento_Base_somente_disp!$A:$J,8,FALSE),0)</f>
        <v>1279324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6905504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362</v>
      </c>
      <c r="E310">
        <f>IFERROR(VLOOKUP(A310,[1]Monitoramento_Base_somente_disp!$A:$J,8,FALSE),0)</f>
        <v>5856177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745</v>
      </c>
      <c r="E311">
        <f>IFERROR(VLOOKUP(A311,[1]Monitoramento_Base_somente_disp!$A:$J,8,FALSE),0)</f>
        <v>191834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23458</v>
      </c>
      <c r="E312">
        <f>IFERROR(VLOOKUP(A312,[1]Monitoramento_Base_somente_disp!$A:$J,8,FALSE),0)</f>
        <v>5442814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4734</v>
      </c>
      <c r="E313">
        <f>IFERROR(VLOOKUP(A313,[1]Monitoramento_Base_somente_disp!$A:$J,8,FALSE),0)</f>
        <v>3810013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13525</v>
      </c>
      <c r="E314">
        <f>IFERROR(VLOOKUP(A314,[1]Monitoramento_Base_somente_disp!$A:$J,8,FALSE),0)</f>
        <v>6581421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8676</v>
      </c>
      <c r="E315">
        <f>IFERROR(VLOOKUP(A315,[1]Monitoramento_Base_somente_disp!$A:$J,8,FALSE),0)</f>
        <v>5669749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65935</v>
      </c>
      <c r="E316">
        <f>IFERROR(VLOOKUP(A316,[1]Monitoramento_Base_somente_disp!$A:$J,8,FALSE),0)</f>
        <v>24269561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12187</v>
      </c>
      <c r="E317">
        <f>IFERROR(VLOOKUP(A317,[1]Monitoramento_Base_somente_disp!$A:$J,8,FALSE),0)</f>
        <v>1079346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2213</v>
      </c>
      <c r="E318">
        <f>IFERROR(VLOOKUP(A318,[1]Monitoramento_Base_somente_disp!$A:$J,8,FALSE),0)</f>
        <v>206143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2310</v>
      </c>
      <c r="E325">
        <f>IFERROR(VLOOKUP(A325,[1]Monitoramento_Base_somente_disp!$A:$J,8,FALSE),0)</f>
        <v>19816664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1963</v>
      </c>
      <c r="E341">
        <f>IFERROR(VLOOKUP(A341,[1]Monitoramento_Base_somente_disp!$A:$J,8,FALSE),0)</f>
        <v>5387752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3203823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17672</v>
      </c>
      <c r="E349">
        <f>IFERROR(VLOOKUP(A349,[1]Monitoramento_Base_somente_disp!$A:$J,8,FALSE),0)</f>
        <v>8113149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24027</v>
      </c>
      <c r="E359">
        <f>IFERROR(VLOOKUP(A359,[1]Monitoramento_Base_somente_disp!$A:$J,8,FALSE),0)</f>
        <v>4761740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3426930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1697240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24210</v>
      </c>
      <c r="E394">
        <f>IFERROR(VLOOKUP(A394,[1]Monitoramento_Base_somente_disp!$A:$J,8,FALSE),0)</f>
        <v>2269207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18121</v>
      </c>
      <c r="E397">
        <f>IFERROR(VLOOKUP(A397,[1]Monitoramento_Base_somente_disp!$A:$J,8,FALSE),0)</f>
        <v>6611132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219</v>
      </c>
      <c r="E403">
        <f>IFERROR(VLOOKUP(A403,[1]Monitoramento_Base_somente_disp!$A:$J,8,FALSE),0)</f>
        <v>5498818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Sim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544</v>
      </c>
      <c r="E408">
        <f>IFERROR(VLOOKUP(A408,[1]Monitoramento_Base_somente_disp!$A:$J,8,FALSE),0)</f>
        <v>1463404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4167</v>
      </c>
      <c r="E416">
        <f>IFERROR(VLOOKUP(A416,[1]Monitoramento_Base_somente_disp!$A:$J,8,FALSE),0)</f>
        <v>1250957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23922</v>
      </c>
      <c r="E423">
        <f>IFERROR(VLOOKUP(A423,[1]Monitoramento_Base_somente_disp!$A:$J,8,FALSE),0)</f>
        <v>17173704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9769</v>
      </c>
      <c r="E425">
        <f>IFERROR(VLOOKUP(A425,[1]Monitoramento_Base_somente_disp!$A:$J,8,FALSE),0)</f>
        <v>6733852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12746</v>
      </c>
      <c r="E429">
        <f>IFERROR(VLOOKUP(A429,[1]Monitoramento_Base_somente_disp!$A:$J,8,FALSE),0)</f>
        <v>2858751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546</v>
      </c>
      <c r="E439">
        <f>IFERROR(VLOOKUP(A439,[1]Monitoramento_Base_somente_disp!$A:$J,8,FALSE),0)</f>
        <v>5936938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28860</v>
      </c>
      <c r="E441">
        <f>IFERROR(VLOOKUP(A441,[1]Monitoramento_Base_somente_disp!$A:$J,8,FALSE),0)</f>
        <v>11282489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1513</v>
      </c>
      <c r="E442">
        <f>IFERROR(VLOOKUP(A442,[1]Monitoramento_Base_somente_disp!$A:$J,8,FALSE),0)</f>
        <v>14435432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4940</v>
      </c>
      <c r="E443">
        <f>IFERROR(VLOOKUP(A443,[1]Monitoramento_Base_somente_disp!$A:$J,8,FALSE),0)</f>
        <v>3173896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2255</v>
      </c>
      <c r="E444">
        <f>IFERROR(VLOOKUP(A444,[1]Monitoramento_Base_somente_disp!$A:$J,8,FALSE),0)</f>
        <v>3161370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Sim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7866090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216652020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9561</v>
      </c>
      <c r="E450">
        <f>IFERROR(VLOOKUP(A450,[1]Monitoramento_Base_somente_disp!$A:$J,8,FALSE),0)</f>
        <v>6772710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8755</v>
      </c>
      <c r="E451">
        <f>IFERROR(VLOOKUP(A451,[1]Monitoramento_Base_somente_disp!$A:$J,8,FALSE),0)</f>
        <v>14860221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37779</v>
      </c>
      <c r="E453">
        <f>IFERROR(VLOOKUP(A453,[1]Monitoramento_Base_somente_disp!$A:$J,8,FALSE),0)</f>
        <v>1991477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29466</v>
      </c>
      <c r="E457">
        <f>IFERROR(VLOOKUP(A457,[1]Monitoramento_Base_somente_disp!$A:$J,8,FALSE),0)</f>
        <v>7033546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38265</v>
      </c>
      <c r="E458">
        <f>IFERROR(VLOOKUP(A458,[1]Monitoramento_Base_somente_disp!$A:$J,8,FALSE),0)</f>
        <v>5338092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30356</v>
      </c>
      <c r="E459">
        <f>IFERROR(VLOOKUP(A459,[1]Monitoramento_Base_somente_disp!$A:$J,8,FALSE),0)</f>
        <v>2782722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231</v>
      </c>
      <c r="E461">
        <f>IFERROR(VLOOKUP(A461,[1]Monitoramento_Base_somente_disp!$A:$J,8,FALSE),0)</f>
        <v>1836443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5632</v>
      </c>
      <c r="E463">
        <f>IFERROR(VLOOKUP(A463,[1]Monitoramento_Base_somente_disp!$A:$J,8,FALSE),0)</f>
        <v>2344934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2787</v>
      </c>
      <c r="E465">
        <f>IFERROR(VLOOKUP(A465,[1]Monitoramento_Base_somente_disp!$A:$J,8,FALSE),0)</f>
        <v>2234529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20071</v>
      </c>
      <c r="E466">
        <f>IFERROR(VLOOKUP(A466,[1]Monitoramento_Base_somente_disp!$A:$J,8,FALSE),0)</f>
        <v>52656908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4</v>
      </c>
      <c r="E467">
        <f>IFERROR(VLOOKUP(A467,[1]Monitoramento_Base_somente_disp!$A:$J,8,FALSE),0)</f>
        <v>6153156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1535</v>
      </c>
      <c r="E468">
        <f>IFERROR(VLOOKUP(A468,[1]Monitoramento_Base_somente_disp!$A:$J,8,FALSE),0)</f>
        <v>773176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531</v>
      </c>
      <c r="E469">
        <f>IFERROR(VLOOKUP(A469,[1]Monitoramento_Base_somente_disp!$A:$J,8,FALSE),0)</f>
        <v>12423328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1596</v>
      </c>
      <c r="E471">
        <f>IFERROR(VLOOKUP(A471,[1]Monitoramento_Base_somente_disp!$A:$J,8,FALSE),0)</f>
        <v>13720780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1426</v>
      </c>
      <c r="E472">
        <f>IFERROR(VLOOKUP(A472,[1]Monitoramento_Base_somente_disp!$A:$J,8,FALSE),0)</f>
        <v>6761368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12371</v>
      </c>
      <c r="E473">
        <f>IFERROR(VLOOKUP(A473,[1]Monitoramento_Base_somente_disp!$A:$J,8,FALSE),0)</f>
        <v>20490173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1659</v>
      </c>
      <c r="E474">
        <f>IFERROR(VLOOKUP(A474,[1]Monitoramento_Base_somente_disp!$A:$J,8,FALSE),0)</f>
        <v>769188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3114</v>
      </c>
      <c r="E476">
        <f>IFERROR(VLOOKUP(A476,[1]Monitoramento_Base_somente_disp!$A:$J,8,FALSE),0)</f>
        <v>9287515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5713</v>
      </c>
      <c r="E477">
        <f>IFERROR(VLOOKUP(A477,[1]Monitoramento_Base_somente_disp!$A:$J,8,FALSE),0)</f>
        <v>673331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15565</v>
      </c>
      <c r="E478">
        <f>IFERROR(VLOOKUP(A478,[1]Monitoramento_Base_somente_disp!$A:$J,8,FALSE),0)</f>
        <v>10164982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20795</v>
      </c>
      <c r="E480">
        <f>IFERROR(VLOOKUP(A480,[1]Monitoramento_Base_somente_disp!$A:$J,8,FALSE),0)</f>
        <v>7443148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9481</v>
      </c>
      <c r="E481">
        <f>IFERROR(VLOOKUP(A481,[1]Monitoramento_Base_somente_disp!$A:$J,8,FALSE),0)</f>
        <v>1647722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2539</v>
      </c>
      <c r="E482">
        <f>IFERROR(VLOOKUP(A482,[1]Monitoramento_Base_somente_disp!$A:$J,8,FALSE),0)</f>
        <v>6756047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8522</v>
      </c>
      <c r="E483">
        <f>IFERROR(VLOOKUP(A483,[1]Monitoramento_Base_somente_disp!$A:$J,8,FALSE),0)</f>
        <v>9964906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117</v>
      </c>
      <c r="E485">
        <f>IFERROR(VLOOKUP(A485,[1]Monitoramento_Base_somente_disp!$A:$J,8,FALSE),0)</f>
        <v>18501328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577</v>
      </c>
      <c r="E486">
        <f>IFERROR(VLOOKUP(A486,[1]Monitoramento_Base_somente_disp!$A:$J,8,FALSE),0)</f>
        <v>1515636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5402</v>
      </c>
      <c r="E487">
        <f>IFERROR(VLOOKUP(A487,[1]Monitoramento_Base_somente_disp!$A:$J,8,FALSE),0)</f>
        <v>2042537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505320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64</v>
      </c>
      <c r="E490">
        <f>IFERROR(VLOOKUP(A490,[1]Monitoramento_Base_somente_disp!$A:$J,8,FALSE),0)</f>
        <v>17871285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387</v>
      </c>
      <c r="E491">
        <f>IFERROR(VLOOKUP(A491,[1]Monitoramento_Base_somente_disp!$A:$J,8,FALSE),0)</f>
        <v>5122842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5474</v>
      </c>
      <c r="E492">
        <f>IFERROR(VLOOKUP(A492,[1]Monitoramento_Base_somente_disp!$A:$J,8,FALSE),0)</f>
        <v>4445760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22294</v>
      </c>
      <c r="E493">
        <f>IFERROR(VLOOKUP(A493,[1]Monitoramento_Base_somente_disp!$A:$J,8,FALSE),0)</f>
        <v>7524344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57007</v>
      </c>
      <c r="E495">
        <f>IFERROR(VLOOKUP(A495,[1]Monitoramento_Base_somente_disp!$A:$J,8,FALSE),0)</f>
        <v>6594820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8929620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20148</v>
      </c>
      <c r="E498">
        <f>IFERROR(VLOOKUP(A498,[1]Monitoramento_Base_somente_disp!$A:$J,8,FALSE),0)</f>
        <v>1565899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6518</v>
      </c>
      <c r="E500">
        <f>IFERROR(VLOOKUP(A500,[1]Monitoramento_Base_somente_disp!$A:$J,8,FALSE),0)</f>
        <v>1048725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4051</v>
      </c>
      <c r="E501">
        <f>IFERROR(VLOOKUP(A501,[1]Monitoramento_Base_somente_disp!$A:$J,8,FALSE),0)</f>
        <v>15046491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35676</v>
      </c>
      <c r="E502">
        <f>IFERROR(VLOOKUP(A502,[1]Monitoramento_Base_somente_disp!$A:$J,8,FALSE),0)</f>
        <v>3986829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25</v>
      </c>
      <c r="E503">
        <f>IFERROR(VLOOKUP(A503,[1]Monitoramento_Base_somente_disp!$A:$J,8,FALSE),0)</f>
        <v>5472791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4</v>
      </c>
      <c r="E504">
        <f>IFERROR(VLOOKUP(A504,[1]Monitoramento_Base_somente_disp!$A:$J,8,FALSE),0)</f>
        <v>345544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21811</v>
      </c>
      <c r="E505">
        <f>IFERROR(VLOOKUP(A505,[1]Monitoramento_Base_somente_disp!$A:$J,8,FALSE),0)</f>
        <v>2219568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40385</v>
      </c>
      <c r="E507">
        <f>IFERROR(VLOOKUP(A507,[1]Monitoramento_Base_somente_disp!$A:$J,8,FALSE),0)</f>
        <v>3065450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5043</v>
      </c>
      <c r="E508">
        <f>IFERROR(VLOOKUP(A508,[1]Monitoramento_Base_somente_disp!$A:$J,8,FALSE),0)</f>
        <v>37699722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120</v>
      </c>
      <c r="E510">
        <f>IFERROR(VLOOKUP(A510,[1]Monitoramento_Base_somente_disp!$A:$J,8,FALSE),0)</f>
        <v>730644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4885</v>
      </c>
      <c r="E511">
        <f>IFERROR(VLOOKUP(A511,[1]Monitoramento_Base_somente_disp!$A:$J,8,FALSE),0)</f>
        <v>2750095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6341370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16281</v>
      </c>
      <c r="E514">
        <f>IFERROR(VLOOKUP(A514,[1]Monitoramento_Base_somente_disp!$A:$J,8,FALSE),0)</f>
        <v>6517618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4457</v>
      </c>
      <c r="E515">
        <f>IFERROR(VLOOKUP(A515,[1]Monitoramento_Base_somente_disp!$A:$J,8,FALSE),0)</f>
        <v>6427521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8062948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10650</v>
      </c>
      <c r="E521">
        <f>IFERROR(VLOOKUP(A521,[1]Monitoramento_Base_somente_disp!$A:$J,8,FALSE),0)</f>
        <v>10234470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3952</v>
      </c>
      <c r="E522">
        <f>IFERROR(VLOOKUP(A522,[1]Monitoramento_Base_somente_disp!$A:$J,8,FALSE),0)</f>
        <v>3598124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4748</v>
      </c>
      <c r="E523">
        <f>IFERROR(VLOOKUP(A523,[1]Monitoramento_Base_somente_disp!$A:$J,8,FALSE),0)</f>
        <v>815726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1672</v>
      </c>
      <c r="E524">
        <f>IFERROR(VLOOKUP(A524,[1]Monitoramento_Base_somente_disp!$A:$J,8,FALSE),0)</f>
        <v>1944827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5700780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6515</v>
      </c>
      <c r="E528">
        <f>IFERROR(VLOOKUP(A528,[1]Monitoramento_Base_somente_disp!$A:$J,8,FALSE),0)</f>
        <v>78151974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3139</v>
      </c>
      <c r="E529">
        <f>IFERROR(VLOOKUP(A529,[1]Monitoramento_Base_somente_disp!$A:$J,8,FALSE),0)</f>
        <v>18581702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28953</v>
      </c>
      <c r="E530">
        <f>IFERROR(VLOOKUP(A530,[1]Monitoramento_Base_somente_disp!$A:$J,8,FALSE),0)</f>
        <v>4411789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9537</v>
      </c>
      <c r="E531">
        <f>IFERROR(VLOOKUP(A531,[1]Monitoramento_Base_somente_disp!$A:$J,8,FALSE),0)</f>
        <v>10665224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5656320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121</v>
      </c>
      <c r="E533">
        <f>IFERROR(VLOOKUP(A533,[1]Monitoramento_Base_somente_disp!$A:$J,8,FALSE),0)</f>
        <v>4566183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10752</v>
      </c>
      <c r="E535">
        <f>IFERROR(VLOOKUP(A535,[1]Monitoramento_Base_somente_disp!$A:$J,8,FALSE),0)</f>
        <v>25231092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1720</v>
      </c>
      <c r="E536">
        <f>IFERROR(VLOOKUP(A536,[1]Monitoramento_Base_somente_disp!$A:$J,8,FALSE),0)</f>
        <v>6965401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35796</v>
      </c>
      <c r="E537">
        <f>IFERROR(VLOOKUP(A537,[1]Monitoramento_Base_somente_disp!$A:$J,8,FALSE),0)</f>
        <v>2779975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18320</v>
      </c>
      <c r="E538">
        <f>IFERROR(VLOOKUP(A538,[1]Monitoramento_Base_somente_disp!$A:$J,8,FALSE),0)</f>
        <v>6551086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12298</v>
      </c>
      <c r="E540">
        <f>IFERROR(VLOOKUP(A540,[1]Monitoramento_Base_somente_disp!$A:$J,8,FALSE),0)</f>
        <v>444173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30197</v>
      </c>
      <c r="E541">
        <f>IFERROR(VLOOKUP(A541,[1]Monitoramento_Base_somente_disp!$A:$J,8,FALSE),0)</f>
        <v>19892842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11610</v>
      </c>
      <c r="E542">
        <f>IFERROR(VLOOKUP(A542,[1]Monitoramento_Base_somente_disp!$A:$J,8,FALSE),0)</f>
        <v>3775766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2400</v>
      </c>
      <c r="E543">
        <f>IFERROR(VLOOKUP(A543,[1]Monitoramento_Base_somente_disp!$A:$J,8,FALSE),0)</f>
        <v>6625243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155492</v>
      </c>
      <c r="E544">
        <f>IFERROR(VLOOKUP(A544,[1]Monitoramento_Base_somente_disp!$A:$J,8,FALSE),0)</f>
        <v>39217758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30</v>
      </c>
      <c r="E548">
        <f>IFERROR(VLOOKUP(A548,[1]Monitoramento_Base_somente_disp!$A:$J,8,FALSE),0)</f>
        <v>1348680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54643</v>
      </c>
      <c r="C549">
        <f>IFERROR(VLOOKUP(A549,[1]Monitoramento_Base_somente_disp!$A:$J,6,FALSE),0)</f>
        <v>2862998</v>
      </c>
      <c r="D549">
        <f>IFERROR(VLOOKUP(A549,[1]Monitoramento_Base_somente_disp!$A:$J,7,FALSE),0)</f>
        <v>73903</v>
      </c>
      <c r="E549">
        <f>IFERROR(VLOOKUP(A549,[1]Monitoramento_Base_somente_disp!$A:$J,8,FALSE),0)</f>
        <v>5159636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30746</v>
      </c>
      <c r="E551">
        <f>IFERROR(VLOOKUP(A551,[1]Monitoramento_Base_somente_disp!$A:$J,8,FALSE),0)</f>
        <v>11340109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10037</v>
      </c>
      <c r="E552">
        <f>IFERROR(VLOOKUP(A552,[1]Monitoramento_Base_somente_disp!$A:$J,8,FALSE),0)</f>
        <v>3617095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18595</v>
      </c>
      <c r="E553">
        <f>IFERROR(VLOOKUP(A553,[1]Monitoramento_Base_somente_disp!$A:$J,8,FALSE),0)</f>
        <v>4268276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180</v>
      </c>
      <c r="E554">
        <f>IFERROR(VLOOKUP(A554,[1]Monitoramento_Base_somente_disp!$A:$J,8,FALSE),0)</f>
        <v>736620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2790</v>
      </c>
      <c r="E556">
        <f>IFERROR(VLOOKUP(A556,[1]Monitoramento_Base_somente_disp!$A:$J,8,FALSE),0)</f>
        <v>2462380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2234</v>
      </c>
      <c r="E559">
        <f>IFERROR(VLOOKUP(A559,[1]Monitoramento_Base_somente_disp!$A:$J,8,FALSE),0)</f>
        <v>3969393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682</v>
      </c>
      <c r="E561">
        <f>IFERROR(VLOOKUP(A561,[1]Monitoramento_Base_somente_disp!$A:$J,8,FALSE),0)</f>
        <v>6266038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1335</v>
      </c>
      <c r="E563">
        <f>IFERROR(VLOOKUP(A563,[1]Monitoramento_Base_somente_disp!$A:$J,8,FALSE),0)</f>
        <v>3136792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6960</v>
      </c>
      <c r="E564">
        <f>IFERROR(VLOOKUP(A564,[1]Monitoramento_Base_somente_disp!$A:$J,8,FALSE),0)</f>
        <v>1801955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11696</v>
      </c>
      <c r="E566">
        <f>IFERROR(VLOOKUP(A566,[1]Monitoramento_Base_somente_disp!$A:$J,8,FALSE),0)</f>
        <v>2599456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5163060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4842</v>
      </c>
      <c r="E569">
        <f>IFERROR(VLOOKUP(A569,[1]Monitoramento_Base_somente_disp!$A:$J,8,FALSE),0)</f>
        <v>1342500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1324</v>
      </c>
      <c r="E570">
        <f>IFERROR(VLOOKUP(A570,[1]Monitoramento_Base_somente_disp!$A:$J,8,FALSE),0)</f>
        <v>3815487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1891</v>
      </c>
      <c r="O571">
        <f>IFERROR(VLOOKUP(A571,[3]Sheet1!$A:$G,3,FALSE),0)</f>
        <v>28490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36416</v>
      </c>
      <c r="E572">
        <f>IFERROR(VLOOKUP(A572,[1]Monitoramento_Base_somente_disp!$A:$J,8,FALSE),0)</f>
        <v>2564625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1260</v>
      </c>
      <c r="E573">
        <f>IFERROR(VLOOKUP(A573,[1]Monitoramento_Base_somente_disp!$A:$J,8,FALSE),0)</f>
        <v>20265904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109114499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15790</v>
      </c>
      <c r="E575">
        <f>IFERROR(VLOOKUP(A575,[1]Monitoramento_Base_somente_disp!$A:$J,8,FALSE),0)</f>
        <v>4645126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13907</v>
      </c>
      <c r="E576">
        <f>IFERROR(VLOOKUP(A576,[1]Monitoramento_Base_somente_disp!$A:$J,8,FALSE),0)</f>
        <v>4475050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355</v>
      </c>
      <c r="E577">
        <f>IFERROR(VLOOKUP(A577,[1]Monitoramento_Base_somente_disp!$A:$J,8,FALSE),0)</f>
        <v>1001264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19345</v>
      </c>
      <c r="E578">
        <f>IFERROR(VLOOKUP(A578,[1]Monitoramento_Base_somente_disp!$A:$J,8,FALSE),0)</f>
        <v>2894187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11506</v>
      </c>
      <c r="E579">
        <f>IFERROR(VLOOKUP(A579,[1]Monitoramento_Base_somente_disp!$A:$J,8,FALSE),0)</f>
        <v>32649951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138820</v>
      </c>
      <c r="E580">
        <f>IFERROR(VLOOKUP(A580,[1]Monitoramento_Base_somente_disp!$A:$J,8,FALSE),0)</f>
        <v>92791111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2162579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69335</v>
      </c>
      <c r="E582">
        <f>IFERROR(VLOOKUP(A582,[1]Monitoramento_Base_somente_disp!$A:$J,8,FALSE),0)</f>
        <v>29183982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40998</v>
      </c>
      <c r="E583">
        <f>IFERROR(VLOOKUP(A583,[1]Monitoramento_Base_somente_disp!$A:$J,8,FALSE),0)</f>
        <v>5061265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76386</v>
      </c>
      <c r="E584">
        <f>IFERROR(VLOOKUP(A584,[1]Monitoramento_Base_somente_disp!$A:$J,8,FALSE),0)</f>
        <v>9045788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61442</v>
      </c>
      <c r="E585">
        <f>IFERROR(VLOOKUP(A585,[1]Monitoramento_Base_somente_disp!$A:$J,8,FALSE),0)</f>
        <v>10210124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245664</v>
      </c>
      <c r="E586">
        <f>IFERROR(VLOOKUP(A586,[1]Monitoramento_Base_somente_disp!$A:$J,8,FALSE),0)</f>
        <v>69136221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7130</v>
      </c>
      <c r="E587">
        <f>IFERROR(VLOOKUP(A587,[1]Monitoramento_Base_somente_disp!$A:$J,8,FALSE),0)</f>
        <v>10240636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7210664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71056943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411015</v>
      </c>
      <c r="C590">
        <f>IFERROR(VLOOKUP(A590,[1]Monitoramento_Base_somente_disp!$A:$J,6,FALSE),0)</f>
        <v>42553388</v>
      </c>
      <c r="D590">
        <f>IFERROR(VLOOKUP(A590,[1]Monitoramento_Base_somente_disp!$A:$J,7,FALSE),0)</f>
        <v>171036</v>
      </c>
      <c r="E590">
        <f>IFERROR(VLOOKUP(A590,[1]Monitoramento_Base_somente_disp!$A:$J,8,FALSE),0)</f>
        <v>29230226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66127</v>
      </c>
      <c r="E591">
        <f>IFERROR(VLOOKUP(A591,[1]Monitoramento_Base_somente_disp!$A:$J,8,FALSE),0)</f>
        <v>16566343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19739</v>
      </c>
      <c r="E592">
        <f>IFERROR(VLOOKUP(A592,[1]Monitoramento_Base_somente_disp!$A:$J,8,FALSE),0)</f>
        <v>66127137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80605</v>
      </c>
      <c r="C593">
        <f>IFERROR(VLOOKUP(A593,[1]Monitoramento_Base_somente_disp!$A:$J,6,FALSE),0)</f>
        <v>34320829</v>
      </c>
      <c r="D593">
        <f>IFERROR(VLOOKUP(A593,[1]Monitoramento_Base_somente_disp!$A:$J,7,FALSE),0)</f>
        <v>89530</v>
      </c>
      <c r="E593">
        <f>IFERROR(VLOOKUP(A593,[1]Monitoramento_Base_somente_disp!$A:$J,8,FALSE),0)</f>
        <v>26124230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140313</v>
      </c>
      <c r="E594">
        <f>IFERROR(VLOOKUP(A594,[1]Monitoramento_Base_somente_disp!$A:$J,8,FALSE),0)</f>
        <v>10612202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52803</v>
      </c>
      <c r="E595">
        <f>IFERROR(VLOOKUP(A595,[1]Monitoramento_Base_somente_disp!$A:$J,8,FALSE),0)</f>
        <v>7104974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100659</v>
      </c>
      <c r="C596">
        <f>IFERROR(VLOOKUP(A596,[1]Monitoramento_Base_somente_disp!$A:$J,6,FALSE),0)</f>
        <v>26772159</v>
      </c>
      <c r="D596">
        <f>IFERROR(VLOOKUP(A596,[1]Monitoramento_Base_somente_disp!$A:$J,7,FALSE),0)</f>
        <v>95283</v>
      </c>
      <c r="E596">
        <f>IFERROR(VLOOKUP(A596,[1]Monitoramento_Base_somente_disp!$A:$J,8,FALSE),0)</f>
        <v>21234457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64629150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3439</v>
      </c>
      <c r="E598">
        <f>IFERROR(VLOOKUP(A598,[1]Monitoramento_Base_somente_disp!$A:$J,8,FALSE),0)</f>
        <v>8335784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149487</v>
      </c>
      <c r="E599">
        <f>IFERROR(VLOOKUP(A599,[1]Monitoramento_Base_somente_disp!$A:$J,8,FALSE),0)</f>
        <v>22608025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508952</v>
      </c>
      <c r="C600">
        <f>IFERROR(VLOOKUP(A600,[1]Monitoramento_Base_somente_disp!$A:$J,6,FALSE),0)</f>
        <v>146810140</v>
      </c>
      <c r="D600">
        <f>IFERROR(VLOOKUP(A600,[1]Monitoramento_Base_somente_disp!$A:$J,7,FALSE),0)</f>
        <v>472863</v>
      </c>
      <c r="E600">
        <f>IFERROR(VLOOKUP(A600,[1]Monitoramento_Base_somente_disp!$A:$J,8,FALSE),0)</f>
        <v>126029845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5410</v>
      </c>
      <c r="E601">
        <f>IFERROR(VLOOKUP(A601,[1]Monitoramento_Base_somente_disp!$A:$J,8,FALSE),0)</f>
        <v>12317886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142029</v>
      </c>
      <c r="E602">
        <f>IFERROR(VLOOKUP(A602,[1]Monitoramento_Base_somente_disp!$A:$J,8,FALSE),0)</f>
        <v>20012785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843</v>
      </c>
      <c r="E603">
        <f>IFERROR(VLOOKUP(A603,[1]Monitoramento_Base_somente_disp!$A:$J,8,FALSE),0)</f>
        <v>1260787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54723</v>
      </c>
      <c r="E604">
        <f>IFERROR(VLOOKUP(A604,[1]Monitoramento_Base_somente_disp!$A:$J,8,FALSE),0)</f>
        <v>24508551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271488</v>
      </c>
      <c r="C605">
        <f>IFERROR(VLOOKUP(A605,[1]Monitoramento_Base_somente_disp!$A:$J,6,FALSE),0)</f>
        <v>24190434</v>
      </c>
      <c r="D605">
        <f>IFERROR(VLOOKUP(A605,[1]Monitoramento_Base_somente_disp!$A:$J,7,FALSE),0)</f>
        <v>81752</v>
      </c>
      <c r="E605">
        <f>IFERROR(VLOOKUP(A605,[1]Monitoramento_Base_somente_disp!$A:$J,8,FALSE),0)</f>
        <v>14935644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4583</v>
      </c>
      <c r="E606">
        <f>IFERROR(VLOOKUP(A606,[1]Monitoramento_Base_somente_disp!$A:$J,8,FALSE),0)</f>
        <v>10130627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375965</v>
      </c>
      <c r="C607">
        <f>IFERROR(VLOOKUP(A607,[1]Monitoramento_Base_somente_disp!$A:$J,6,FALSE),0)</f>
        <v>36560088</v>
      </c>
      <c r="D607">
        <f>IFERROR(VLOOKUP(A607,[1]Monitoramento_Base_somente_disp!$A:$J,7,FALSE),0)</f>
        <v>222576</v>
      </c>
      <c r="E607">
        <f>IFERROR(VLOOKUP(A607,[1]Monitoramento_Base_somente_disp!$A:$J,8,FALSE),0)</f>
        <v>25646615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360596</v>
      </c>
      <c r="C608">
        <f>IFERROR(VLOOKUP(A608,[1]Monitoramento_Base_somente_disp!$A:$J,6,FALSE),0)</f>
        <v>46699111</v>
      </c>
      <c r="D608">
        <f>IFERROR(VLOOKUP(A608,[1]Monitoramento_Base_somente_disp!$A:$J,7,FALSE),0)</f>
        <v>208295</v>
      </c>
      <c r="E608">
        <f>IFERROR(VLOOKUP(A608,[1]Monitoramento_Base_somente_disp!$A:$J,8,FALSE),0)</f>
        <v>32537479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122945</v>
      </c>
      <c r="E609">
        <f>IFERROR(VLOOKUP(A609,[1]Monitoramento_Base_somente_disp!$A:$J,8,FALSE),0)</f>
        <v>166655591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2737</v>
      </c>
      <c r="E610">
        <f>IFERROR(VLOOKUP(A610,[1]Monitoramento_Base_somente_disp!$A:$J,8,FALSE),0)</f>
        <v>317997219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511851</v>
      </c>
      <c r="C611">
        <f>IFERROR(VLOOKUP(A611,[1]Monitoramento_Base_somente_disp!$A:$J,6,FALSE),0)</f>
        <v>69620584</v>
      </c>
      <c r="D611">
        <f>IFERROR(VLOOKUP(A611,[1]Monitoramento_Base_somente_disp!$A:$J,7,FALSE),0)</f>
        <v>438838</v>
      </c>
      <c r="E611">
        <f>IFERROR(VLOOKUP(A611,[1]Monitoramento_Base_somente_disp!$A:$J,8,FALSE),0)</f>
        <v>44121499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6661</v>
      </c>
      <c r="E612">
        <f>IFERROR(VLOOKUP(A612,[1]Monitoramento_Base_somente_disp!$A:$J,8,FALSE),0)</f>
        <v>8048694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1729</v>
      </c>
      <c r="E613">
        <f>IFERROR(VLOOKUP(A613,[1]Monitoramento_Base_somente_disp!$A:$J,8,FALSE),0)</f>
        <v>8475471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31116</v>
      </c>
      <c r="E614">
        <f>IFERROR(VLOOKUP(A614,[1]Monitoramento_Base_somente_disp!$A:$J,8,FALSE),0)</f>
        <v>5602785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114959</v>
      </c>
      <c r="E615">
        <f>IFERROR(VLOOKUP(A615,[1]Monitoramento_Base_somente_disp!$A:$J,8,FALSE),0)</f>
        <v>10833073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3518353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108724</v>
      </c>
      <c r="E617">
        <f>IFERROR(VLOOKUP(A617,[1]Monitoramento_Base_somente_disp!$A:$J,8,FALSE),0)</f>
        <v>20046561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24590</v>
      </c>
      <c r="E618">
        <f>IFERROR(VLOOKUP(A618,[1]Monitoramento_Base_somente_disp!$A:$J,8,FALSE),0)</f>
        <v>29417898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63678</v>
      </c>
      <c r="E619">
        <f>IFERROR(VLOOKUP(A619,[1]Monitoramento_Base_somente_disp!$A:$J,8,FALSE),0)</f>
        <v>21804179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53597</v>
      </c>
      <c r="E620">
        <f>IFERROR(VLOOKUP(A620,[1]Monitoramento_Base_somente_disp!$A:$J,8,FALSE),0)</f>
        <v>33469091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102072</v>
      </c>
      <c r="E621">
        <f>IFERROR(VLOOKUP(A621,[1]Monitoramento_Base_somente_disp!$A:$J,8,FALSE),0)</f>
        <v>210076057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166081</v>
      </c>
      <c r="E622">
        <f>IFERROR(VLOOKUP(A622,[1]Monitoramento_Base_somente_disp!$A:$J,8,FALSE),0)</f>
        <v>30332772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117976</v>
      </c>
      <c r="C623">
        <f>IFERROR(VLOOKUP(A623,[1]Monitoramento_Base_somente_disp!$A:$J,6,FALSE),0)</f>
        <v>18642174</v>
      </c>
      <c r="D623">
        <f>IFERROR(VLOOKUP(A623,[1]Monitoramento_Base_somente_disp!$A:$J,7,FALSE),0)</f>
        <v>55511</v>
      </c>
      <c r="E623">
        <f>IFERROR(VLOOKUP(A623,[1]Monitoramento_Base_somente_disp!$A:$J,8,FALSE),0)</f>
        <v>14949299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49113</v>
      </c>
      <c r="E624">
        <f>IFERROR(VLOOKUP(A624,[1]Monitoramento_Base_somente_disp!$A:$J,8,FALSE),0)</f>
        <v>33883430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50836</v>
      </c>
      <c r="E625">
        <f>IFERROR(VLOOKUP(A625,[1]Monitoramento_Base_somente_disp!$A:$J,8,FALSE),0)</f>
        <v>90346956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136393</v>
      </c>
      <c r="E626">
        <f>IFERROR(VLOOKUP(A626,[1]Monitoramento_Base_somente_disp!$A:$J,8,FALSE),0)</f>
        <v>13218493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166081</v>
      </c>
      <c r="E627">
        <f>IFERROR(VLOOKUP(A627,[1]Monitoramento_Base_somente_disp!$A:$J,8,FALSE),0)</f>
        <v>84786262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59523</v>
      </c>
      <c r="E628">
        <f>IFERROR(VLOOKUP(A628,[1]Monitoramento_Base_somente_disp!$A:$J,8,FALSE),0)</f>
        <v>38652761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134923</v>
      </c>
      <c r="E629">
        <f>IFERROR(VLOOKUP(A629,[1]Monitoramento_Base_somente_disp!$A:$J,8,FALSE),0)</f>
        <v>25216766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27468</v>
      </c>
      <c r="E630">
        <f>IFERROR(VLOOKUP(A630,[1]Monitoramento_Base_somente_disp!$A:$J,8,FALSE),0)</f>
        <v>10329342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32733</v>
      </c>
      <c r="E631">
        <f>IFERROR(VLOOKUP(A631,[1]Monitoramento_Base_somente_disp!$A:$J,8,FALSE),0)</f>
        <v>13842203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247655</v>
      </c>
      <c r="E632">
        <f>IFERROR(VLOOKUP(A632,[1]Monitoramento_Base_somente_disp!$A:$J,8,FALSE),0)</f>
        <v>48509562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162467</v>
      </c>
      <c r="E633">
        <f>IFERROR(VLOOKUP(A633,[1]Monitoramento_Base_somente_disp!$A:$J,8,FALSE),0)</f>
        <v>21046902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166082</v>
      </c>
      <c r="C634">
        <f>IFERROR(VLOOKUP(A634,[1]Monitoramento_Base_somente_disp!$A:$J,6,FALSE),0)</f>
        <v>19393502</v>
      </c>
      <c r="D634">
        <f>IFERROR(VLOOKUP(A634,[1]Monitoramento_Base_somente_disp!$A:$J,7,FALSE),0)</f>
        <v>118117</v>
      </c>
      <c r="E634">
        <f>IFERROR(VLOOKUP(A634,[1]Monitoramento_Base_somente_disp!$A:$J,8,FALSE),0)</f>
        <v>14818455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19799</v>
      </c>
      <c r="E635">
        <f>IFERROR(VLOOKUP(A635,[1]Monitoramento_Base_somente_disp!$A:$J,8,FALSE),0)</f>
        <v>5663330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57150</v>
      </c>
      <c r="E636">
        <f>IFERROR(VLOOKUP(A636,[1]Monitoramento_Base_somente_disp!$A:$J,8,FALSE),0)</f>
        <v>6627899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475484</v>
      </c>
      <c r="C637">
        <f>IFERROR(VLOOKUP(A637,[1]Monitoramento_Base_somente_disp!$A:$J,6,FALSE),0)</f>
        <v>155113800</v>
      </c>
      <c r="D637">
        <f>IFERROR(VLOOKUP(A637,[1]Monitoramento_Base_somente_disp!$A:$J,7,FALSE),0)</f>
        <v>285947</v>
      </c>
      <c r="E637">
        <f>IFERROR(VLOOKUP(A637,[1]Monitoramento_Base_somente_disp!$A:$J,8,FALSE),0)</f>
        <v>135883839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17870</v>
      </c>
      <c r="E638">
        <f>IFERROR(VLOOKUP(A638,[1]Monitoramento_Base_somente_disp!$A:$J,8,FALSE),0)</f>
        <v>4286399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2090</v>
      </c>
      <c r="E639">
        <f>IFERROR(VLOOKUP(A639,[1]Monitoramento_Base_somente_disp!$A:$J,8,FALSE),0)</f>
        <v>26999003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204660</v>
      </c>
      <c r="E640">
        <f>IFERROR(VLOOKUP(A640,[1]Monitoramento_Base_somente_disp!$A:$J,8,FALSE),0)</f>
        <v>22090784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93408</v>
      </c>
      <c r="E641">
        <f>IFERROR(VLOOKUP(A641,[1]Monitoramento_Base_somente_disp!$A:$J,8,FALSE),0)</f>
        <v>51990333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7063</v>
      </c>
      <c r="E642">
        <f>IFERROR(VLOOKUP(A642,[1]Monitoramento_Base_somente_disp!$A:$J,8,FALSE),0)</f>
        <v>7242703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102563</v>
      </c>
      <c r="E643">
        <f>IFERROR(VLOOKUP(A643,[1]Monitoramento_Base_somente_disp!$A:$J,8,FALSE),0)</f>
        <v>22331594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29273</v>
      </c>
      <c r="E644">
        <f>IFERROR(VLOOKUP(A644,[1]Monitoramento_Base_somente_disp!$A:$J,8,FALSE),0)</f>
        <v>6211817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3590</v>
      </c>
      <c r="E645">
        <f>IFERROR(VLOOKUP(A645,[1]Monitoramento_Base_somente_disp!$A:$J,8,FALSE),0)</f>
        <v>15571854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29484</v>
      </c>
      <c r="E646">
        <f>IFERROR(VLOOKUP(A646,[1]Monitoramento_Base_somente_disp!$A:$J,8,FALSE),0)</f>
        <v>6376911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64601</v>
      </c>
      <c r="E647">
        <f>IFERROR(VLOOKUP(A647,[1]Monitoramento_Base_somente_disp!$A:$J,8,FALSE),0)</f>
        <v>16577162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193863</v>
      </c>
      <c r="E648">
        <f>IFERROR(VLOOKUP(A648,[1]Monitoramento_Base_somente_disp!$A:$J,8,FALSE),0)</f>
        <v>49713563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791357</v>
      </c>
      <c r="E649">
        <f>IFERROR(VLOOKUP(A649,[1]Monitoramento_Base_somente_disp!$A:$J,8,FALSE),0)</f>
        <v>50679460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122475</v>
      </c>
      <c r="E650">
        <f>IFERROR(VLOOKUP(A650,[1]Monitoramento_Base_somente_disp!$A:$J,8,FALSE),0)</f>
        <v>36570579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142930</v>
      </c>
      <c r="E651">
        <f>IFERROR(VLOOKUP(A651,[1]Monitoramento_Base_somente_disp!$A:$J,8,FALSE),0)</f>
        <v>18237831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15098913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59986</v>
      </c>
      <c r="E653">
        <f>IFERROR(VLOOKUP(A653,[1]Monitoramento_Base_somente_disp!$A:$J,8,FALSE),0)</f>
        <v>53348164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180928</v>
      </c>
      <c r="E654">
        <f>IFERROR(VLOOKUP(A654,[1]Monitoramento_Base_somente_disp!$A:$J,8,FALSE),0)</f>
        <v>45204017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36992</v>
      </c>
      <c r="E655">
        <f>IFERROR(VLOOKUP(A655,[1]Monitoramento_Base_somente_disp!$A:$J,8,FALSE),0)</f>
        <v>8770507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299327</v>
      </c>
      <c r="C656">
        <f>IFERROR(VLOOKUP(A656,[1]Monitoramento_Base_somente_disp!$A:$J,6,FALSE),0)</f>
        <v>27735118</v>
      </c>
      <c r="D656">
        <f>IFERROR(VLOOKUP(A656,[1]Monitoramento_Base_somente_disp!$A:$J,7,FALSE),0)</f>
        <v>238331</v>
      </c>
      <c r="E656">
        <f>IFERROR(VLOOKUP(A656,[1]Monitoramento_Base_somente_disp!$A:$J,8,FALSE),0)</f>
        <v>17012917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30622</v>
      </c>
      <c r="E657">
        <f>IFERROR(VLOOKUP(A657,[1]Monitoramento_Base_somente_disp!$A:$J,8,FALSE),0)</f>
        <v>6339519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192660</v>
      </c>
      <c r="C658">
        <f>IFERROR(VLOOKUP(A658,[1]Monitoramento_Base_somente_disp!$A:$J,6,FALSE),0)</f>
        <v>15318167</v>
      </c>
      <c r="D658">
        <f>IFERROR(VLOOKUP(A658,[1]Monitoramento_Base_somente_disp!$A:$J,7,FALSE),0)</f>
        <v>63810</v>
      </c>
      <c r="E658">
        <f>IFERROR(VLOOKUP(A658,[1]Monitoramento_Base_somente_disp!$A:$J,8,FALSE),0)</f>
        <v>9225541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112271091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398675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380122</v>
      </c>
      <c r="E660">
        <f>IFERROR(VLOOKUP(A660,[1]Monitoramento_Base_somente_disp!$A:$J,8,FALSE),0)</f>
        <v>136951762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88668</v>
      </c>
      <c r="E661">
        <f>IFERROR(VLOOKUP(A661,[1]Monitoramento_Base_somente_disp!$A:$J,8,FALSE),0)</f>
        <v>13958392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3</v>
      </c>
      <c r="E662">
        <f>IFERROR(VLOOKUP(A662,[1]Monitoramento_Base_somente_disp!$A:$J,8,FALSE),0)</f>
        <v>32591706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172272</v>
      </c>
      <c r="C663">
        <f>IFERROR(VLOOKUP(A663,[1]Monitoramento_Base_somente_disp!$A:$J,6,FALSE),0)</f>
        <v>45402171</v>
      </c>
      <c r="D663">
        <f>IFERROR(VLOOKUP(A663,[1]Monitoramento_Base_somente_disp!$A:$J,7,FALSE),0)</f>
        <v>131127</v>
      </c>
      <c r="E663">
        <f>IFERROR(VLOOKUP(A663,[1]Monitoramento_Base_somente_disp!$A:$J,8,FALSE),0)</f>
        <v>38571003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156663</v>
      </c>
      <c r="C664">
        <f>IFERROR(VLOOKUP(A664,[1]Monitoramento_Base_somente_disp!$A:$J,6,FALSE),0)</f>
        <v>30720146</v>
      </c>
      <c r="D664">
        <f>IFERROR(VLOOKUP(A664,[1]Monitoramento_Base_somente_disp!$A:$J,7,FALSE),0)</f>
        <v>129900</v>
      </c>
      <c r="E664">
        <f>IFERROR(VLOOKUP(A664,[1]Monitoramento_Base_somente_disp!$A:$J,8,FALSE),0)</f>
        <v>24773043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65282</v>
      </c>
      <c r="E665">
        <f>IFERROR(VLOOKUP(A665,[1]Monitoramento_Base_somente_disp!$A:$J,8,FALSE),0)</f>
        <v>16168746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303440</v>
      </c>
      <c r="E666">
        <f>IFERROR(VLOOKUP(A666,[1]Monitoramento_Base_somente_disp!$A:$J,8,FALSE),0)</f>
        <v>27607310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311451</v>
      </c>
      <c r="E667">
        <f>IFERROR(VLOOKUP(A667,[1]Monitoramento_Base_somente_disp!$A:$J,8,FALSE),0)</f>
        <v>37069493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272809</v>
      </c>
      <c r="C668">
        <f>IFERROR(VLOOKUP(A668,[1]Monitoramento_Base_somente_disp!$A:$J,6,FALSE),0)</f>
        <v>35091016</v>
      </c>
      <c r="D668">
        <f>IFERROR(VLOOKUP(A668,[1]Monitoramento_Base_somente_disp!$A:$J,7,FALSE),0)</f>
        <v>180568</v>
      </c>
      <c r="E668">
        <f>IFERROR(VLOOKUP(A668,[1]Monitoramento_Base_somente_disp!$A:$J,8,FALSE),0)</f>
        <v>28703176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3528</v>
      </c>
      <c r="E669">
        <f>IFERROR(VLOOKUP(A669,[1]Monitoramento_Base_somente_disp!$A:$J,8,FALSE),0)</f>
        <v>50148020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217962</v>
      </c>
      <c r="E670">
        <f>IFERROR(VLOOKUP(A670,[1]Monitoramento_Base_somente_disp!$A:$J,8,FALSE),0)</f>
        <v>28796727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68082</v>
      </c>
      <c r="C671">
        <f>IFERROR(VLOOKUP(A671,[1]Monitoramento_Base_somente_disp!$A:$J,6,FALSE),0)</f>
        <v>65858999</v>
      </c>
      <c r="D671">
        <f>IFERROR(VLOOKUP(A671,[1]Monitoramento_Base_somente_disp!$A:$J,7,FALSE),0)</f>
        <v>53164</v>
      </c>
      <c r="E671">
        <f>IFERROR(VLOOKUP(A671,[1]Monitoramento_Base_somente_disp!$A:$J,8,FALSE),0)</f>
        <v>59647537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19770</v>
      </c>
      <c r="E672">
        <f>IFERROR(VLOOKUP(A672,[1]Monitoramento_Base_somente_disp!$A:$J,8,FALSE),0)</f>
        <v>10271367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1077235</v>
      </c>
      <c r="E673">
        <f>IFERROR(VLOOKUP(A673,[1]Monitoramento_Base_somente_disp!$A:$J,8,FALSE),0)</f>
        <v>223426459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262211</v>
      </c>
      <c r="C674">
        <f>IFERROR(VLOOKUP(A674,[1]Monitoramento_Base_somente_disp!$A:$J,6,FALSE),0)</f>
        <v>19190616</v>
      </c>
      <c r="D674">
        <f>IFERROR(VLOOKUP(A674,[1]Monitoramento_Base_somente_disp!$A:$J,7,FALSE),0)</f>
        <v>182412</v>
      </c>
      <c r="E674">
        <f>IFERROR(VLOOKUP(A674,[1]Monitoramento_Base_somente_disp!$A:$J,8,FALSE),0)</f>
        <v>12398443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137749</v>
      </c>
      <c r="C675">
        <f>IFERROR(VLOOKUP(A675,[1]Monitoramento_Base_somente_disp!$A:$J,6,FALSE),0)</f>
        <v>12909325</v>
      </c>
      <c r="D675">
        <f>IFERROR(VLOOKUP(A675,[1]Monitoramento_Base_somente_disp!$A:$J,7,FALSE),0)</f>
        <v>41444</v>
      </c>
      <c r="E675">
        <f>IFERROR(VLOOKUP(A675,[1]Monitoramento_Base_somente_disp!$A:$J,8,FALSE),0)</f>
        <v>10280086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107440</v>
      </c>
      <c r="E676">
        <f>IFERROR(VLOOKUP(A676,[1]Monitoramento_Base_somente_disp!$A:$J,8,FALSE),0)</f>
        <v>61159872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184812</v>
      </c>
      <c r="E677">
        <f>IFERROR(VLOOKUP(A677,[1]Monitoramento_Base_somente_disp!$A:$J,8,FALSE),0)</f>
        <v>43453116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12107</v>
      </c>
      <c r="E678">
        <f>IFERROR(VLOOKUP(A678,[1]Monitoramento_Base_somente_disp!$A:$J,8,FALSE),0)</f>
        <v>13936881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158584</v>
      </c>
      <c r="C679">
        <f>IFERROR(VLOOKUP(A679,[1]Monitoramento_Base_somente_disp!$A:$J,6,FALSE),0)</f>
        <v>13224201</v>
      </c>
      <c r="D679">
        <f>IFERROR(VLOOKUP(A679,[1]Monitoramento_Base_somente_disp!$A:$J,7,FALSE),0)</f>
        <v>137160</v>
      </c>
      <c r="E679">
        <f>IFERROR(VLOOKUP(A679,[1]Monitoramento_Base_somente_disp!$A:$J,8,FALSE),0)</f>
        <v>8304306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28012290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7181</v>
      </c>
      <c r="E681">
        <f>IFERROR(VLOOKUP(A681,[1]Monitoramento_Base_somente_disp!$A:$J,8,FALSE),0)</f>
        <v>28649869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45064</v>
      </c>
      <c r="E682">
        <f>IFERROR(VLOOKUP(A682,[1]Monitoramento_Base_somente_disp!$A:$J,8,FALSE),0)</f>
        <v>28160381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53137</v>
      </c>
      <c r="E683">
        <f>IFERROR(VLOOKUP(A683,[1]Monitoramento_Base_somente_disp!$A:$J,8,FALSE),0)</f>
        <v>27108409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15991</v>
      </c>
      <c r="E684">
        <f>IFERROR(VLOOKUP(A684,[1]Monitoramento_Base_somente_disp!$A:$J,8,FALSE),0)</f>
        <v>35922049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17039</v>
      </c>
      <c r="E685">
        <f>IFERROR(VLOOKUP(A685,[1]Monitoramento_Base_somente_disp!$A:$J,8,FALSE),0)</f>
        <v>5218217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125542</v>
      </c>
      <c r="C686">
        <f>IFERROR(VLOOKUP(A686,[1]Monitoramento_Base_somente_disp!$A:$J,6,FALSE),0)</f>
        <v>19269960</v>
      </c>
      <c r="D686">
        <f>IFERROR(VLOOKUP(A686,[1]Monitoramento_Base_somente_disp!$A:$J,7,FALSE),0)</f>
        <v>77164</v>
      </c>
      <c r="E686">
        <f>IFERROR(VLOOKUP(A686,[1]Monitoramento_Base_somente_disp!$A:$J,8,FALSE),0)</f>
        <v>15126359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83743</v>
      </c>
      <c r="E687">
        <f>IFERROR(VLOOKUP(A687,[1]Monitoramento_Base_somente_disp!$A:$J,8,FALSE),0)</f>
        <v>8109335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2200590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38304</v>
      </c>
      <c r="E689">
        <f>IFERROR(VLOOKUP(A689,[1]Monitoramento_Base_somente_disp!$A:$J,8,FALSE),0)</f>
        <v>18067738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286778</v>
      </c>
      <c r="E690">
        <f>IFERROR(VLOOKUP(A690,[1]Monitoramento_Base_somente_disp!$A:$J,8,FALSE),0)</f>
        <v>14262426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9871</v>
      </c>
      <c r="E691">
        <f>IFERROR(VLOOKUP(A691,[1]Monitoramento_Base_somente_disp!$A:$J,8,FALSE),0)</f>
        <v>16404605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97459</v>
      </c>
      <c r="E692">
        <f>IFERROR(VLOOKUP(A692,[1]Monitoramento_Base_somente_disp!$A:$J,8,FALSE),0)</f>
        <v>22729441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257544</v>
      </c>
      <c r="C693">
        <f>IFERROR(VLOOKUP(A693,[1]Monitoramento_Base_somente_disp!$A:$J,6,FALSE),0)</f>
        <v>22973949</v>
      </c>
      <c r="D693">
        <f>IFERROR(VLOOKUP(A693,[1]Monitoramento_Base_somente_disp!$A:$J,7,FALSE),0)</f>
        <v>245247</v>
      </c>
      <c r="E693">
        <f>IFERROR(VLOOKUP(A693,[1]Monitoramento_Base_somente_disp!$A:$J,8,FALSE),0)</f>
        <v>15957746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246999</v>
      </c>
      <c r="E694">
        <f>IFERROR(VLOOKUP(A694,[1]Monitoramento_Base_somente_disp!$A:$J,8,FALSE),0)</f>
        <v>39006932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39852</v>
      </c>
      <c r="E695">
        <f>IFERROR(VLOOKUP(A695,[1]Monitoramento_Base_somente_disp!$A:$J,8,FALSE),0)</f>
        <v>6819679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20680</v>
      </c>
      <c r="E696">
        <f>IFERROR(VLOOKUP(A696,[1]Monitoramento_Base_somente_disp!$A:$J,8,FALSE),0)</f>
        <v>3350641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5241</v>
      </c>
      <c r="E697">
        <f>IFERROR(VLOOKUP(A697,[1]Monitoramento_Base_somente_disp!$A:$J,8,FALSE),0)</f>
        <v>13839673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5628</v>
      </c>
      <c r="E698">
        <f>IFERROR(VLOOKUP(A698,[1]Monitoramento_Base_somente_disp!$A:$J,8,FALSE),0)</f>
        <v>31795131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2440764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56210</v>
      </c>
      <c r="E700">
        <f>IFERROR(VLOOKUP(A700,[1]Monitoramento_Base_somente_disp!$A:$J,8,FALSE),0)</f>
        <v>11754837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280775</v>
      </c>
      <c r="E701">
        <f>IFERROR(VLOOKUP(A701,[1]Monitoramento_Base_somente_disp!$A:$J,8,FALSE),0)</f>
        <v>56631818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962</v>
      </c>
      <c r="E702">
        <f>IFERROR(VLOOKUP(A702,[1]Monitoramento_Base_somente_disp!$A:$J,8,FALSE),0)</f>
        <v>51238603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45167</v>
      </c>
      <c r="C703">
        <f>IFERROR(VLOOKUP(A703,[1]Monitoramento_Base_somente_disp!$A:$J,6,FALSE),0)</f>
        <v>14258719</v>
      </c>
      <c r="D703">
        <f>IFERROR(VLOOKUP(A703,[1]Monitoramento_Base_somente_disp!$A:$J,7,FALSE),0)</f>
        <v>56903</v>
      </c>
      <c r="E703">
        <f>IFERROR(VLOOKUP(A703,[1]Monitoramento_Base_somente_disp!$A:$J,8,FALSE),0)</f>
        <v>10954534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36082</v>
      </c>
      <c r="E704">
        <f>IFERROR(VLOOKUP(A704,[1]Monitoramento_Base_somente_disp!$A:$J,8,FALSE),0)</f>
        <v>15455738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17753</v>
      </c>
      <c r="E705">
        <f>IFERROR(VLOOKUP(A705,[1]Monitoramento_Base_somente_disp!$A:$J,8,FALSE),0)</f>
        <v>11086217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54211998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51111</v>
      </c>
      <c r="E707">
        <f>IFERROR(VLOOKUP(A707,[1]Monitoramento_Base_somente_disp!$A:$J,8,FALSE),0)</f>
        <v>6233630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18275</v>
      </c>
      <c r="E708">
        <f>IFERROR(VLOOKUP(A708,[1]Monitoramento_Base_somente_disp!$A:$J,8,FALSE),0)</f>
        <v>4746795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65109</v>
      </c>
      <c r="E709">
        <f>IFERROR(VLOOKUP(A709,[1]Monitoramento_Base_somente_disp!$A:$J,8,FALSE),0)</f>
        <v>48141862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179896</v>
      </c>
      <c r="E710">
        <f>IFERROR(VLOOKUP(A710,[1]Monitoramento_Base_somente_disp!$A:$J,8,FALSE),0)</f>
        <v>80071404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5255</v>
      </c>
      <c r="E711">
        <f>IFERROR(VLOOKUP(A711,[1]Monitoramento_Base_somente_disp!$A:$J,8,FALSE),0)</f>
        <v>61228876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227169</v>
      </c>
      <c r="C712">
        <f>IFERROR(VLOOKUP(A712,[1]Monitoramento_Base_somente_disp!$A:$J,6,FALSE),0)</f>
        <v>82069071</v>
      </c>
      <c r="D712">
        <f>IFERROR(VLOOKUP(A712,[1]Monitoramento_Base_somente_disp!$A:$J,7,FALSE),0)</f>
        <v>202794</v>
      </c>
      <c r="E712">
        <f>IFERROR(VLOOKUP(A712,[1]Monitoramento_Base_somente_disp!$A:$J,8,FALSE),0)</f>
        <v>63370322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251047</v>
      </c>
      <c r="C713">
        <f>IFERROR(VLOOKUP(A713,[1]Monitoramento_Base_somente_disp!$A:$J,6,FALSE),0)</f>
        <v>22547973</v>
      </c>
      <c r="D713">
        <f>IFERROR(VLOOKUP(A713,[1]Monitoramento_Base_somente_disp!$A:$J,7,FALSE),0)</f>
        <v>153864</v>
      </c>
      <c r="E713">
        <f>IFERROR(VLOOKUP(A713,[1]Monitoramento_Base_somente_disp!$A:$J,8,FALSE),0)</f>
        <v>14592387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1362</v>
      </c>
      <c r="E714">
        <f>IFERROR(VLOOKUP(A714,[1]Monitoramento_Base_somente_disp!$A:$J,8,FALSE),0)</f>
        <v>85559207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83117</v>
      </c>
      <c r="E715">
        <f>IFERROR(VLOOKUP(A715,[1]Monitoramento_Base_somente_disp!$A:$J,8,FALSE),0)</f>
        <v>57940316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391412</v>
      </c>
      <c r="E716">
        <f>IFERROR(VLOOKUP(A716,[1]Monitoramento_Base_somente_disp!$A:$J,8,FALSE),0)</f>
        <v>33493601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2014</v>
      </c>
      <c r="E718">
        <f>IFERROR(VLOOKUP(A718,[1]Monitoramento_Base_somente_disp!$A:$J,8,FALSE),0)</f>
        <v>124159030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226789</v>
      </c>
      <c r="C719">
        <f>IFERROR(VLOOKUP(A719,[1]Monitoramento_Base_somente_disp!$A:$J,6,FALSE),0)</f>
        <v>31705713</v>
      </c>
      <c r="D719">
        <f>IFERROR(VLOOKUP(A719,[1]Monitoramento_Base_somente_disp!$A:$J,7,FALSE),0)</f>
        <v>117944</v>
      </c>
      <c r="E719">
        <f>IFERROR(VLOOKUP(A719,[1]Monitoramento_Base_somente_disp!$A:$J,8,FALSE),0)</f>
        <v>25632568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93251</v>
      </c>
      <c r="C720">
        <f>IFERROR(VLOOKUP(A720,[1]Monitoramento_Base_somente_disp!$A:$J,6,FALSE),0)</f>
        <v>23971894</v>
      </c>
      <c r="D720">
        <f>IFERROR(VLOOKUP(A720,[1]Monitoramento_Base_somente_disp!$A:$J,7,FALSE),0)</f>
        <v>61984</v>
      </c>
      <c r="E720">
        <f>IFERROR(VLOOKUP(A720,[1]Monitoramento_Base_somente_disp!$A:$J,8,FALSE),0)</f>
        <v>19096023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127268</v>
      </c>
      <c r="C721">
        <f>IFERROR(VLOOKUP(A721,[1]Monitoramento_Base_somente_disp!$A:$J,6,FALSE),0)</f>
        <v>43557549</v>
      </c>
      <c r="D721">
        <f>IFERROR(VLOOKUP(A721,[1]Monitoramento_Base_somente_disp!$A:$J,7,FALSE),0)</f>
        <v>104303</v>
      </c>
      <c r="E721">
        <f>IFERROR(VLOOKUP(A721,[1]Monitoramento_Base_somente_disp!$A:$J,8,FALSE),0)</f>
        <v>30329631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263261</v>
      </c>
      <c r="E722">
        <f>IFERROR(VLOOKUP(A722,[1]Monitoramento_Base_somente_disp!$A:$J,8,FALSE),0)</f>
        <v>52868096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52665</v>
      </c>
      <c r="E723">
        <f>IFERROR(VLOOKUP(A723,[1]Monitoramento_Base_somente_disp!$A:$J,8,FALSE),0)</f>
        <v>3188128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55415</v>
      </c>
      <c r="E724">
        <f>IFERROR(VLOOKUP(A724,[1]Monitoramento_Base_somente_disp!$A:$J,8,FALSE),0)</f>
        <v>49139335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213995</v>
      </c>
      <c r="C725">
        <f>IFERROR(VLOOKUP(A725,[1]Monitoramento_Base_somente_disp!$A:$J,6,FALSE),0)</f>
        <v>18813431</v>
      </c>
      <c r="D725">
        <f>IFERROR(VLOOKUP(A725,[1]Monitoramento_Base_somente_disp!$A:$J,7,FALSE),0)</f>
        <v>167534</v>
      </c>
      <c r="E725">
        <f>IFERROR(VLOOKUP(A725,[1]Monitoramento_Base_somente_disp!$A:$J,8,FALSE),0)</f>
        <v>12100692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94546</v>
      </c>
      <c r="E726">
        <f>IFERROR(VLOOKUP(A726,[1]Monitoramento_Base_somente_disp!$A:$J,8,FALSE),0)</f>
        <v>9980096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118052</v>
      </c>
      <c r="C727">
        <f>IFERROR(VLOOKUP(A727,[1]Monitoramento_Base_somente_disp!$A:$J,6,FALSE),0)</f>
        <v>21636032</v>
      </c>
      <c r="D727">
        <f>IFERROR(VLOOKUP(A727,[1]Monitoramento_Base_somente_disp!$A:$J,7,FALSE),0)</f>
        <v>126078</v>
      </c>
      <c r="E727">
        <f>IFERROR(VLOOKUP(A727,[1]Monitoramento_Base_somente_disp!$A:$J,8,FALSE),0)</f>
        <v>15360091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33662</v>
      </c>
      <c r="E728">
        <f>IFERROR(VLOOKUP(A728,[1]Monitoramento_Base_somente_disp!$A:$J,8,FALSE),0)</f>
        <v>213109262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102224</v>
      </c>
      <c r="E729">
        <f>IFERROR(VLOOKUP(A729,[1]Monitoramento_Base_somente_disp!$A:$J,8,FALSE),0)</f>
        <v>13757712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3649</v>
      </c>
      <c r="E730">
        <f>IFERROR(VLOOKUP(A730,[1]Monitoramento_Base_somente_disp!$A:$J,8,FALSE),0)</f>
        <v>6898058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303776</v>
      </c>
      <c r="E731">
        <f>IFERROR(VLOOKUP(A731,[1]Monitoramento_Base_somente_disp!$A:$J,8,FALSE),0)</f>
        <v>73498203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21087</v>
      </c>
      <c r="E732">
        <f>IFERROR(VLOOKUP(A732,[1]Monitoramento_Base_somente_disp!$A:$J,8,FALSE),0)</f>
        <v>62389336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201324</v>
      </c>
      <c r="E733">
        <f>IFERROR(VLOOKUP(A733,[1]Monitoramento_Base_somente_disp!$A:$J,8,FALSE),0)</f>
        <v>211239333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297976</v>
      </c>
      <c r="E734">
        <f>IFERROR(VLOOKUP(A734,[1]Monitoramento_Base_somente_disp!$A:$J,8,FALSE),0)</f>
        <v>72137167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27382</v>
      </c>
      <c r="E735">
        <f>IFERROR(VLOOKUP(A735,[1]Monitoramento_Base_somente_disp!$A:$J,8,FALSE),0)</f>
        <v>34071026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2906</v>
      </c>
      <c r="E736">
        <f>IFERROR(VLOOKUP(A736,[1]Monitoramento_Base_somente_disp!$A:$J,8,FALSE),0)</f>
        <v>33824336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11304</v>
      </c>
      <c r="E737">
        <f>IFERROR(VLOOKUP(A737,[1]Monitoramento_Base_somente_disp!$A:$J,8,FALSE),0)</f>
        <v>4229131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47377</v>
      </c>
      <c r="E738">
        <f>IFERROR(VLOOKUP(A738,[1]Monitoramento_Base_somente_disp!$A:$J,8,FALSE),0)</f>
        <v>13956808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71421</v>
      </c>
      <c r="E739">
        <f>IFERROR(VLOOKUP(A739,[1]Monitoramento_Base_somente_disp!$A:$J,8,FALSE),0)</f>
        <v>21977563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84929</v>
      </c>
      <c r="E740">
        <f>IFERROR(VLOOKUP(A740,[1]Monitoramento_Base_somente_disp!$A:$J,8,FALSE),0)</f>
        <v>9037609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8982</v>
      </c>
      <c r="E741">
        <f>IFERROR(VLOOKUP(A741,[1]Monitoramento_Base_somente_disp!$A:$J,8,FALSE),0)</f>
        <v>12204846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138640</v>
      </c>
      <c r="E742">
        <f>IFERROR(VLOOKUP(A742,[1]Monitoramento_Base_somente_disp!$A:$J,8,FALSE),0)</f>
        <v>32748249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274180</v>
      </c>
      <c r="C743">
        <f>IFERROR(VLOOKUP(A743,[1]Monitoramento_Base_somente_disp!$A:$J,6,FALSE),0)</f>
        <v>41103409</v>
      </c>
      <c r="D743">
        <f>IFERROR(VLOOKUP(A743,[1]Monitoramento_Base_somente_disp!$A:$J,7,FALSE),0)</f>
        <v>118106</v>
      </c>
      <c r="E743">
        <f>IFERROR(VLOOKUP(A743,[1]Monitoramento_Base_somente_disp!$A:$J,8,FALSE),0)</f>
        <v>33775295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118455</v>
      </c>
      <c r="C744">
        <f>IFERROR(VLOOKUP(A744,[1]Monitoramento_Base_somente_disp!$A:$J,6,FALSE),0)</f>
        <v>8411683</v>
      </c>
      <c r="D744">
        <f>IFERROR(VLOOKUP(A744,[1]Monitoramento_Base_somente_disp!$A:$J,7,FALSE),0)</f>
        <v>109605</v>
      </c>
      <c r="E744">
        <f>IFERROR(VLOOKUP(A744,[1]Monitoramento_Base_somente_disp!$A:$J,8,FALSE),0)</f>
        <v>9415589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108144</v>
      </c>
      <c r="E745">
        <f>IFERROR(VLOOKUP(A745,[1]Monitoramento_Base_somente_disp!$A:$J,8,FALSE),0)</f>
        <v>98313996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4813</v>
      </c>
      <c r="E747">
        <f>IFERROR(VLOOKUP(A747,[1]Monitoramento_Base_somente_disp!$A:$J,8,FALSE),0)</f>
        <v>2535071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15561</v>
      </c>
      <c r="E748">
        <f>IFERROR(VLOOKUP(A748,[1]Monitoramento_Base_somente_disp!$A:$J,8,FALSE),0)</f>
        <v>2206785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1192</v>
      </c>
      <c r="E749">
        <f>IFERROR(VLOOKUP(A749,[1]Monitoramento_Base_somente_disp!$A:$J,8,FALSE),0)</f>
        <v>1379534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40446</v>
      </c>
      <c r="E750">
        <f>IFERROR(VLOOKUP(A750,[1]Monitoramento_Base_somente_disp!$A:$J,8,FALSE),0)</f>
        <v>30563346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54926</v>
      </c>
      <c r="E751">
        <f>IFERROR(VLOOKUP(A751,[1]Monitoramento_Base_somente_disp!$A:$J,8,FALSE),0)</f>
        <v>29311740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19514</v>
      </c>
      <c r="E752">
        <f>IFERROR(VLOOKUP(A752,[1]Monitoramento_Base_somente_disp!$A:$J,8,FALSE),0)</f>
        <v>4662703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61267</v>
      </c>
      <c r="E753">
        <f>IFERROR(VLOOKUP(A753,[1]Monitoramento_Base_somente_disp!$A:$J,8,FALSE),0)</f>
        <v>46998668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22736</v>
      </c>
      <c r="E754">
        <f>IFERROR(VLOOKUP(A754,[1]Monitoramento_Base_somente_disp!$A:$J,8,FALSE),0)</f>
        <v>45087529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72618</v>
      </c>
      <c r="E756">
        <f>IFERROR(VLOOKUP(A756,[1]Monitoramento_Base_somente_disp!$A:$J,8,FALSE),0)</f>
        <v>37290912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20618</v>
      </c>
      <c r="E757">
        <f>IFERROR(VLOOKUP(A757,[1]Monitoramento_Base_somente_disp!$A:$J,8,FALSE),0)</f>
        <v>8802433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838</v>
      </c>
      <c r="E758">
        <f>IFERROR(VLOOKUP(A758,[1]Monitoramento_Base_somente_disp!$A:$J,8,FALSE),0)</f>
        <v>14941057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3421</v>
      </c>
      <c r="O760">
        <f>IFERROR(VLOOKUP(A760,[3]Sheet1!$A:$G,3,FALSE),0)</f>
        <v>11294</v>
      </c>
      <c r="P760">
        <f>IFERROR(VLOOKUP(A760,[3]Sheet1!$A:$G,4,FALSE),0)</f>
        <v>0</v>
      </c>
      <c r="Q760">
        <f>IFERROR(VLOOKUP(A760,[3]Sheet1!$A:$G,5,FALSE),0)</f>
        <v>7807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38898</v>
      </c>
      <c r="E761">
        <f>IFERROR(VLOOKUP(A761,[1]Monitoramento_Base_somente_disp!$A:$J,8,FALSE),0)</f>
        <v>12019831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21518</v>
      </c>
      <c r="E762">
        <f>IFERROR(VLOOKUP(A762,[1]Monitoramento_Base_somente_disp!$A:$J,8,FALSE),0)</f>
        <v>10928143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50184</v>
      </c>
      <c r="E763">
        <f>IFERROR(VLOOKUP(A763,[1]Monitoramento_Base_somente_disp!$A:$J,8,FALSE),0)</f>
        <v>10445862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410197</v>
      </c>
      <c r="C764">
        <f>IFERROR(VLOOKUP(A764,[1]Monitoramento_Base_somente_disp!$A:$J,6,FALSE),0)</f>
        <v>54993745</v>
      </c>
      <c r="D764">
        <f>IFERROR(VLOOKUP(A764,[1]Monitoramento_Base_somente_disp!$A:$J,7,FALSE),0)</f>
        <v>432598</v>
      </c>
      <c r="E764">
        <f>IFERROR(VLOOKUP(A764,[1]Monitoramento_Base_somente_disp!$A:$J,8,FALSE),0)</f>
        <v>47254306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27178</v>
      </c>
      <c r="E765">
        <f>IFERROR(VLOOKUP(A765,[1]Monitoramento_Base_somente_disp!$A:$J,8,FALSE),0)</f>
        <v>956577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37174</v>
      </c>
      <c r="E766">
        <f>IFERROR(VLOOKUP(A766,[1]Monitoramento_Base_somente_disp!$A:$J,8,FALSE),0)</f>
        <v>3036832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45589</v>
      </c>
      <c r="E767">
        <f>IFERROR(VLOOKUP(A767,[1]Monitoramento_Base_somente_disp!$A:$J,8,FALSE),0)</f>
        <v>8068332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470</v>
      </c>
      <c r="E768">
        <f>IFERROR(VLOOKUP(A768,[1]Monitoramento_Base_somente_disp!$A:$J,8,FALSE),0)</f>
        <v>4896731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43940</v>
      </c>
      <c r="E770">
        <f>IFERROR(VLOOKUP(A770,[1]Monitoramento_Base_somente_disp!$A:$J,8,FALSE),0)</f>
        <v>59723644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3982910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41</v>
      </c>
      <c r="E772">
        <f>IFERROR(VLOOKUP(A772,[1]Monitoramento_Base_somente_disp!$A:$J,8,FALSE),0)</f>
        <v>372005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717</v>
      </c>
      <c r="E773">
        <f>IFERROR(VLOOKUP(A773,[1]Monitoramento_Base_somente_disp!$A:$J,8,FALSE),0)</f>
        <v>400873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24687</v>
      </c>
      <c r="E774">
        <f>IFERROR(VLOOKUP(A774,[1]Monitoramento_Base_somente_disp!$A:$J,8,FALSE),0)</f>
        <v>1078337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5219</v>
      </c>
      <c r="E775">
        <f>IFERROR(VLOOKUP(A775,[1]Monitoramento_Base_somente_disp!$A:$J,8,FALSE),0)</f>
        <v>4011605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35769</v>
      </c>
      <c r="E776">
        <f>IFERROR(VLOOKUP(A776,[1]Monitoramento_Base_somente_disp!$A:$J,8,FALSE),0)</f>
        <v>6069513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2285</v>
      </c>
      <c r="E777">
        <f>IFERROR(VLOOKUP(A777,[1]Monitoramento_Base_somente_disp!$A:$J,8,FALSE),0)</f>
        <v>5063579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14616</v>
      </c>
      <c r="E778">
        <f>IFERROR(VLOOKUP(A778,[1]Monitoramento_Base_somente_disp!$A:$J,8,FALSE),0)</f>
        <v>11324960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34204</v>
      </c>
      <c r="E779">
        <f>IFERROR(VLOOKUP(A779,[1]Monitoramento_Base_somente_disp!$A:$J,8,FALSE),0)</f>
        <v>4031993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1766</v>
      </c>
      <c r="E780">
        <f>IFERROR(VLOOKUP(A780,[1]Monitoramento_Base_somente_disp!$A:$J,8,FALSE),0)</f>
        <v>2651145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67863</v>
      </c>
      <c r="E782">
        <f>IFERROR(VLOOKUP(A782,[1]Monitoramento_Base_somente_disp!$A:$J,8,FALSE),0)</f>
        <v>7479797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2472</v>
      </c>
      <c r="E783">
        <f>IFERROR(VLOOKUP(A783,[1]Monitoramento_Base_somente_disp!$A:$J,8,FALSE),0)</f>
        <v>23844624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8007</v>
      </c>
      <c r="E784">
        <f>IFERROR(VLOOKUP(A784,[1]Monitoramento_Base_somente_disp!$A:$J,8,FALSE),0)</f>
        <v>7139661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61614</v>
      </c>
      <c r="E785">
        <f>IFERROR(VLOOKUP(A785,[1]Monitoramento_Base_somente_disp!$A:$J,8,FALSE),0)</f>
        <v>18856845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22755</v>
      </c>
      <c r="E787">
        <f>IFERROR(VLOOKUP(A787,[1]Monitoramento_Base_somente_disp!$A:$J,8,FALSE),0)</f>
        <v>3485356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2</v>
      </c>
      <c r="E788">
        <f>IFERROR(VLOOKUP(A788,[1]Monitoramento_Base_somente_disp!$A:$J,8,FALSE),0)</f>
        <v>4271724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37403</v>
      </c>
      <c r="E789">
        <f>IFERROR(VLOOKUP(A789,[1]Monitoramento_Base_somente_disp!$A:$J,8,FALSE),0)</f>
        <v>15860149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4407</v>
      </c>
      <c r="E790">
        <f>IFERROR(VLOOKUP(A790,[1]Monitoramento_Base_somente_disp!$A:$J,8,FALSE),0)</f>
        <v>563788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32700</v>
      </c>
      <c r="E792">
        <f>IFERROR(VLOOKUP(A792,[1]Monitoramento_Base_somente_disp!$A:$J,8,FALSE),0)</f>
        <v>7678775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29056</v>
      </c>
      <c r="E793">
        <f>IFERROR(VLOOKUP(A793,[1]Monitoramento_Base_somente_disp!$A:$J,8,FALSE),0)</f>
        <v>1955773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13815</v>
      </c>
      <c r="E794">
        <f>IFERROR(VLOOKUP(A794,[1]Monitoramento_Base_somente_disp!$A:$J,8,FALSE),0)</f>
        <v>401102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90</v>
      </c>
      <c r="E795">
        <f>IFERROR(VLOOKUP(A795,[1]Monitoramento_Base_somente_disp!$A:$J,8,FALSE),0)</f>
        <v>37639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35528</v>
      </c>
      <c r="E796">
        <f>IFERROR(VLOOKUP(A796,[1]Monitoramento_Base_somente_disp!$A:$J,8,FALSE),0)</f>
        <v>3419805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20164</v>
      </c>
      <c r="E797">
        <f>IFERROR(VLOOKUP(A797,[1]Monitoramento_Base_somente_disp!$A:$J,8,FALSE),0)</f>
        <v>8704418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83716</v>
      </c>
      <c r="E798">
        <f>IFERROR(VLOOKUP(A798,[1]Monitoramento_Base_somente_disp!$A:$J,8,FALSE),0)</f>
        <v>15117506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5123</v>
      </c>
      <c r="E799">
        <f>IFERROR(VLOOKUP(A799,[1]Monitoramento_Base_somente_disp!$A:$J,8,FALSE),0)</f>
        <v>3067257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3788</v>
      </c>
      <c r="E800">
        <f>IFERROR(VLOOKUP(A800,[1]Monitoramento_Base_somente_disp!$A:$J,8,FALSE),0)</f>
        <v>3387507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80630</v>
      </c>
      <c r="E801">
        <f>IFERROR(VLOOKUP(A801,[1]Monitoramento_Base_somente_disp!$A:$J,8,FALSE),0)</f>
        <v>14986981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4630</v>
      </c>
      <c r="E802">
        <f>IFERROR(VLOOKUP(A802,[1]Monitoramento_Base_somente_disp!$A:$J,8,FALSE),0)</f>
        <v>823117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1782</v>
      </c>
      <c r="E803">
        <f>IFERROR(VLOOKUP(A803,[1]Monitoramento_Base_somente_disp!$A:$J,8,FALSE),0)</f>
        <v>17689445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6999</v>
      </c>
      <c r="E804">
        <f>IFERROR(VLOOKUP(A804,[1]Monitoramento_Base_somente_disp!$A:$J,8,FALSE),0)</f>
        <v>2240355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973</v>
      </c>
      <c r="E805">
        <f>IFERROR(VLOOKUP(A805,[1]Monitoramento_Base_somente_disp!$A:$J,8,FALSE),0)</f>
        <v>2130746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26914</v>
      </c>
      <c r="E806">
        <f>IFERROR(VLOOKUP(A806,[1]Monitoramento_Base_somente_disp!$A:$J,8,FALSE),0)</f>
        <v>37440226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28753</v>
      </c>
      <c r="E807">
        <f>IFERROR(VLOOKUP(A807,[1]Monitoramento_Base_somente_disp!$A:$J,8,FALSE),0)</f>
        <v>2728833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34283</v>
      </c>
      <c r="E808">
        <f>IFERROR(VLOOKUP(A808,[1]Monitoramento_Base_somente_disp!$A:$J,8,FALSE),0)</f>
        <v>3104416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960</v>
      </c>
      <c r="E809">
        <f>IFERROR(VLOOKUP(A809,[1]Monitoramento_Base_somente_disp!$A:$J,8,FALSE),0)</f>
        <v>3562710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557</v>
      </c>
      <c r="E810">
        <f>IFERROR(VLOOKUP(A810,[1]Monitoramento_Base_somente_disp!$A:$J,8,FALSE),0)</f>
        <v>687832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98080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14411</v>
      </c>
      <c r="E811">
        <f>IFERROR(VLOOKUP(A811,[1]Monitoramento_Base_somente_disp!$A:$J,8,FALSE),0)</f>
        <v>2226136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51984</v>
      </c>
      <c r="E812">
        <f>IFERROR(VLOOKUP(A812,[1]Monitoramento_Base_somente_disp!$A:$J,8,FALSE),0)</f>
        <v>4895019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12740</v>
      </c>
      <c r="E813">
        <f>IFERROR(VLOOKUP(A813,[1]Monitoramento_Base_somente_disp!$A:$J,8,FALSE),0)</f>
        <v>12341737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37344</v>
      </c>
      <c r="E814">
        <f>IFERROR(VLOOKUP(A814,[1]Monitoramento_Base_somente_disp!$A:$J,8,FALSE),0)</f>
        <v>7358621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1083800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38086</v>
      </c>
      <c r="E816">
        <f>IFERROR(VLOOKUP(A816,[1]Monitoramento_Base_somente_disp!$A:$J,8,FALSE),0)</f>
        <v>4982193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6453</v>
      </c>
      <c r="E817">
        <f>IFERROR(VLOOKUP(A817,[1]Monitoramento_Base_somente_disp!$A:$J,8,FALSE),0)</f>
        <v>109178524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16148</v>
      </c>
      <c r="E818">
        <f>IFERROR(VLOOKUP(A818,[1]Monitoramento_Base_somente_disp!$A:$J,8,FALSE),0)</f>
        <v>8168123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83085</v>
      </c>
      <c r="C820">
        <f>IFERROR(VLOOKUP(A820,[1]Monitoramento_Base_somente_disp!$A:$J,6,FALSE),0)</f>
        <v>10852701</v>
      </c>
      <c r="D820">
        <f>IFERROR(VLOOKUP(A820,[1]Monitoramento_Base_somente_disp!$A:$J,7,FALSE),0)</f>
        <v>103406</v>
      </c>
      <c r="E820">
        <f>IFERROR(VLOOKUP(A820,[1]Monitoramento_Base_somente_disp!$A:$J,8,FALSE),0)</f>
        <v>11698090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46473</v>
      </c>
      <c r="E821">
        <f>IFERROR(VLOOKUP(A821,[1]Monitoramento_Base_somente_disp!$A:$J,8,FALSE),0)</f>
        <v>8080434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25</v>
      </c>
      <c r="E822">
        <f>IFERROR(VLOOKUP(A822,[1]Monitoramento_Base_somente_disp!$A:$J,8,FALSE),0)</f>
        <v>86727141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9534</v>
      </c>
      <c r="E824">
        <f>IFERROR(VLOOKUP(A824,[1]Monitoramento_Base_somente_disp!$A:$J,8,FALSE),0)</f>
        <v>2877160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76899</v>
      </c>
      <c r="C825">
        <f>IFERROR(VLOOKUP(A825,[1]Monitoramento_Base_somente_disp!$A:$J,6,FALSE),0)</f>
        <v>10227195</v>
      </c>
      <c r="D825">
        <f>IFERROR(VLOOKUP(A825,[1]Monitoramento_Base_somente_disp!$A:$J,7,FALSE),0)</f>
        <v>86809</v>
      </c>
      <c r="E825">
        <f>IFERROR(VLOOKUP(A825,[1]Monitoramento_Base_somente_disp!$A:$J,8,FALSE),0)</f>
        <v>9605774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1810</v>
      </c>
      <c r="E826">
        <f>IFERROR(VLOOKUP(A826,[1]Monitoramento_Base_somente_disp!$A:$J,8,FALSE),0)</f>
        <v>4530422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20141880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1276098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5760</v>
      </c>
      <c r="E831">
        <f>IFERROR(VLOOKUP(A831,[1]Monitoramento_Base_somente_disp!$A:$J,8,FALSE),0)</f>
        <v>13134668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1820</v>
      </c>
      <c r="E833">
        <f>IFERROR(VLOOKUP(A833,[1]Monitoramento_Base_somente_disp!$A:$J,8,FALSE),0)</f>
        <v>1006300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24307</v>
      </c>
      <c r="C834">
        <f>IFERROR(VLOOKUP(A834,[1]Monitoramento_Base_somente_disp!$A:$J,6,FALSE),0)</f>
        <v>14178538</v>
      </c>
      <c r="D834">
        <f>IFERROR(VLOOKUP(A834,[1]Monitoramento_Base_somente_disp!$A:$J,7,FALSE),0)</f>
        <v>16117</v>
      </c>
      <c r="E834">
        <f>IFERROR(VLOOKUP(A834,[1]Monitoramento_Base_somente_disp!$A:$J,8,FALSE),0)</f>
        <v>14027876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6559380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5329</v>
      </c>
      <c r="E836">
        <f>IFERROR(VLOOKUP(A836,[1]Monitoramento_Base_somente_disp!$A:$J,8,FALSE),0)</f>
        <v>2433720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30344</v>
      </c>
      <c r="E837">
        <f>IFERROR(VLOOKUP(A837,[1]Monitoramento_Base_somente_disp!$A:$J,8,FALSE),0)</f>
        <v>1575275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8</v>
      </c>
      <c r="E838">
        <f>IFERROR(VLOOKUP(A838,[1]Monitoramento_Base_somente_disp!$A:$J,8,FALSE),0)</f>
        <v>7980468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148</v>
      </c>
      <c r="E839">
        <f>IFERROR(VLOOKUP(A839,[1]Monitoramento_Base_somente_disp!$A:$J,8,FALSE),0)</f>
        <v>3629786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6288</v>
      </c>
      <c r="E840">
        <f>IFERROR(VLOOKUP(A840,[1]Monitoramento_Base_somente_disp!$A:$J,8,FALSE),0)</f>
        <v>18928296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2314374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21644</v>
      </c>
      <c r="E842">
        <f>IFERROR(VLOOKUP(A842,[1]Monitoramento_Base_somente_disp!$A:$J,8,FALSE),0)</f>
        <v>12032524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984</v>
      </c>
      <c r="E843">
        <f>IFERROR(VLOOKUP(A843,[1]Monitoramento_Base_somente_disp!$A:$J,8,FALSE),0)</f>
        <v>2269866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21258</v>
      </c>
      <c r="E844">
        <f>IFERROR(VLOOKUP(A844,[1]Monitoramento_Base_somente_disp!$A:$J,8,FALSE),0)</f>
        <v>15715169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258</v>
      </c>
      <c r="E845">
        <f>IFERROR(VLOOKUP(A845,[1]Monitoramento_Base_somente_disp!$A:$J,8,FALSE),0)</f>
        <v>1008174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8825</v>
      </c>
      <c r="E846">
        <f>IFERROR(VLOOKUP(A846,[1]Monitoramento_Base_somente_disp!$A:$J,8,FALSE),0)</f>
        <v>1365600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7741620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54792</v>
      </c>
      <c r="E848">
        <f>IFERROR(VLOOKUP(A848,[1]Monitoramento_Base_somente_disp!$A:$J,8,FALSE),0)</f>
        <v>34009539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11102</v>
      </c>
      <c r="E849">
        <f>IFERROR(VLOOKUP(A849,[1]Monitoramento_Base_somente_disp!$A:$J,8,FALSE),0)</f>
        <v>1463880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2409</v>
      </c>
      <c r="E850">
        <f>IFERROR(VLOOKUP(A850,[1]Monitoramento_Base_somente_disp!$A:$J,8,FALSE),0)</f>
        <v>4175678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16617</v>
      </c>
      <c r="E852">
        <f>IFERROR(VLOOKUP(A852,[1]Monitoramento_Base_somente_disp!$A:$J,8,FALSE),0)</f>
        <v>7891144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17648370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7589</v>
      </c>
      <c r="E855">
        <f>IFERROR(VLOOKUP(A855,[1]Monitoramento_Base_somente_disp!$A:$J,8,FALSE),0)</f>
        <v>330361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610</v>
      </c>
      <c r="E856">
        <f>IFERROR(VLOOKUP(A856,[1]Monitoramento_Base_somente_disp!$A:$J,8,FALSE),0)</f>
        <v>27233850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35960</v>
      </c>
      <c r="C857">
        <f>IFERROR(VLOOKUP(A857,[1]Monitoramento_Base_somente_disp!$A:$J,6,FALSE),0)</f>
        <v>2701361</v>
      </c>
      <c r="D857">
        <f>IFERROR(VLOOKUP(A857,[1]Monitoramento_Base_somente_disp!$A:$J,7,FALSE),0)</f>
        <v>36961</v>
      </c>
      <c r="E857">
        <f>IFERROR(VLOOKUP(A857,[1]Monitoramento_Base_somente_disp!$A:$J,8,FALSE),0)</f>
        <v>2492554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278762</v>
      </c>
      <c r="E858">
        <f>IFERROR(VLOOKUP(A858,[1]Monitoramento_Base_somente_disp!$A:$J,8,FALSE),0)</f>
        <v>1326136810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4119</v>
      </c>
      <c r="E859">
        <f>IFERROR(VLOOKUP(A859,[1]Monitoramento_Base_somente_disp!$A:$J,8,FALSE),0)</f>
        <v>525216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81587</v>
      </c>
      <c r="E860">
        <f>IFERROR(VLOOKUP(A860,[1]Monitoramento_Base_somente_disp!$A:$J,8,FALSE),0)</f>
        <v>21599716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10696</v>
      </c>
      <c r="E862">
        <f>IFERROR(VLOOKUP(A862,[1]Monitoramento_Base_somente_disp!$A:$J,8,FALSE),0)</f>
        <v>1946623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4738</v>
      </c>
      <c r="E863">
        <f>IFERROR(VLOOKUP(A863,[1]Monitoramento_Base_somente_disp!$A:$J,8,FALSE),0)</f>
        <v>22448578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5306</v>
      </c>
      <c r="E864">
        <f>IFERROR(VLOOKUP(A864,[1]Monitoramento_Base_somente_disp!$A:$J,8,FALSE),0)</f>
        <v>21470155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84137</v>
      </c>
      <c r="E865">
        <f>IFERROR(VLOOKUP(A865,[1]Monitoramento_Base_somente_disp!$A:$J,8,FALSE),0)</f>
        <v>12317101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1501</v>
      </c>
      <c r="E866">
        <f>IFERROR(VLOOKUP(A866,[1]Monitoramento_Base_somente_disp!$A:$J,8,FALSE),0)</f>
        <v>260665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5196</v>
      </c>
      <c r="E868">
        <f>IFERROR(VLOOKUP(A868,[1]Monitoramento_Base_somente_disp!$A:$J,8,FALSE),0)</f>
        <v>5474993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1102</v>
      </c>
      <c r="E869">
        <f>IFERROR(VLOOKUP(A869,[1]Monitoramento_Base_somente_disp!$A:$J,8,FALSE),0)</f>
        <v>5931624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5496</v>
      </c>
      <c r="E871">
        <f>IFERROR(VLOOKUP(A871,[1]Monitoramento_Base_somente_disp!$A:$J,8,FALSE),0)</f>
        <v>6479437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13478</v>
      </c>
      <c r="C872">
        <f>IFERROR(VLOOKUP(A872,[1]Monitoramento_Base_somente_disp!$A:$J,6,FALSE),0)</f>
        <v>2078136</v>
      </c>
      <c r="D872">
        <f>IFERROR(VLOOKUP(A872,[1]Monitoramento_Base_somente_disp!$A:$J,7,FALSE),0)</f>
        <v>10142</v>
      </c>
      <c r="E872">
        <f>IFERROR(VLOOKUP(A872,[1]Monitoramento_Base_somente_disp!$A:$J,8,FALSE),0)</f>
        <v>2221122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92006</v>
      </c>
      <c r="E874">
        <f>IFERROR(VLOOKUP(A874,[1]Monitoramento_Base_somente_disp!$A:$J,8,FALSE),0)</f>
        <v>28945960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23418</v>
      </c>
      <c r="E875">
        <f>IFERROR(VLOOKUP(A875,[1]Monitoramento_Base_somente_disp!$A:$J,8,FALSE),0)</f>
        <v>12966897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1026</v>
      </c>
      <c r="E876">
        <f>IFERROR(VLOOKUP(A876,[1]Monitoramento_Base_somente_disp!$A:$J,8,FALSE),0)</f>
        <v>1613788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15384</v>
      </c>
      <c r="E877">
        <f>IFERROR(VLOOKUP(A877,[1]Monitoramento_Base_somente_disp!$A:$J,8,FALSE),0)</f>
        <v>24873170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3551910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24926</v>
      </c>
      <c r="E879">
        <f>IFERROR(VLOOKUP(A879,[1]Monitoramento_Base_somente_disp!$A:$J,8,FALSE),0)</f>
        <v>5815539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45780</v>
      </c>
      <c r="E880">
        <f>IFERROR(VLOOKUP(A880,[1]Monitoramento_Base_somente_disp!$A:$J,8,FALSE),0)</f>
        <v>11091424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5044</v>
      </c>
      <c r="E881">
        <f>IFERROR(VLOOKUP(A881,[1]Monitoramento_Base_somente_disp!$A:$J,8,FALSE),0)</f>
        <v>2066560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12620</v>
      </c>
      <c r="E882">
        <f>IFERROR(VLOOKUP(A882,[1]Monitoramento_Base_somente_disp!$A:$J,8,FALSE),0)</f>
        <v>3409375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32228</v>
      </c>
      <c r="E883">
        <f>IFERROR(VLOOKUP(A883,[1]Monitoramento_Base_somente_disp!$A:$J,8,FALSE),0)</f>
        <v>29052186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32398</v>
      </c>
      <c r="E884">
        <f>IFERROR(VLOOKUP(A884,[1]Monitoramento_Base_somente_disp!$A:$J,8,FALSE),0)</f>
        <v>22095720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16005</v>
      </c>
      <c r="E885">
        <f>IFERROR(VLOOKUP(A885,[1]Monitoramento_Base_somente_disp!$A:$J,8,FALSE),0)</f>
        <v>10035349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852654120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192</v>
      </c>
      <c r="E887">
        <f>IFERROR(VLOOKUP(A887,[1]Monitoramento_Base_somente_disp!$A:$J,8,FALSE),0)</f>
        <v>10282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47437</v>
      </c>
      <c r="E888">
        <f>IFERROR(VLOOKUP(A888,[1]Monitoramento_Base_somente_disp!$A:$J,8,FALSE),0)</f>
        <v>11652210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8925</v>
      </c>
      <c r="E890">
        <f>IFERROR(VLOOKUP(A890,[1]Monitoramento_Base_somente_disp!$A:$J,8,FALSE),0)</f>
        <v>3158498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42363</v>
      </c>
      <c r="E891">
        <f>IFERROR(VLOOKUP(A891,[1]Monitoramento_Base_somente_disp!$A:$J,8,FALSE),0)</f>
        <v>7500152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3132</v>
      </c>
      <c r="E892">
        <f>IFERROR(VLOOKUP(A892,[1]Monitoramento_Base_somente_disp!$A:$J,8,FALSE),0)</f>
        <v>1213635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77327</v>
      </c>
      <c r="E894">
        <f>IFERROR(VLOOKUP(A894,[1]Monitoramento_Base_somente_disp!$A:$J,8,FALSE),0)</f>
        <v>47656914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39000</v>
      </c>
      <c r="E895">
        <f>IFERROR(VLOOKUP(A895,[1]Monitoramento_Base_somente_disp!$A:$J,8,FALSE),0)</f>
        <v>12087968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13909</v>
      </c>
      <c r="E896">
        <f>IFERROR(VLOOKUP(A896,[1]Monitoramento_Base_somente_disp!$A:$J,8,FALSE),0)</f>
        <v>3736230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5292</v>
      </c>
      <c r="E897">
        <f>IFERROR(VLOOKUP(A897,[1]Monitoramento_Base_somente_disp!$A:$J,8,FALSE),0)</f>
        <v>12363791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7305</v>
      </c>
      <c r="E898">
        <f>IFERROR(VLOOKUP(A898,[1]Monitoramento_Base_somente_disp!$A:$J,8,FALSE),0)</f>
        <v>975212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40085</v>
      </c>
      <c r="E899">
        <f>IFERROR(VLOOKUP(A899,[1]Monitoramento_Base_somente_disp!$A:$J,8,FALSE),0)</f>
        <v>6332238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5252</v>
      </c>
      <c r="E900">
        <f>IFERROR(VLOOKUP(A900,[1]Monitoramento_Base_somente_disp!$A:$J,8,FALSE),0)</f>
        <v>1579801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42505</v>
      </c>
      <c r="E902">
        <f>IFERROR(VLOOKUP(A902,[1]Monitoramento_Base_somente_disp!$A:$J,8,FALSE),0)</f>
        <v>3784817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13553</v>
      </c>
      <c r="E903">
        <f>IFERROR(VLOOKUP(A903,[1]Monitoramento_Base_somente_disp!$A:$J,8,FALSE),0)</f>
        <v>2697390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44119</v>
      </c>
      <c r="E904">
        <f>IFERROR(VLOOKUP(A904,[1]Monitoramento_Base_somente_disp!$A:$J,8,FALSE),0)</f>
        <v>6154995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3456</v>
      </c>
      <c r="E907">
        <f>IFERROR(VLOOKUP(A907,[1]Monitoramento_Base_somente_disp!$A:$J,8,FALSE),0)</f>
        <v>3405340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28059</v>
      </c>
      <c r="E908">
        <f>IFERROR(VLOOKUP(A908,[1]Monitoramento_Base_somente_disp!$A:$J,8,FALSE),0)</f>
        <v>41914812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4728</v>
      </c>
      <c r="E909">
        <f>IFERROR(VLOOKUP(A909,[1]Monitoramento_Base_somente_disp!$A:$J,8,FALSE),0)</f>
        <v>2123191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46348</v>
      </c>
      <c r="E910">
        <f>IFERROR(VLOOKUP(A910,[1]Monitoramento_Base_somente_disp!$A:$J,8,FALSE),0)</f>
        <v>6536768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6680</v>
      </c>
      <c r="E913">
        <f>IFERROR(VLOOKUP(A913,[1]Monitoramento_Base_somente_disp!$A:$J,8,FALSE),0)</f>
        <v>2275757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514</v>
      </c>
      <c r="E914">
        <f>IFERROR(VLOOKUP(A914,[1]Monitoramento_Base_somente_disp!$A:$J,8,FALSE),0)</f>
        <v>243902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1682</v>
      </c>
      <c r="E915">
        <f>IFERROR(VLOOKUP(A915,[1]Monitoramento_Base_somente_disp!$A:$J,8,FALSE),0)</f>
        <v>4688217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21813</v>
      </c>
      <c r="E916">
        <f>IFERROR(VLOOKUP(A916,[1]Monitoramento_Base_somente_disp!$A:$J,8,FALSE),0)</f>
        <v>4154454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30713</v>
      </c>
      <c r="E917">
        <f>IFERROR(VLOOKUP(A917,[1]Monitoramento_Base_somente_disp!$A:$J,8,FALSE),0)</f>
        <v>8740914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58165</v>
      </c>
      <c r="E918">
        <f>IFERROR(VLOOKUP(A918,[1]Monitoramento_Base_somente_disp!$A:$J,8,FALSE),0)</f>
        <v>2948786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27025</v>
      </c>
      <c r="E919">
        <f>IFERROR(VLOOKUP(A919,[1]Monitoramento_Base_somente_disp!$A:$J,8,FALSE),0)</f>
        <v>6724581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52025</v>
      </c>
      <c r="E921">
        <f>IFERROR(VLOOKUP(A921,[1]Monitoramento_Base_somente_disp!$A:$J,8,FALSE),0)</f>
        <v>11266591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27768</v>
      </c>
      <c r="E922">
        <f>IFERROR(VLOOKUP(A922,[1]Monitoramento_Base_somente_disp!$A:$J,8,FALSE),0)</f>
        <v>3188648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3222</v>
      </c>
      <c r="E923">
        <f>IFERROR(VLOOKUP(A923,[1]Monitoramento_Base_somente_disp!$A:$J,8,FALSE),0)</f>
        <v>721230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10973</v>
      </c>
      <c r="E924">
        <f>IFERROR(VLOOKUP(A924,[1]Monitoramento_Base_somente_disp!$A:$J,8,FALSE),0)</f>
        <v>8475848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54030</v>
      </c>
      <c r="E925">
        <f>IFERROR(VLOOKUP(A925,[1]Monitoramento_Base_somente_disp!$A:$J,8,FALSE),0)</f>
        <v>8339795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5582</v>
      </c>
      <c r="E926">
        <f>IFERROR(VLOOKUP(A926,[1]Monitoramento_Base_somente_disp!$A:$J,8,FALSE),0)</f>
        <v>1098600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19630</v>
      </c>
      <c r="E928">
        <f>IFERROR(VLOOKUP(A928,[1]Monitoramento_Base_somente_disp!$A:$J,8,FALSE),0)</f>
        <v>2270710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4649</v>
      </c>
      <c r="E929">
        <f>IFERROR(VLOOKUP(A929,[1]Monitoramento_Base_somente_disp!$A:$J,8,FALSE),0)</f>
        <v>1973642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4046</v>
      </c>
      <c r="E930">
        <f>IFERROR(VLOOKUP(A930,[1]Monitoramento_Base_somente_disp!$A:$J,8,FALSE),0)</f>
        <v>1347213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41654</v>
      </c>
      <c r="E931">
        <f>IFERROR(VLOOKUP(A931,[1]Monitoramento_Base_somente_disp!$A:$J,8,FALSE),0)</f>
        <v>5159019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57591</v>
      </c>
      <c r="E932">
        <f>IFERROR(VLOOKUP(A932,[1]Monitoramento_Base_somente_disp!$A:$J,8,FALSE),0)</f>
        <v>13697527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27808</v>
      </c>
      <c r="E933">
        <f>IFERROR(VLOOKUP(A933,[1]Monitoramento_Base_somente_disp!$A:$J,8,FALSE),0)</f>
        <v>1832184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8076</v>
      </c>
      <c r="E934">
        <f>IFERROR(VLOOKUP(A934,[1]Monitoramento_Base_somente_disp!$A:$J,8,FALSE),0)</f>
        <v>4195408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47999</v>
      </c>
      <c r="E935">
        <f>IFERROR(VLOOKUP(A935,[1]Monitoramento_Base_somente_disp!$A:$J,8,FALSE),0)</f>
        <v>8361444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20623</v>
      </c>
      <c r="E936">
        <f>IFERROR(VLOOKUP(A936,[1]Monitoramento_Base_somente_disp!$A:$J,8,FALSE),0)</f>
        <v>1543089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10547</v>
      </c>
      <c r="E939">
        <f>IFERROR(VLOOKUP(A939,[1]Monitoramento_Base_somente_disp!$A:$J,8,FALSE),0)</f>
        <v>1769603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10109</v>
      </c>
      <c r="E940">
        <f>IFERROR(VLOOKUP(A940,[1]Monitoramento_Base_somente_disp!$A:$J,8,FALSE),0)</f>
        <v>4421151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1392810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41284</v>
      </c>
      <c r="C942">
        <f>IFERROR(VLOOKUP(A942,[1]Monitoramento_Base_somente_disp!$A:$J,6,FALSE),0)</f>
        <v>4008017</v>
      </c>
      <c r="D942">
        <f>IFERROR(VLOOKUP(A942,[1]Monitoramento_Base_somente_disp!$A:$J,7,FALSE),0)</f>
        <v>33497</v>
      </c>
      <c r="E942">
        <f>IFERROR(VLOOKUP(A942,[1]Monitoramento_Base_somente_disp!$A:$J,8,FALSE),0)</f>
        <v>3656185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8623</v>
      </c>
      <c r="E943">
        <f>IFERROR(VLOOKUP(A943,[1]Monitoramento_Base_somente_disp!$A:$J,8,FALSE),0)</f>
        <v>168683801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30624</v>
      </c>
      <c r="E944">
        <f>IFERROR(VLOOKUP(A944,[1]Monitoramento_Base_somente_disp!$A:$J,8,FALSE),0)</f>
        <v>3534755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9796</v>
      </c>
      <c r="E945">
        <f>IFERROR(VLOOKUP(A945,[1]Monitoramento_Base_somente_disp!$A:$J,8,FALSE),0)</f>
        <v>1477951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44373</v>
      </c>
      <c r="E946">
        <f>IFERROR(VLOOKUP(A946,[1]Monitoramento_Base_somente_disp!$A:$J,8,FALSE),0)</f>
        <v>6305320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37553</v>
      </c>
      <c r="E947">
        <f>IFERROR(VLOOKUP(A947,[1]Monitoramento_Base_somente_disp!$A:$J,8,FALSE),0)</f>
        <v>3754421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2543751</v>
      </c>
      <c r="D948">
        <f>IFERROR(VLOOKUP(A948,[1]Monitoramento_Base_somente_disp!$A:$J,7,FALSE),0)</f>
        <v>5695</v>
      </c>
      <c r="E948">
        <f>IFERROR(VLOOKUP(A948,[1]Monitoramento_Base_somente_disp!$A:$J,8,FALSE),0)</f>
        <v>2425713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23387</v>
      </c>
      <c r="E949">
        <f>IFERROR(VLOOKUP(A949,[1]Monitoramento_Base_somente_disp!$A:$J,8,FALSE),0)</f>
        <v>1278045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2341</v>
      </c>
      <c r="E951">
        <f>IFERROR(VLOOKUP(A951,[1]Monitoramento_Base_somente_disp!$A:$J,8,FALSE),0)</f>
        <v>6354136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95989</v>
      </c>
      <c r="E952">
        <f>IFERROR(VLOOKUP(A952,[1]Monitoramento_Base_somente_disp!$A:$J,8,FALSE),0)</f>
        <v>7402336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16765</v>
      </c>
      <c r="E953">
        <f>IFERROR(VLOOKUP(A953,[1]Monitoramento_Base_somente_disp!$A:$J,8,FALSE),0)</f>
        <v>1020489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1549</v>
      </c>
      <c r="E954">
        <f>IFERROR(VLOOKUP(A954,[1]Monitoramento_Base_somente_disp!$A:$J,8,FALSE),0)</f>
        <v>1888434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7062</v>
      </c>
      <c r="E955">
        <f>IFERROR(VLOOKUP(A955,[1]Monitoramento_Base_somente_disp!$A:$J,8,FALSE),0)</f>
        <v>2327215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91159</v>
      </c>
      <c r="E956">
        <f>IFERROR(VLOOKUP(A956,[1]Monitoramento_Base_somente_disp!$A:$J,8,FALSE),0)</f>
        <v>10807250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234849</v>
      </c>
      <c r="E957">
        <f>IFERROR(VLOOKUP(A957,[1]Monitoramento_Base_somente_disp!$A:$J,8,FALSE),0)</f>
        <v>24492011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51112</v>
      </c>
      <c r="E958">
        <f>IFERROR(VLOOKUP(A958,[1]Monitoramento_Base_somente_disp!$A:$J,8,FALSE),0)</f>
        <v>11540425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21578</v>
      </c>
      <c r="E959">
        <f>IFERROR(VLOOKUP(A959,[1]Monitoramento_Base_somente_disp!$A:$J,8,FALSE),0)</f>
        <v>28516189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31064</v>
      </c>
      <c r="E960">
        <f>IFERROR(VLOOKUP(A960,[1]Monitoramento_Base_somente_disp!$A:$J,8,FALSE),0)</f>
        <v>15666462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99549</v>
      </c>
      <c r="E961">
        <f>IFERROR(VLOOKUP(A961,[1]Monitoramento_Base_somente_disp!$A:$J,8,FALSE),0)</f>
        <v>10308494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7049</v>
      </c>
      <c r="E962">
        <f>IFERROR(VLOOKUP(A962,[1]Monitoramento_Base_somente_disp!$A:$J,8,FALSE),0)</f>
        <v>1252295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49088</v>
      </c>
      <c r="E963">
        <f>IFERROR(VLOOKUP(A963,[1]Monitoramento_Base_somente_disp!$A:$J,8,FALSE),0)</f>
        <v>3523100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27528</v>
      </c>
      <c r="E964">
        <f>IFERROR(VLOOKUP(A964,[1]Monitoramento_Base_somente_disp!$A:$J,8,FALSE),0)</f>
        <v>12437779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14784</v>
      </c>
      <c r="E965">
        <f>IFERROR(VLOOKUP(A965,[1]Monitoramento_Base_somente_disp!$A:$J,8,FALSE),0)</f>
        <v>1578137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137</v>
      </c>
      <c r="E966">
        <f>IFERROR(VLOOKUP(A966,[1]Monitoramento_Base_somente_disp!$A:$J,8,FALSE),0)</f>
        <v>390572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62238</v>
      </c>
      <c r="E967">
        <f>IFERROR(VLOOKUP(A967,[1]Monitoramento_Base_somente_disp!$A:$J,8,FALSE),0)</f>
        <v>5938317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490</v>
      </c>
      <c r="E968">
        <f>IFERROR(VLOOKUP(A968,[1]Monitoramento_Base_somente_disp!$A:$J,8,FALSE),0)</f>
        <v>1655910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22692</v>
      </c>
      <c r="E969">
        <f>IFERROR(VLOOKUP(A969,[1]Monitoramento_Base_somente_disp!$A:$J,8,FALSE),0)</f>
        <v>5196320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10314</v>
      </c>
      <c r="E970">
        <f>IFERROR(VLOOKUP(A970,[1]Monitoramento_Base_somente_disp!$A:$J,8,FALSE),0)</f>
        <v>4462243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9379</v>
      </c>
      <c r="E971">
        <f>IFERROR(VLOOKUP(A971,[1]Monitoramento_Base_somente_disp!$A:$J,8,FALSE),0)</f>
        <v>5243906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74025</v>
      </c>
      <c r="E972">
        <f>IFERROR(VLOOKUP(A972,[1]Monitoramento_Base_somente_disp!$A:$J,8,FALSE),0)</f>
        <v>27441545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49279</v>
      </c>
      <c r="C973">
        <f>IFERROR(VLOOKUP(A973,[1]Monitoramento_Base_somente_disp!$A:$J,6,FALSE),0)</f>
        <v>15971877</v>
      </c>
      <c r="D973">
        <f>IFERROR(VLOOKUP(A973,[1]Monitoramento_Base_somente_disp!$A:$J,7,FALSE),0)</f>
        <v>48442</v>
      </c>
      <c r="E973">
        <f>IFERROR(VLOOKUP(A973,[1]Monitoramento_Base_somente_disp!$A:$J,8,FALSE),0)</f>
        <v>15184347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18442</v>
      </c>
      <c r="E974">
        <f>IFERROR(VLOOKUP(A974,[1]Monitoramento_Base_somente_disp!$A:$J,8,FALSE),0)</f>
        <v>26895838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30039</v>
      </c>
      <c r="E975">
        <f>IFERROR(VLOOKUP(A975,[1]Monitoramento_Base_somente_disp!$A:$J,8,FALSE),0)</f>
        <v>19863576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9147810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43965</v>
      </c>
      <c r="E977">
        <f>IFERROR(VLOOKUP(A977,[1]Monitoramento_Base_somente_disp!$A:$J,8,FALSE),0)</f>
        <v>6619596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44842</v>
      </c>
      <c r="E978">
        <f>IFERROR(VLOOKUP(A978,[1]Monitoramento_Base_somente_disp!$A:$J,8,FALSE),0)</f>
        <v>4615542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4287</v>
      </c>
      <c r="E979">
        <f>IFERROR(VLOOKUP(A979,[1]Monitoramento_Base_somente_disp!$A:$J,8,FALSE),0)</f>
        <v>1271938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18875</v>
      </c>
      <c r="E980">
        <f>IFERROR(VLOOKUP(A980,[1]Monitoramento_Base_somente_disp!$A:$J,8,FALSE),0)</f>
        <v>1904495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3315</v>
      </c>
      <c r="E982">
        <f>IFERROR(VLOOKUP(A982,[1]Monitoramento_Base_somente_disp!$A:$J,8,FALSE),0)</f>
        <v>890687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273531</v>
      </c>
      <c r="C983">
        <f>IFERROR(VLOOKUP(A983,[1]Monitoramento_Base_somente_disp!$A:$J,6,FALSE),0)</f>
        <v>24931897</v>
      </c>
      <c r="D983">
        <f>IFERROR(VLOOKUP(A983,[1]Monitoramento_Base_somente_disp!$A:$J,7,FALSE),0)</f>
        <v>252064</v>
      </c>
      <c r="E983">
        <f>IFERROR(VLOOKUP(A983,[1]Monitoramento_Base_somente_disp!$A:$J,8,FALSE),0)</f>
        <v>24138555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74193</v>
      </c>
      <c r="E984">
        <f>IFERROR(VLOOKUP(A984,[1]Monitoramento_Base_somente_disp!$A:$J,8,FALSE),0)</f>
        <v>14283044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7897</v>
      </c>
      <c r="E985">
        <f>IFERROR(VLOOKUP(A985,[1]Monitoramento_Base_somente_disp!$A:$J,8,FALSE),0)</f>
        <v>4353289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29823</v>
      </c>
      <c r="E986">
        <f>IFERROR(VLOOKUP(A986,[1]Monitoramento_Base_somente_disp!$A:$J,8,FALSE),0)</f>
        <v>3944283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7599</v>
      </c>
      <c r="E987">
        <f>IFERROR(VLOOKUP(A987,[1]Monitoramento_Base_somente_disp!$A:$J,8,FALSE),0)</f>
        <v>915099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29617</v>
      </c>
      <c r="E988">
        <f>IFERROR(VLOOKUP(A988,[1]Monitoramento_Base_somente_disp!$A:$J,8,FALSE),0)</f>
        <v>5180453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2586</v>
      </c>
      <c r="E989">
        <f>IFERROR(VLOOKUP(A989,[1]Monitoramento_Base_somente_disp!$A:$J,8,FALSE),0)</f>
        <v>4816808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12702</v>
      </c>
      <c r="E990">
        <f>IFERROR(VLOOKUP(A990,[1]Monitoramento_Base_somente_disp!$A:$J,8,FALSE),0)</f>
        <v>1853435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17460</v>
      </c>
      <c r="E991">
        <f>IFERROR(VLOOKUP(A991,[1]Monitoramento_Base_somente_disp!$A:$J,8,FALSE),0)</f>
        <v>2436722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81</v>
      </c>
      <c r="E992">
        <f>IFERROR(VLOOKUP(A992,[1]Monitoramento_Base_somente_disp!$A:$J,8,FALSE),0)</f>
        <v>3385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320354</v>
      </c>
      <c r="C993">
        <f>IFERROR(VLOOKUP(A993,[1]Monitoramento_Base_somente_disp!$A:$J,6,FALSE),0)</f>
        <v>41608158</v>
      </c>
      <c r="D993">
        <f>IFERROR(VLOOKUP(A993,[1]Monitoramento_Base_somente_disp!$A:$J,7,FALSE),0)</f>
        <v>299039</v>
      </c>
      <c r="E993">
        <f>IFERROR(VLOOKUP(A993,[1]Monitoramento_Base_somente_disp!$A:$J,8,FALSE),0)</f>
        <v>40828296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79119</v>
      </c>
      <c r="E994">
        <f>IFERROR(VLOOKUP(A994,[1]Monitoramento_Base_somente_disp!$A:$J,8,FALSE),0)</f>
        <v>25157729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29561</v>
      </c>
      <c r="E995">
        <f>IFERROR(VLOOKUP(A995,[1]Monitoramento_Base_somente_disp!$A:$J,8,FALSE),0)</f>
        <v>5332206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16289</v>
      </c>
      <c r="E996">
        <f>IFERROR(VLOOKUP(A996,[1]Monitoramento_Base_somente_disp!$A:$J,8,FALSE),0)</f>
        <v>2146201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22505</v>
      </c>
      <c r="E997">
        <f>IFERROR(VLOOKUP(A997,[1]Monitoramento_Base_somente_disp!$A:$J,8,FALSE),0)</f>
        <v>129717820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78630</v>
      </c>
      <c r="C999">
        <f>IFERROR(VLOOKUP(A999,[1]Monitoramento_Base_somente_disp!$A:$J,6,FALSE),0)</f>
        <v>6948917</v>
      </c>
      <c r="D999">
        <f>IFERROR(VLOOKUP(A999,[1]Monitoramento_Base_somente_disp!$A:$J,7,FALSE),0)</f>
        <v>68592</v>
      </c>
      <c r="E999">
        <f>IFERROR(VLOOKUP(A999,[1]Monitoramento_Base_somente_disp!$A:$J,8,FALSE),0)</f>
        <v>7198973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33409</v>
      </c>
      <c r="E1000">
        <f>IFERROR(VLOOKUP(A1000,[1]Monitoramento_Base_somente_disp!$A:$J,8,FALSE),0)</f>
        <v>14147591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45968</v>
      </c>
      <c r="E1001">
        <f>IFERROR(VLOOKUP(A1001,[1]Monitoramento_Base_somente_disp!$A:$J,8,FALSE),0)</f>
        <v>3160934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361</v>
      </c>
      <c r="E1002">
        <f>IFERROR(VLOOKUP(A1002,[1]Monitoramento_Base_somente_disp!$A:$J,8,FALSE),0)</f>
        <v>3092076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79155</v>
      </c>
      <c r="E1003">
        <f>IFERROR(VLOOKUP(A1003,[1]Monitoramento_Base_somente_disp!$A:$J,8,FALSE),0)</f>
        <v>5663276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16312</v>
      </c>
      <c r="E1005">
        <f>IFERROR(VLOOKUP(A1005,[1]Monitoramento_Base_somente_disp!$A:$J,8,FALSE),0)</f>
        <v>23939458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4930</v>
      </c>
      <c r="E1006">
        <f>IFERROR(VLOOKUP(A1006,[1]Monitoramento_Base_somente_disp!$A:$J,8,FALSE),0)</f>
        <v>7505372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3016</v>
      </c>
      <c r="E1007">
        <f>IFERROR(VLOOKUP(A1007,[1]Monitoramento_Base_somente_disp!$A:$J,8,FALSE),0)</f>
        <v>9240098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240749</v>
      </c>
      <c r="E1008">
        <f>IFERROR(VLOOKUP(A1008,[1]Monitoramento_Base_somente_disp!$A:$J,8,FALSE),0)</f>
        <v>63651715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44965</v>
      </c>
      <c r="E1009">
        <f>IFERROR(VLOOKUP(A1009,[1]Monitoramento_Base_somente_disp!$A:$J,8,FALSE),0)</f>
        <v>5732242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187341</v>
      </c>
      <c r="E1011">
        <f>IFERROR(VLOOKUP(A1011,[1]Monitoramento_Base_somente_disp!$A:$J,8,FALSE),0)</f>
        <v>37368218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25731</v>
      </c>
      <c r="E1012">
        <f>IFERROR(VLOOKUP(A1012,[1]Monitoramento_Base_somente_disp!$A:$J,8,FALSE),0)</f>
        <v>3148559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4397</v>
      </c>
      <c r="E1013">
        <f>IFERROR(VLOOKUP(A1013,[1]Monitoramento_Base_somente_disp!$A:$J,8,FALSE),0)</f>
        <v>2441232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16705</v>
      </c>
      <c r="E1014">
        <f>IFERROR(VLOOKUP(A1014,[1]Monitoramento_Base_somente_disp!$A:$J,8,FALSE),0)</f>
        <v>1921384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2011</v>
      </c>
      <c r="E1015">
        <f>IFERROR(VLOOKUP(A1015,[1]Monitoramento_Base_somente_disp!$A:$J,8,FALSE),0)</f>
        <v>7580805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2716</v>
      </c>
      <c r="E1016">
        <f>IFERROR(VLOOKUP(A1016,[1]Monitoramento_Base_somente_disp!$A:$J,8,FALSE),0)</f>
        <v>3491164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17924</v>
      </c>
      <c r="E1017">
        <f>IFERROR(VLOOKUP(A1017,[1]Monitoramento_Base_somente_disp!$A:$J,8,FALSE),0)</f>
        <v>3760270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7750240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29991</v>
      </c>
      <c r="E1020">
        <f>IFERROR(VLOOKUP(A1020,[1]Monitoramento_Base_somente_disp!$A:$J,8,FALSE),0)</f>
        <v>4680030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13814</v>
      </c>
      <c r="E1021">
        <f>IFERROR(VLOOKUP(A1021,[1]Monitoramento_Base_somente_disp!$A:$J,8,FALSE),0)</f>
        <v>1462607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19204</v>
      </c>
      <c r="E1022">
        <f>IFERROR(VLOOKUP(A1022,[1]Monitoramento_Base_somente_disp!$A:$J,8,FALSE),0)</f>
        <v>26266289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8044</v>
      </c>
      <c r="E1023">
        <f>IFERROR(VLOOKUP(A1023,[1]Monitoramento_Base_somente_disp!$A:$J,8,FALSE),0)</f>
        <v>2145601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9167</v>
      </c>
      <c r="E1024">
        <f>IFERROR(VLOOKUP(A1024,[1]Monitoramento_Base_somente_disp!$A:$J,8,FALSE),0)</f>
        <v>1537475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84863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75352</v>
      </c>
      <c r="E1025">
        <f>IFERROR(VLOOKUP(A1025,[1]Monitoramento_Base_somente_disp!$A:$J,8,FALSE),0)</f>
        <v>7050740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20146</v>
      </c>
      <c r="E1026">
        <f>IFERROR(VLOOKUP(A1026,[1]Monitoramento_Base_somente_disp!$A:$J,8,FALSE),0)</f>
        <v>2443202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32209</v>
      </c>
      <c r="E1027">
        <f>IFERROR(VLOOKUP(A1027,[1]Monitoramento_Base_somente_disp!$A:$J,8,FALSE),0)</f>
        <v>363244314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1630</v>
      </c>
      <c r="E1028">
        <f>IFERROR(VLOOKUP(A1028,[1]Monitoramento_Base_somente_disp!$A:$J,8,FALSE),0)</f>
        <v>1971688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34745</v>
      </c>
      <c r="E1029">
        <f>IFERROR(VLOOKUP(A1029,[1]Monitoramento_Base_somente_disp!$A:$J,8,FALSE),0)</f>
        <v>193644742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20879</v>
      </c>
      <c r="E1030">
        <f>IFERROR(VLOOKUP(A1030,[1]Monitoramento_Base_somente_disp!$A:$J,8,FALSE),0)</f>
        <v>2716437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78408</v>
      </c>
      <c r="E1031">
        <f>IFERROR(VLOOKUP(A1031,[1]Monitoramento_Base_somente_disp!$A:$J,8,FALSE),0)</f>
        <v>36150473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30601</v>
      </c>
      <c r="E1032">
        <f>IFERROR(VLOOKUP(A1032,[1]Monitoramento_Base_somente_disp!$A:$J,8,FALSE),0)</f>
        <v>2387154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34505</v>
      </c>
      <c r="E1033">
        <f>IFERROR(VLOOKUP(A1033,[1]Monitoramento_Base_somente_disp!$A:$J,8,FALSE),0)</f>
        <v>5852280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16336</v>
      </c>
      <c r="E1034">
        <f>IFERROR(VLOOKUP(A1034,[1]Monitoramento_Base_somente_disp!$A:$J,8,FALSE),0)</f>
        <v>7067126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5044</v>
      </c>
      <c r="E1036">
        <f>IFERROR(VLOOKUP(A1036,[1]Monitoramento_Base_somente_disp!$A:$J,8,FALSE),0)</f>
        <v>1085190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15113</v>
      </c>
      <c r="E1037">
        <f>IFERROR(VLOOKUP(A1037,[1]Monitoramento_Base_somente_disp!$A:$J,8,FALSE),0)</f>
        <v>4336079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75748</v>
      </c>
      <c r="E1038">
        <f>IFERROR(VLOOKUP(A1038,[1]Monitoramento_Base_somente_disp!$A:$J,8,FALSE),0)</f>
        <v>11579855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29071</v>
      </c>
      <c r="E1039">
        <f>IFERROR(VLOOKUP(A1039,[1]Monitoramento_Base_somente_disp!$A:$J,8,FALSE),0)</f>
        <v>5026578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5135</v>
      </c>
      <c r="E1040">
        <f>IFERROR(VLOOKUP(A1040,[1]Monitoramento_Base_somente_disp!$A:$J,8,FALSE),0)</f>
        <v>4031688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8847</v>
      </c>
      <c r="E1041">
        <f>IFERROR(VLOOKUP(A1041,[1]Monitoramento_Base_somente_disp!$A:$J,8,FALSE),0)</f>
        <v>809788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10479</v>
      </c>
      <c r="E1042">
        <f>IFERROR(VLOOKUP(A1042,[1]Monitoramento_Base_somente_disp!$A:$J,8,FALSE),0)</f>
        <v>859237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680</v>
      </c>
      <c r="E1043">
        <f>IFERROR(VLOOKUP(A1043,[1]Monitoramento_Base_somente_disp!$A:$J,8,FALSE),0)</f>
        <v>453793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2956</v>
      </c>
      <c r="E1044">
        <f>IFERROR(VLOOKUP(A1044,[1]Monitoramento_Base_somente_disp!$A:$J,8,FALSE),0)</f>
        <v>350899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41659</v>
      </c>
      <c r="E1047">
        <f>IFERROR(VLOOKUP(A1047,[1]Monitoramento_Base_somente_disp!$A:$J,8,FALSE),0)</f>
        <v>3482639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38</v>
      </c>
      <c r="E1048">
        <f>IFERROR(VLOOKUP(A1048,[1]Monitoramento_Base_somente_disp!$A:$J,8,FALSE),0)</f>
        <v>630170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33778</v>
      </c>
      <c r="E1049">
        <f>IFERROR(VLOOKUP(A1049,[1]Monitoramento_Base_somente_disp!$A:$J,8,FALSE),0)</f>
        <v>11616030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9186</v>
      </c>
      <c r="E1050">
        <f>IFERROR(VLOOKUP(A1050,[1]Monitoramento_Base_somente_disp!$A:$J,8,FALSE),0)</f>
        <v>8380090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33997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23030</v>
      </c>
      <c r="E1051">
        <f>IFERROR(VLOOKUP(A1051,[1]Monitoramento_Base_somente_disp!$A:$J,8,FALSE),0)</f>
        <v>1776271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5818</v>
      </c>
      <c r="E1052">
        <f>IFERROR(VLOOKUP(A1052,[1]Monitoramento_Base_somente_disp!$A:$J,8,FALSE),0)</f>
        <v>4948152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17756</v>
      </c>
      <c r="E1053">
        <f>IFERROR(VLOOKUP(A1053,[1]Monitoramento_Base_somente_disp!$A:$J,8,FALSE),0)</f>
        <v>2441451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42127</v>
      </c>
      <c r="E1054">
        <f>IFERROR(VLOOKUP(A1054,[1]Monitoramento_Base_somente_disp!$A:$J,8,FALSE),0)</f>
        <v>2591673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144365</v>
      </c>
      <c r="E1055">
        <f>IFERROR(VLOOKUP(A1055,[1]Monitoramento_Base_somente_disp!$A:$J,8,FALSE),0)</f>
        <v>14652952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67468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59999</v>
      </c>
      <c r="E1056">
        <f>IFERROR(VLOOKUP(A1056,[1]Monitoramento_Base_somente_disp!$A:$J,8,FALSE),0)</f>
        <v>3805205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67150</v>
      </c>
      <c r="E1057">
        <f>IFERROR(VLOOKUP(A1057,[1]Monitoramento_Base_somente_disp!$A:$J,8,FALSE),0)</f>
        <v>5492837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52191</v>
      </c>
      <c r="E1058">
        <f>IFERROR(VLOOKUP(A1058,[1]Monitoramento_Base_somente_disp!$A:$J,8,FALSE),0)</f>
        <v>4171624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7843</v>
      </c>
      <c r="E1059">
        <f>IFERROR(VLOOKUP(A1059,[1]Monitoramento_Base_somente_disp!$A:$J,8,FALSE),0)</f>
        <v>7288614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18548</v>
      </c>
      <c r="E1060">
        <f>IFERROR(VLOOKUP(A1060,[1]Monitoramento_Base_somente_disp!$A:$J,8,FALSE),0)</f>
        <v>3854046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27164</v>
      </c>
      <c r="E1061">
        <f>IFERROR(VLOOKUP(A1061,[1]Monitoramento_Base_somente_disp!$A:$J,8,FALSE),0)</f>
        <v>2744357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8964</v>
      </c>
      <c r="E1062">
        <f>IFERROR(VLOOKUP(A1062,[1]Monitoramento_Base_somente_disp!$A:$J,8,FALSE),0)</f>
        <v>8798604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4993</v>
      </c>
      <c r="E1063">
        <f>IFERROR(VLOOKUP(A1063,[1]Monitoramento_Base_somente_disp!$A:$J,8,FALSE),0)</f>
        <v>2753276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8513</v>
      </c>
      <c r="E1064">
        <f>IFERROR(VLOOKUP(A1064,[1]Monitoramento_Base_somente_disp!$A:$J,8,FALSE),0)</f>
        <v>6614470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50060</v>
      </c>
      <c r="E1065">
        <f>IFERROR(VLOOKUP(A1065,[1]Monitoramento_Base_somente_disp!$A:$J,8,FALSE),0)</f>
        <v>5254620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6415</v>
      </c>
      <c r="E1066">
        <f>IFERROR(VLOOKUP(A1066,[1]Monitoramento_Base_somente_disp!$A:$J,8,FALSE),0)</f>
        <v>4216154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5971320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4302</v>
      </c>
      <c r="E1068">
        <f>IFERROR(VLOOKUP(A1068,[1]Monitoramento_Base_somente_disp!$A:$J,8,FALSE),0)</f>
        <v>3747723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273202</v>
      </c>
      <c r="E1069">
        <f>IFERROR(VLOOKUP(A1069,[1]Monitoramento_Base_somente_disp!$A:$J,8,FALSE),0)</f>
        <v>66490553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274</v>
      </c>
      <c r="E1071">
        <f>IFERROR(VLOOKUP(A1071,[1]Monitoramento_Base_somente_disp!$A:$J,8,FALSE),0)</f>
        <v>326687210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85715</v>
      </c>
      <c r="E1073">
        <f>IFERROR(VLOOKUP(A1073,[1]Monitoramento_Base_somente_disp!$A:$J,8,FALSE),0)</f>
        <v>55650629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11975</v>
      </c>
      <c r="E1074">
        <f>IFERROR(VLOOKUP(A1074,[1]Monitoramento_Base_somente_disp!$A:$J,8,FALSE),0)</f>
        <v>18340889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822</v>
      </c>
      <c r="E1075">
        <f>IFERROR(VLOOKUP(A1075,[1]Monitoramento_Base_somente_disp!$A:$J,8,FALSE),0)</f>
        <v>14218347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2323155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1496</v>
      </c>
      <c r="E1077">
        <f>IFERROR(VLOOKUP(A1077,[1]Monitoramento_Base_somente_disp!$A:$J,8,FALSE),0)</f>
        <v>963318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12232096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266522</v>
      </c>
      <c r="E1079">
        <f>IFERROR(VLOOKUP(A1079,[1]Monitoramento_Base_somente_disp!$A:$J,8,FALSE),0)</f>
        <v>99834845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349219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322607</v>
      </c>
      <c r="E1080">
        <f>IFERROR(VLOOKUP(A1080,[1]Monitoramento_Base_somente_disp!$A:$J,8,FALSE),0)</f>
        <v>81587585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3183</v>
      </c>
      <c r="E1081">
        <f>IFERROR(VLOOKUP(A1081,[1]Monitoramento_Base_somente_disp!$A:$J,8,FALSE),0)</f>
        <v>1805131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6338</v>
      </c>
      <c r="E1083">
        <f>IFERROR(VLOOKUP(A1083,[1]Monitoramento_Base_somente_disp!$A:$J,8,FALSE),0)</f>
        <v>18127015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680</v>
      </c>
      <c r="E1084">
        <f>IFERROR(VLOOKUP(A1084,[1]Monitoramento_Base_somente_disp!$A:$J,8,FALSE),0)</f>
        <v>177593929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15852</v>
      </c>
      <c r="E1085">
        <f>IFERROR(VLOOKUP(A1085,[1]Monitoramento_Base_somente_disp!$A:$J,8,FALSE),0)</f>
        <v>17147526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6874180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53909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55448</v>
      </c>
      <c r="E1087">
        <f>IFERROR(VLOOKUP(A1087,[1]Monitoramento_Base_somente_disp!$A:$J,8,FALSE),0)</f>
        <v>85721999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17822</v>
      </c>
      <c r="E1089">
        <f>IFERROR(VLOOKUP(A1089,[1]Monitoramento_Base_somente_disp!$A:$J,8,FALSE),0)</f>
        <v>155917172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56541</v>
      </c>
      <c r="E1090">
        <f>IFERROR(VLOOKUP(A1090,[1]Monitoramento_Base_somente_disp!$A:$J,8,FALSE),0)</f>
        <v>46631559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7841</v>
      </c>
      <c r="E1091">
        <f>IFERROR(VLOOKUP(A1091,[1]Monitoramento_Base_somente_disp!$A:$J,8,FALSE),0)</f>
        <v>11250596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28704</v>
      </c>
      <c r="E1092">
        <f>IFERROR(VLOOKUP(A1092,[1]Monitoramento_Base_somente_disp!$A:$J,8,FALSE),0)</f>
        <v>7264903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6227</v>
      </c>
      <c r="E1093">
        <f>IFERROR(VLOOKUP(A1093,[1]Monitoramento_Base_somente_disp!$A:$J,8,FALSE),0)</f>
        <v>4273723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82174</v>
      </c>
      <c r="E1094">
        <f>IFERROR(VLOOKUP(A1094,[1]Monitoramento_Base_somente_disp!$A:$J,8,FALSE),0)</f>
        <v>19205852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41214</v>
      </c>
      <c r="E1095">
        <f>IFERROR(VLOOKUP(A1095,[1]Monitoramento_Base_somente_disp!$A:$J,8,FALSE),0)</f>
        <v>34574985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3023</v>
      </c>
      <c r="E1096">
        <f>IFERROR(VLOOKUP(A1096,[1]Monitoramento_Base_somente_disp!$A:$J,8,FALSE),0)</f>
        <v>1771204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13633</v>
      </c>
      <c r="E1097">
        <f>IFERROR(VLOOKUP(A1097,[1]Monitoramento_Base_somente_disp!$A:$J,8,FALSE),0)</f>
        <v>36853459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36</v>
      </c>
      <c r="E1098">
        <f>IFERROR(VLOOKUP(A1098,[1]Monitoramento_Base_somente_disp!$A:$J,8,FALSE),0)</f>
        <v>781693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40037</v>
      </c>
      <c r="E1099">
        <f>IFERROR(VLOOKUP(A1099,[1]Monitoramento_Base_somente_disp!$A:$J,8,FALSE),0)</f>
        <v>9749418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51051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51986</v>
      </c>
      <c r="E1100">
        <f>IFERROR(VLOOKUP(A1100,[1]Monitoramento_Base_somente_disp!$A:$J,8,FALSE),0)</f>
        <v>13332424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15331</v>
      </c>
      <c r="E1101">
        <f>IFERROR(VLOOKUP(A1101,[1]Monitoramento_Base_somente_disp!$A:$J,8,FALSE),0)</f>
        <v>48038371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54158</v>
      </c>
      <c r="E1102">
        <f>IFERROR(VLOOKUP(A1102,[1]Monitoramento_Base_somente_disp!$A:$J,8,FALSE),0)</f>
        <v>39605966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1067</v>
      </c>
      <c r="E1103">
        <f>IFERROR(VLOOKUP(A1103,[1]Monitoramento_Base_somente_disp!$A:$J,8,FALSE),0)</f>
        <v>3199170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1869594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1415845</v>
      </c>
      <c r="E1104">
        <f>IFERROR(VLOOKUP(A1104,[1]Monitoramento_Base_somente_disp!$A:$J,8,FALSE),0)</f>
        <v>256563754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18789</v>
      </c>
      <c r="E1105">
        <f>IFERROR(VLOOKUP(A1105,[1]Monitoramento_Base_somente_disp!$A:$J,8,FALSE),0)</f>
        <v>14158747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14305</v>
      </c>
      <c r="E1106">
        <f>IFERROR(VLOOKUP(A1106,[1]Monitoramento_Base_somente_disp!$A:$J,8,FALSE),0)</f>
        <v>14083766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4191</v>
      </c>
      <c r="E1107">
        <f>IFERROR(VLOOKUP(A1107,[1]Monitoramento_Base_somente_disp!$A:$J,8,FALSE),0)</f>
        <v>27416474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17819</v>
      </c>
      <c r="E1108">
        <f>IFERROR(VLOOKUP(A1108,[1]Monitoramento_Base_somente_disp!$A:$J,8,FALSE),0)</f>
        <v>1375543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12226275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15404</v>
      </c>
      <c r="E1111">
        <f>IFERROR(VLOOKUP(A1111,[1]Monitoramento_Base_somente_disp!$A:$J,8,FALSE),0)</f>
        <v>4501532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101828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91634</v>
      </c>
      <c r="E1112">
        <f>IFERROR(VLOOKUP(A1112,[1]Monitoramento_Base_somente_disp!$A:$J,8,FALSE),0)</f>
        <v>17685722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16859</v>
      </c>
      <c r="E1113">
        <f>IFERROR(VLOOKUP(A1113,[1]Monitoramento_Base_somente_disp!$A:$J,8,FALSE),0)</f>
        <v>32387578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11530390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5285</v>
      </c>
      <c r="E1115">
        <f>IFERROR(VLOOKUP(A1115,[1]Monitoramento_Base_somente_disp!$A:$J,8,FALSE),0)</f>
        <v>573821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155835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152967</v>
      </c>
      <c r="E1116">
        <f>IFERROR(VLOOKUP(A1116,[1]Monitoramento_Base_somente_disp!$A:$J,8,FALSE),0)</f>
        <v>30952370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83286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59739</v>
      </c>
      <c r="E1117">
        <f>IFERROR(VLOOKUP(A1117,[1]Monitoramento_Base_somente_disp!$A:$J,8,FALSE),0)</f>
        <v>20965977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328999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307255</v>
      </c>
      <c r="E1118">
        <f>IFERROR(VLOOKUP(A1118,[1]Monitoramento_Base_somente_disp!$A:$J,8,FALSE),0)</f>
        <v>204863741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51091</v>
      </c>
      <c r="E1119">
        <f>IFERROR(VLOOKUP(A1119,[1]Monitoramento_Base_somente_disp!$A:$J,8,FALSE),0)</f>
        <v>10350916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145607</v>
      </c>
      <c r="E1120">
        <f>IFERROR(VLOOKUP(A1120,[1]Monitoramento_Base_somente_disp!$A:$J,8,FALSE),0)</f>
        <v>175092094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10445</v>
      </c>
      <c r="E1121">
        <f>IFERROR(VLOOKUP(A1121,[1]Monitoramento_Base_somente_disp!$A:$J,8,FALSE),0)</f>
        <v>10183005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183390</v>
      </c>
      <c r="E1122">
        <f>IFERROR(VLOOKUP(A1122,[1]Monitoramento_Base_somente_disp!$A:$J,8,FALSE),0)</f>
        <v>144169637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929</v>
      </c>
      <c r="E1123">
        <f>IFERROR(VLOOKUP(A1123,[1]Monitoramento_Base_somente_disp!$A:$J,8,FALSE),0)</f>
        <v>2854195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1925</v>
      </c>
      <c r="E1124">
        <f>IFERROR(VLOOKUP(A1124,[1]Monitoramento_Base_somente_disp!$A:$J,8,FALSE),0)</f>
        <v>126015074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80618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33385</v>
      </c>
      <c r="E1125">
        <f>IFERROR(VLOOKUP(A1125,[1]Monitoramento_Base_somente_disp!$A:$J,8,FALSE),0)</f>
        <v>5829135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14391</v>
      </c>
      <c r="E1126">
        <f>IFERROR(VLOOKUP(A1126,[1]Monitoramento_Base_somente_disp!$A:$J,8,FALSE),0)</f>
        <v>33600555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78552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56012</v>
      </c>
      <c r="E1127">
        <f>IFERROR(VLOOKUP(A1127,[1]Monitoramento_Base_somente_disp!$A:$J,8,FALSE),0)</f>
        <v>5760731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657808</v>
      </c>
      <c r="E1128">
        <f>IFERROR(VLOOKUP(A1128,[1]Monitoramento_Base_somente_disp!$A:$J,8,FALSE),0)</f>
        <v>553872492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60445</v>
      </c>
      <c r="E1129">
        <f>IFERROR(VLOOKUP(A1129,[1]Monitoramento_Base_somente_disp!$A:$J,8,FALSE),0)</f>
        <v>72978846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7654</v>
      </c>
      <c r="E1130">
        <f>IFERROR(VLOOKUP(A1130,[1]Monitoramento_Base_somente_disp!$A:$J,8,FALSE),0)</f>
        <v>24499710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17734</v>
      </c>
      <c r="E1131">
        <f>IFERROR(VLOOKUP(A1131,[1]Monitoramento_Base_somente_disp!$A:$J,8,FALSE),0)</f>
        <v>114351033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3</v>
      </c>
      <c r="E1132">
        <f>IFERROR(VLOOKUP(A1132,[1]Monitoramento_Base_somente_disp!$A:$J,8,FALSE),0)</f>
        <v>57129472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119113</v>
      </c>
      <c r="E1133">
        <f>IFERROR(VLOOKUP(A1133,[1]Monitoramento_Base_somente_disp!$A:$J,8,FALSE),0)</f>
        <v>10182918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17982</v>
      </c>
      <c r="E1134">
        <f>IFERROR(VLOOKUP(A1134,[1]Monitoramento_Base_somente_disp!$A:$J,8,FALSE),0)</f>
        <v>3434372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71909</v>
      </c>
      <c r="E1135">
        <f>IFERROR(VLOOKUP(A1135,[1]Monitoramento_Base_somente_disp!$A:$J,8,FALSE),0)</f>
        <v>8481046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60989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80748</v>
      </c>
      <c r="E1136">
        <f>IFERROR(VLOOKUP(A1136,[1]Monitoramento_Base_somente_disp!$A:$J,8,FALSE),0)</f>
        <v>6431867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9836730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118649</v>
      </c>
      <c r="E1139">
        <f>IFERROR(VLOOKUP(A1139,[1]Monitoramento_Base_somente_disp!$A:$J,8,FALSE),0)</f>
        <v>24285622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27788</v>
      </c>
      <c r="E1140">
        <f>IFERROR(VLOOKUP(A1140,[1]Monitoramento_Base_somente_disp!$A:$J,8,FALSE),0)</f>
        <v>64915685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34874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30911</v>
      </c>
      <c r="E1141">
        <f>IFERROR(VLOOKUP(A1141,[1]Monitoramento_Base_somente_disp!$A:$J,8,FALSE),0)</f>
        <v>17708215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30843</v>
      </c>
      <c r="E1142">
        <f>IFERROR(VLOOKUP(A1142,[1]Monitoramento_Base_somente_disp!$A:$J,8,FALSE),0)</f>
        <v>11413691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57616</v>
      </c>
      <c r="E1143">
        <f>IFERROR(VLOOKUP(A1143,[1]Monitoramento_Base_somente_disp!$A:$J,8,FALSE),0)</f>
        <v>71534984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121520</v>
      </c>
      <c r="E1145">
        <f>IFERROR(VLOOKUP(A1145,[1]Monitoramento_Base_somente_disp!$A:$J,8,FALSE),0)</f>
        <v>36809785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23950</v>
      </c>
      <c r="E1146">
        <f>IFERROR(VLOOKUP(A1146,[1]Monitoramento_Base_somente_disp!$A:$J,8,FALSE),0)</f>
        <v>2737567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15774150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36725</v>
      </c>
      <c r="E1148">
        <f>IFERROR(VLOOKUP(A1148,[1]Monitoramento_Base_somente_disp!$A:$J,8,FALSE),0)</f>
        <v>41190165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33967</v>
      </c>
      <c r="E1149">
        <f>IFERROR(VLOOKUP(A1149,[1]Monitoramento_Base_somente_disp!$A:$J,8,FALSE),0)</f>
        <v>40597099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35610</v>
      </c>
      <c r="E1151">
        <f>IFERROR(VLOOKUP(A1151,[1]Monitoramento_Base_somente_disp!$A:$J,8,FALSE),0)</f>
        <v>48652120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142380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130579</v>
      </c>
      <c r="E1152">
        <f>IFERROR(VLOOKUP(A1152,[1]Monitoramento_Base_somente_disp!$A:$J,8,FALSE),0)</f>
        <v>391594932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23164</v>
      </c>
      <c r="E1153">
        <f>IFERROR(VLOOKUP(A1153,[1]Monitoramento_Base_somente_disp!$A:$J,8,FALSE),0)</f>
        <v>893355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35872</v>
      </c>
      <c r="E1154">
        <f>IFERROR(VLOOKUP(A1154,[1]Monitoramento_Base_somente_disp!$A:$J,8,FALSE),0)</f>
        <v>13710250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10701</v>
      </c>
      <c r="E1155">
        <f>IFERROR(VLOOKUP(A1155,[1]Monitoramento_Base_somente_disp!$A:$J,8,FALSE),0)</f>
        <v>3067851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26039</v>
      </c>
      <c r="E1156">
        <f>IFERROR(VLOOKUP(A1156,[1]Monitoramento_Base_somente_disp!$A:$J,8,FALSE),0)</f>
        <v>29281784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101543940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544</v>
      </c>
      <c r="E1158">
        <f>IFERROR(VLOOKUP(A1158,[1]Monitoramento_Base_somente_disp!$A:$J,8,FALSE),0)</f>
        <v>7857083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13311</v>
      </c>
      <c r="E1159">
        <f>IFERROR(VLOOKUP(A1159,[1]Monitoramento_Base_somente_disp!$A:$J,8,FALSE),0)</f>
        <v>7053504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231629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205510</v>
      </c>
      <c r="E1160">
        <f>IFERROR(VLOOKUP(A1160,[1]Monitoramento_Base_somente_disp!$A:$J,8,FALSE),0)</f>
        <v>47812923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62548</v>
      </c>
      <c r="E1161">
        <f>IFERROR(VLOOKUP(A1161,[1]Monitoramento_Base_somente_disp!$A:$J,8,FALSE),0)</f>
        <v>35701944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55516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52032</v>
      </c>
      <c r="E1162">
        <f>IFERROR(VLOOKUP(A1162,[1]Monitoramento_Base_somente_disp!$A:$J,8,FALSE),0)</f>
        <v>7030884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140809</v>
      </c>
      <c r="E1163">
        <f>IFERROR(VLOOKUP(A1163,[1]Monitoramento_Base_somente_disp!$A:$J,8,FALSE),0)</f>
        <v>38220933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434</v>
      </c>
      <c r="E1164">
        <f>IFERROR(VLOOKUP(A1164,[1]Monitoramento_Base_somente_disp!$A:$J,8,FALSE),0)</f>
        <v>217532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33785</v>
      </c>
      <c r="E1166">
        <f>IFERROR(VLOOKUP(A1166,[1]Monitoramento_Base_somente_disp!$A:$J,8,FALSE),0)</f>
        <v>30332611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21822</v>
      </c>
      <c r="E1167">
        <f>IFERROR(VLOOKUP(A1167,[1]Monitoramento_Base_somente_disp!$A:$J,8,FALSE),0)</f>
        <v>19677491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52671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47453</v>
      </c>
      <c r="E1168">
        <f>IFERROR(VLOOKUP(A1168,[1]Monitoramento_Base_somente_disp!$A:$J,8,FALSE),0)</f>
        <v>14628694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1048</v>
      </c>
      <c r="E1169">
        <f>IFERROR(VLOOKUP(A1169,[1]Monitoramento_Base_somente_disp!$A:$J,8,FALSE),0)</f>
        <v>21110516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653</v>
      </c>
      <c r="E1170">
        <f>IFERROR(VLOOKUP(A1170,[1]Monitoramento_Base_somente_disp!$A:$J,8,FALSE),0)</f>
        <v>5848681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2226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3</v>
      </c>
      <c r="E1172">
        <f>IFERROR(VLOOKUP(A1172,[1]Monitoramento_Base_somente_disp!$A:$J,8,FALSE),0)</f>
        <v>43878139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32899</v>
      </c>
      <c r="E1173">
        <f>IFERROR(VLOOKUP(A1173,[1]Monitoramento_Base_somente_disp!$A:$J,8,FALSE),0)</f>
        <v>12444445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26422</v>
      </c>
      <c r="E1174">
        <f>IFERROR(VLOOKUP(A1174,[1]Monitoramento_Base_somente_disp!$A:$J,8,FALSE),0)</f>
        <v>12107069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41373165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106628</v>
      </c>
      <c r="E1177">
        <f>IFERROR(VLOOKUP(A1177,[1]Monitoramento_Base_somente_disp!$A:$J,8,FALSE),0)</f>
        <v>64767819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148447</v>
      </c>
      <c r="E1178">
        <f>IFERROR(VLOOKUP(A1178,[1]Monitoramento_Base_somente_disp!$A:$J,8,FALSE),0)</f>
        <v>10174875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8715</v>
      </c>
      <c r="E1179">
        <f>IFERROR(VLOOKUP(A1179,[1]Monitoramento_Base_somente_disp!$A:$J,8,FALSE),0)</f>
        <v>111874615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58861</v>
      </c>
      <c r="E1180">
        <f>IFERROR(VLOOKUP(A1180,[1]Monitoramento_Base_somente_disp!$A:$J,8,FALSE),0)</f>
        <v>16473221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236814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209369</v>
      </c>
      <c r="E1181">
        <f>IFERROR(VLOOKUP(A1181,[1]Monitoramento_Base_somente_disp!$A:$J,8,FALSE),0)</f>
        <v>34353662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6248</v>
      </c>
      <c r="E1182">
        <f>IFERROR(VLOOKUP(A1182,[1]Monitoramento_Base_somente_disp!$A:$J,8,FALSE),0)</f>
        <v>1110050073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385</v>
      </c>
      <c r="E1183">
        <f>IFERROR(VLOOKUP(A1183,[1]Monitoramento_Base_somente_disp!$A:$J,8,FALSE),0)</f>
        <v>20603351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368990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312845</v>
      </c>
      <c r="E1184">
        <f>IFERROR(VLOOKUP(A1184,[1]Monitoramento_Base_somente_disp!$A:$J,8,FALSE),0)</f>
        <v>145168884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27470</v>
      </c>
      <c r="E1185">
        <f>IFERROR(VLOOKUP(A1185,[1]Monitoramento_Base_somente_disp!$A:$J,8,FALSE),0)</f>
        <v>3708141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265290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280066</v>
      </c>
      <c r="E1186">
        <f>IFERROR(VLOOKUP(A1186,[1]Monitoramento_Base_somente_disp!$A:$J,8,FALSE),0)</f>
        <v>28127759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156027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119</v>
      </c>
      <c r="E1189">
        <f>IFERROR(VLOOKUP(A1189,[1]Monitoramento_Base_somente_disp!$A:$J,8,FALSE),0)</f>
        <v>6559315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23402</v>
      </c>
      <c r="E1191">
        <f>IFERROR(VLOOKUP(A1191,[1]Monitoramento_Base_somente_disp!$A:$J,8,FALSE),0)</f>
        <v>46689258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17601</v>
      </c>
      <c r="E1192">
        <f>IFERROR(VLOOKUP(A1192,[1]Monitoramento_Base_somente_disp!$A:$J,8,FALSE),0)</f>
        <v>5652145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43969</v>
      </c>
      <c r="E1193">
        <f>IFERROR(VLOOKUP(A1193,[1]Monitoramento_Base_somente_disp!$A:$J,8,FALSE),0)</f>
        <v>119135552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9461</v>
      </c>
      <c r="E1194">
        <f>IFERROR(VLOOKUP(A1194,[1]Monitoramento_Base_somente_disp!$A:$J,8,FALSE),0)</f>
        <v>52636500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47699</v>
      </c>
      <c r="E1195">
        <f>IFERROR(VLOOKUP(A1195,[1]Monitoramento_Base_somente_disp!$A:$J,8,FALSE),0)</f>
        <v>61617243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19364</v>
      </c>
      <c r="E1196">
        <f>IFERROR(VLOOKUP(A1196,[1]Monitoramento_Base_somente_disp!$A:$J,8,FALSE),0)</f>
        <v>10438324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109960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63161</v>
      </c>
      <c r="E1197">
        <f>IFERROR(VLOOKUP(A1197,[1]Monitoramento_Base_somente_disp!$A:$J,8,FALSE),0)</f>
        <v>33354727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2305</v>
      </c>
      <c r="E1198">
        <f>IFERROR(VLOOKUP(A1198,[1]Monitoramento_Base_somente_disp!$A:$J,8,FALSE),0)</f>
        <v>262038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34759</v>
      </c>
      <c r="E1199">
        <f>IFERROR(VLOOKUP(A1199,[1]Monitoramento_Base_somente_disp!$A:$J,8,FALSE),0)</f>
        <v>32959127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45632</v>
      </c>
      <c r="E1200">
        <f>IFERROR(VLOOKUP(A1200,[1]Monitoramento_Base_somente_disp!$A:$J,8,FALSE),0)</f>
        <v>17166325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115</v>
      </c>
      <c r="E1201">
        <f>IFERROR(VLOOKUP(A1201,[1]Monitoramento_Base_somente_disp!$A:$J,8,FALSE),0)</f>
        <v>14732742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28743</v>
      </c>
      <c r="E1202">
        <f>IFERROR(VLOOKUP(A1202,[1]Monitoramento_Base_somente_disp!$A:$J,8,FALSE),0)</f>
        <v>18169339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86040</v>
      </c>
      <c r="E1203">
        <f>IFERROR(VLOOKUP(A1203,[1]Monitoramento_Base_somente_disp!$A:$J,8,FALSE),0)</f>
        <v>17227980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9928</v>
      </c>
      <c r="E1204">
        <f>IFERROR(VLOOKUP(A1204,[1]Monitoramento_Base_somente_disp!$A:$J,8,FALSE),0)</f>
        <v>48951465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505913694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968</v>
      </c>
      <c r="E1206">
        <f>IFERROR(VLOOKUP(A1206,[1]Monitoramento_Base_somente_disp!$A:$J,8,FALSE),0)</f>
        <v>55652522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17230</v>
      </c>
      <c r="E1207">
        <f>IFERROR(VLOOKUP(A1207,[1]Monitoramento_Base_somente_disp!$A:$J,8,FALSE),0)</f>
        <v>9696647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1771548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1521533</v>
      </c>
      <c r="E1209">
        <f>IFERROR(VLOOKUP(A1209,[1]Monitoramento_Base_somente_disp!$A:$J,8,FALSE),0)</f>
        <v>536522568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221337</v>
      </c>
      <c r="E1210">
        <f>IFERROR(VLOOKUP(A1210,[1]Monitoramento_Base_somente_disp!$A:$J,8,FALSE),0)</f>
        <v>29926647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443</v>
      </c>
      <c r="E1211">
        <f>IFERROR(VLOOKUP(A1211,[1]Monitoramento_Base_somente_disp!$A:$J,8,FALSE),0)</f>
        <v>15424615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87599</v>
      </c>
      <c r="E1212">
        <f>IFERROR(VLOOKUP(A1212,[1]Monitoramento_Base_somente_disp!$A:$J,8,FALSE),0)</f>
        <v>35475768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1186476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89382</v>
      </c>
      <c r="E1214">
        <f>IFERROR(VLOOKUP(A1214,[1]Monitoramento_Base_somente_disp!$A:$J,8,FALSE),0)</f>
        <v>8105700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38083</v>
      </c>
      <c r="E1215">
        <f>IFERROR(VLOOKUP(A1215,[1]Monitoramento_Base_somente_disp!$A:$J,8,FALSE),0)</f>
        <v>18172318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74735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64874</v>
      </c>
      <c r="E1216">
        <f>IFERROR(VLOOKUP(A1216,[1]Monitoramento_Base_somente_disp!$A:$J,8,FALSE),0)</f>
        <v>20144100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277904</v>
      </c>
      <c r="E1218">
        <f>IFERROR(VLOOKUP(A1218,[1]Monitoramento_Base_somente_disp!$A:$J,8,FALSE),0)</f>
        <v>53648158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724690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122548</v>
      </c>
      <c r="E1220">
        <f>IFERROR(VLOOKUP(A1220,[1]Monitoramento_Base_somente_disp!$A:$J,8,FALSE),0)</f>
        <v>24336769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20250</v>
      </c>
      <c r="E1222">
        <f>IFERROR(VLOOKUP(A1222,[1]Monitoramento_Base_somente_disp!$A:$J,8,FALSE),0)</f>
        <v>12128765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164826</v>
      </c>
      <c r="E1225">
        <f>IFERROR(VLOOKUP(A1225,[1]Monitoramento_Base_somente_disp!$A:$J,8,FALSE),0)</f>
        <v>45718353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10143</v>
      </c>
      <c r="E1226">
        <f>IFERROR(VLOOKUP(A1226,[1]Monitoramento_Base_somente_disp!$A:$J,8,FALSE),0)</f>
        <v>20091451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33698</v>
      </c>
      <c r="E1227">
        <f>IFERROR(VLOOKUP(A1227,[1]Monitoramento_Base_somente_disp!$A:$J,8,FALSE),0)</f>
        <v>31619281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6654</v>
      </c>
      <c r="E1228">
        <f>IFERROR(VLOOKUP(A1228,[1]Monitoramento_Base_somente_disp!$A:$J,8,FALSE),0)</f>
        <v>16163736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183825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149495</v>
      </c>
      <c r="E1229">
        <f>IFERROR(VLOOKUP(A1229,[1]Monitoramento_Base_somente_disp!$A:$J,8,FALSE),0)</f>
        <v>25026934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68155</v>
      </c>
      <c r="E1230">
        <f>IFERROR(VLOOKUP(A1230,[1]Monitoramento_Base_somente_disp!$A:$J,8,FALSE),0)</f>
        <v>6071831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28478280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39441</v>
      </c>
      <c r="E1232">
        <f>IFERROR(VLOOKUP(A1232,[1]Monitoramento_Base_somente_disp!$A:$J,8,FALSE),0)</f>
        <v>137769174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12958</v>
      </c>
      <c r="E1233">
        <f>IFERROR(VLOOKUP(A1233,[1]Monitoramento_Base_somente_disp!$A:$J,8,FALSE),0)</f>
        <v>127331976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243630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151943</v>
      </c>
      <c r="E1234">
        <f>IFERROR(VLOOKUP(A1234,[1]Monitoramento_Base_somente_disp!$A:$J,8,FALSE),0)</f>
        <v>25162966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13329</v>
      </c>
      <c r="E1235">
        <f>IFERROR(VLOOKUP(A1235,[1]Monitoramento_Base_somente_disp!$A:$J,8,FALSE),0)</f>
        <v>194782526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102302</v>
      </c>
      <c r="E1236">
        <f>IFERROR(VLOOKUP(A1236,[1]Monitoramento_Base_somente_disp!$A:$J,8,FALSE),0)</f>
        <v>113912403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10826</v>
      </c>
      <c r="E1237">
        <f>IFERROR(VLOOKUP(A1237,[1]Monitoramento_Base_somente_disp!$A:$J,8,FALSE),0)</f>
        <v>7262800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3697290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56075</v>
      </c>
      <c r="E1239">
        <f>IFERROR(VLOOKUP(A1239,[1]Monitoramento_Base_somente_disp!$A:$J,8,FALSE),0)</f>
        <v>29090100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20981</v>
      </c>
      <c r="E1240">
        <f>IFERROR(VLOOKUP(A1240,[1]Monitoramento_Base_somente_disp!$A:$J,8,FALSE),0)</f>
        <v>20294398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178457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159408</v>
      </c>
      <c r="E1241">
        <f>IFERROR(VLOOKUP(A1241,[1]Monitoramento_Base_somente_disp!$A:$J,8,FALSE),0)</f>
        <v>31464602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4515240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53855</v>
      </c>
      <c r="E1243">
        <f>IFERROR(VLOOKUP(A1243,[1]Monitoramento_Base_somente_disp!$A:$J,8,FALSE),0)</f>
        <v>14798572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143878</v>
      </c>
      <c r="E1244">
        <f>IFERROR(VLOOKUP(A1244,[1]Monitoramento_Base_somente_disp!$A:$J,8,FALSE),0)</f>
        <v>30272048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23990</v>
      </c>
      <c r="E1245">
        <f>IFERROR(VLOOKUP(A1245,[1]Monitoramento_Base_somente_disp!$A:$J,8,FALSE),0)</f>
        <v>123240111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422</v>
      </c>
      <c r="E1246">
        <f>IFERROR(VLOOKUP(A1246,[1]Monitoramento_Base_somente_disp!$A:$J,8,FALSE),0)</f>
        <v>112131903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6927</v>
      </c>
      <c r="E1247">
        <f>IFERROR(VLOOKUP(A1247,[1]Monitoramento_Base_somente_disp!$A:$J,8,FALSE),0)</f>
        <v>3084406645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52083464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169499</v>
      </c>
      <c r="E1249">
        <f>IFERROR(VLOOKUP(A1249,[1]Monitoramento_Base_somente_disp!$A:$J,8,FALSE),0)</f>
        <v>99816817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28851</v>
      </c>
      <c r="E1250">
        <f>IFERROR(VLOOKUP(A1250,[1]Monitoramento_Base_somente_disp!$A:$J,8,FALSE),0)</f>
        <v>9263281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38196</v>
      </c>
      <c r="E1251">
        <f>IFERROR(VLOOKUP(A1251,[1]Monitoramento_Base_somente_disp!$A:$J,8,FALSE),0)</f>
        <v>7529069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36528</v>
      </c>
      <c r="E1252">
        <f>IFERROR(VLOOKUP(A1252,[1]Monitoramento_Base_somente_disp!$A:$J,8,FALSE),0)</f>
        <v>35770495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11767</v>
      </c>
      <c r="E1253">
        <f>IFERROR(VLOOKUP(A1253,[1]Monitoramento_Base_somente_disp!$A:$J,8,FALSE),0)</f>
        <v>60860648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7928</v>
      </c>
      <c r="E1254">
        <f>IFERROR(VLOOKUP(A1254,[1]Monitoramento_Base_somente_disp!$A:$J,8,FALSE),0)</f>
        <v>65500826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186</v>
      </c>
      <c r="E1255">
        <f>IFERROR(VLOOKUP(A1255,[1]Monitoramento_Base_somente_disp!$A:$J,8,FALSE),0)</f>
        <v>28384073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382</v>
      </c>
      <c r="E1256">
        <f>IFERROR(VLOOKUP(A1256,[1]Monitoramento_Base_somente_disp!$A:$J,8,FALSE),0)</f>
        <v>26894758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52012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32658</v>
      </c>
      <c r="E1257">
        <f>IFERROR(VLOOKUP(A1257,[1]Monitoramento_Base_somente_disp!$A:$J,8,FALSE),0)</f>
        <v>39284042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21060</v>
      </c>
      <c r="E1258">
        <f>IFERROR(VLOOKUP(A1258,[1]Monitoramento_Base_somente_disp!$A:$J,8,FALSE),0)</f>
        <v>13072740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1402655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22446</v>
      </c>
      <c r="E1260">
        <f>IFERROR(VLOOKUP(A1260,[1]Monitoramento_Base_somente_disp!$A:$J,8,FALSE),0)</f>
        <v>167659761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103214</v>
      </c>
      <c r="E1261">
        <f>IFERROR(VLOOKUP(A1261,[1]Monitoramento_Base_somente_disp!$A:$J,8,FALSE),0)</f>
        <v>75701992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17975</v>
      </c>
      <c r="E1262">
        <f>IFERROR(VLOOKUP(A1262,[1]Monitoramento_Base_somente_disp!$A:$J,8,FALSE),0)</f>
        <v>5918462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923767044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42665</v>
      </c>
      <c r="E1264">
        <f>IFERROR(VLOOKUP(A1264,[1]Monitoramento_Base_somente_disp!$A:$J,8,FALSE),0)</f>
        <v>60013373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74057</v>
      </c>
      <c r="E1267">
        <f>IFERROR(VLOOKUP(A1267,[1]Monitoramento_Base_somente_disp!$A:$J,8,FALSE),0)</f>
        <v>126253922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4972</v>
      </c>
      <c r="E1268">
        <f>IFERROR(VLOOKUP(A1268,[1]Monitoramento_Base_somente_disp!$A:$J,8,FALSE),0)</f>
        <v>25373256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28804</v>
      </c>
      <c r="E1269">
        <f>IFERROR(VLOOKUP(A1269,[1]Monitoramento_Base_somente_disp!$A:$J,8,FALSE),0)</f>
        <v>26055355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95999</v>
      </c>
      <c r="E1270">
        <f>IFERROR(VLOOKUP(A1270,[1]Monitoramento_Base_somente_disp!$A:$J,8,FALSE),0)</f>
        <v>23073277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3212</v>
      </c>
      <c r="E1271">
        <f>IFERROR(VLOOKUP(A1271,[1]Monitoramento_Base_somente_disp!$A:$J,8,FALSE),0)</f>
        <v>7837557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398852</v>
      </c>
      <c r="O1272">
        <f>IFERROR(VLOOKUP(A1272,[3]Sheet1!$A:$G,3,FALSE),0)</f>
        <v>36126</v>
      </c>
      <c r="P1272">
        <f>IFERROR(VLOOKUP(A1272,[3]Sheet1!$A:$G,4,FALSE),0)</f>
        <v>98923</v>
      </c>
      <c r="Q1272">
        <f>IFERROR(VLOOKUP(A1272,[3]Sheet1!$A:$G,5,FALSE),0)</f>
        <v>2413741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12313</v>
      </c>
      <c r="E1273">
        <f>IFERROR(VLOOKUP(A1273,[1]Monitoramento_Base_somente_disp!$A:$J,8,FALSE),0)</f>
        <v>4009367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10761</v>
      </c>
      <c r="E1274">
        <f>IFERROR(VLOOKUP(A1274,[1]Monitoramento_Base_somente_disp!$A:$J,8,FALSE),0)</f>
        <v>24735510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165131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156683</v>
      </c>
      <c r="E1275">
        <f>IFERROR(VLOOKUP(A1275,[1]Monitoramento_Base_somente_disp!$A:$J,8,FALSE),0)</f>
        <v>61733724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2926</v>
      </c>
      <c r="E1276">
        <f>IFERROR(VLOOKUP(A1276,[1]Monitoramento_Base_somente_disp!$A:$J,8,FALSE),0)</f>
        <v>7253651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15108911322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30608</v>
      </c>
      <c r="O1277">
        <f>IFERROR(VLOOKUP(A1277,[3]Sheet1!$A:$G,3,FALSE),0)</f>
        <v>32853</v>
      </c>
      <c r="P1277">
        <f>IFERROR(VLOOKUP(A1277,[3]Sheet1!$A:$G,4,FALSE),0)</f>
        <v>0</v>
      </c>
      <c r="Q1277">
        <f>IFERROR(VLOOKUP(A1277,[3]Sheet1!$A:$G,5,FALSE),0)</f>
        <v>94726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16948</v>
      </c>
      <c r="E1278">
        <f>IFERROR(VLOOKUP(A1278,[1]Monitoramento_Base_somente_disp!$A:$J,8,FALSE),0)</f>
        <v>136076678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75878</v>
      </c>
      <c r="E1279">
        <f>IFERROR(VLOOKUP(A1279,[1]Monitoramento_Base_somente_disp!$A:$J,8,FALSE),0)</f>
        <v>34738342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46272</v>
      </c>
      <c r="E1280">
        <f>IFERROR(VLOOKUP(A1280,[1]Monitoramento_Base_somente_disp!$A:$J,8,FALSE),0)</f>
        <v>39321013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19181</v>
      </c>
      <c r="E1281">
        <f>IFERROR(VLOOKUP(A1281,[1]Monitoramento_Base_somente_disp!$A:$J,8,FALSE),0)</f>
        <v>61270690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600389</v>
      </c>
      <c r="E1283">
        <f>IFERROR(VLOOKUP(A1283,[1]Monitoramento_Base_somente_disp!$A:$J,8,FALSE),0)</f>
        <v>158660567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66549</v>
      </c>
      <c r="E1284">
        <f>IFERROR(VLOOKUP(A1284,[1]Monitoramento_Base_somente_disp!$A:$J,8,FALSE),0)</f>
        <v>34827824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42091</v>
      </c>
      <c r="E1285">
        <f>IFERROR(VLOOKUP(A1285,[1]Monitoramento_Base_somente_disp!$A:$J,8,FALSE),0)</f>
        <v>13613761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57647</v>
      </c>
      <c r="E1286">
        <f>IFERROR(VLOOKUP(A1286,[1]Monitoramento_Base_somente_disp!$A:$J,8,FALSE),0)</f>
        <v>7291489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187750</v>
      </c>
      <c r="E1288">
        <f>IFERROR(VLOOKUP(A1288,[1]Monitoramento_Base_somente_disp!$A:$J,8,FALSE),0)</f>
        <v>84650001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1111</v>
      </c>
      <c r="E1289">
        <f>IFERROR(VLOOKUP(A1289,[1]Monitoramento_Base_somente_disp!$A:$J,8,FALSE),0)</f>
        <v>29260142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21595</v>
      </c>
      <c r="E1290">
        <f>IFERROR(VLOOKUP(A1290,[1]Monitoramento_Base_somente_disp!$A:$J,8,FALSE),0)</f>
        <v>21442015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79988</v>
      </c>
      <c r="E1291">
        <f>IFERROR(VLOOKUP(A1291,[1]Monitoramento_Base_somente_disp!$A:$J,8,FALSE),0)</f>
        <v>35462718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276693</v>
      </c>
      <c r="E1292">
        <f>IFERROR(VLOOKUP(A1292,[1]Monitoramento_Base_somente_disp!$A:$J,8,FALSE),0)</f>
        <v>97305135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17069</v>
      </c>
      <c r="E1293">
        <f>IFERROR(VLOOKUP(A1293,[1]Monitoramento_Base_somente_disp!$A:$J,8,FALSE),0)</f>
        <v>54440481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70966</v>
      </c>
      <c r="E1294">
        <f>IFERROR(VLOOKUP(A1294,[1]Monitoramento_Base_somente_disp!$A:$J,8,FALSE),0)</f>
        <v>19656175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91051</v>
      </c>
      <c r="E1295">
        <f>IFERROR(VLOOKUP(A1295,[1]Monitoramento_Base_somente_disp!$A:$J,8,FALSE),0)</f>
        <v>859631159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15751</v>
      </c>
      <c r="E1296">
        <f>IFERROR(VLOOKUP(A1296,[1]Monitoramento_Base_somente_disp!$A:$J,8,FALSE),0)</f>
        <v>2186957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204291</v>
      </c>
      <c r="E1297">
        <f>IFERROR(VLOOKUP(A1297,[1]Monitoramento_Base_somente_disp!$A:$J,8,FALSE),0)</f>
        <v>186058641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39624</v>
      </c>
      <c r="E1298">
        <f>IFERROR(VLOOKUP(A1298,[1]Monitoramento_Base_somente_disp!$A:$J,8,FALSE),0)</f>
        <v>6040533166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752</v>
      </c>
      <c r="E1299">
        <f>IFERROR(VLOOKUP(A1299,[1]Monitoramento_Base_somente_disp!$A:$J,8,FALSE),0)</f>
        <v>94399978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31983</v>
      </c>
      <c r="E1301">
        <f>IFERROR(VLOOKUP(A1301,[1]Monitoramento_Base_somente_disp!$A:$J,8,FALSE),0)</f>
        <v>13259729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86650</v>
      </c>
      <c r="E1302">
        <f>IFERROR(VLOOKUP(A1302,[1]Monitoramento_Base_somente_disp!$A:$J,8,FALSE),0)</f>
        <v>434038836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251456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229895</v>
      </c>
      <c r="E1303">
        <f>IFERROR(VLOOKUP(A1303,[1]Monitoramento_Base_somente_disp!$A:$J,8,FALSE),0)</f>
        <v>23224816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82452</v>
      </c>
      <c r="E1304">
        <f>IFERROR(VLOOKUP(A1304,[1]Monitoramento_Base_somente_disp!$A:$J,8,FALSE),0)</f>
        <v>21057948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148125248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398511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410566</v>
      </c>
      <c r="E1306">
        <f>IFERROR(VLOOKUP(A1306,[1]Monitoramento_Base_somente_disp!$A:$J,8,FALSE),0)</f>
        <v>111494097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27121</v>
      </c>
      <c r="E1308">
        <f>IFERROR(VLOOKUP(A1308,[1]Monitoramento_Base_somente_disp!$A:$J,8,FALSE),0)</f>
        <v>13547124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181586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172343</v>
      </c>
      <c r="E1309">
        <f>IFERROR(VLOOKUP(A1309,[1]Monitoramento_Base_somente_disp!$A:$J,8,FALSE),0)</f>
        <v>13801081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78610</v>
      </c>
      <c r="E1310">
        <f>IFERROR(VLOOKUP(A1310,[1]Monitoramento_Base_somente_disp!$A:$J,8,FALSE),0)</f>
        <v>21158433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99322</v>
      </c>
      <c r="E1311">
        <f>IFERROR(VLOOKUP(A1311,[1]Monitoramento_Base_somente_disp!$A:$J,8,FALSE),0)</f>
        <v>29617673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75591</v>
      </c>
      <c r="E1312">
        <f>IFERROR(VLOOKUP(A1312,[1]Monitoramento_Base_somente_disp!$A:$J,8,FALSE),0)</f>
        <v>11422021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44280</v>
      </c>
      <c r="E1314">
        <f>IFERROR(VLOOKUP(A1314,[1]Monitoramento_Base_somente_disp!$A:$J,8,FALSE),0)</f>
        <v>35687295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77575</v>
      </c>
      <c r="E1315">
        <f>IFERROR(VLOOKUP(A1315,[1]Monitoramento_Base_somente_disp!$A:$J,8,FALSE),0)</f>
        <v>18877656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1112331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975215</v>
      </c>
      <c r="E1316">
        <f>IFERROR(VLOOKUP(A1316,[1]Monitoramento_Base_somente_disp!$A:$J,8,FALSE),0)</f>
        <v>254603919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101772</v>
      </c>
      <c r="E1317">
        <f>IFERROR(VLOOKUP(A1317,[1]Monitoramento_Base_somente_disp!$A:$J,8,FALSE),0)</f>
        <v>43281241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1978</v>
      </c>
      <c r="E1318">
        <f>IFERROR(VLOOKUP(A1318,[1]Monitoramento_Base_somente_disp!$A:$J,8,FALSE),0)</f>
        <v>12890051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23626</v>
      </c>
      <c r="E1319">
        <f>IFERROR(VLOOKUP(A1319,[1]Monitoramento_Base_somente_disp!$A:$J,8,FALSE),0)</f>
        <v>10963224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13900</v>
      </c>
      <c r="E1321">
        <f>IFERROR(VLOOKUP(A1321,[1]Monitoramento_Base_somente_disp!$A:$J,8,FALSE),0)</f>
        <v>17567704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14011</v>
      </c>
      <c r="E1322">
        <f>IFERROR(VLOOKUP(A1322,[1]Monitoramento_Base_somente_disp!$A:$J,8,FALSE),0)</f>
        <v>63644530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21661</v>
      </c>
      <c r="E1323">
        <f>IFERROR(VLOOKUP(A1323,[1]Monitoramento_Base_somente_disp!$A:$J,8,FALSE),0)</f>
        <v>6818393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153786</v>
      </c>
      <c r="E1324">
        <f>IFERROR(VLOOKUP(A1324,[1]Monitoramento_Base_somente_disp!$A:$J,8,FALSE),0)</f>
        <v>67038587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20170</v>
      </c>
      <c r="E1325">
        <f>IFERROR(VLOOKUP(A1325,[1]Monitoramento_Base_somente_disp!$A:$J,8,FALSE),0)</f>
        <v>23701399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42366</v>
      </c>
      <c r="E1326">
        <f>IFERROR(VLOOKUP(A1326,[1]Monitoramento_Base_somente_disp!$A:$J,8,FALSE),0)</f>
        <v>26615513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1846</v>
      </c>
      <c r="E1327">
        <f>IFERROR(VLOOKUP(A1327,[1]Monitoramento_Base_somente_disp!$A:$J,8,FALSE),0)</f>
        <v>13499985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49622</v>
      </c>
      <c r="E1328">
        <f>IFERROR(VLOOKUP(A1328,[1]Monitoramento_Base_somente_disp!$A:$J,8,FALSE),0)</f>
        <v>10128326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76057</v>
      </c>
      <c r="E1329">
        <f>IFERROR(VLOOKUP(A1329,[1]Monitoramento_Base_somente_disp!$A:$J,8,FALSE),0)</f>
        <v>6922161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61821</v>
      </c>
      <c r="E1330">
        <f>IFERROR(VLOOKUP(A1330,[1]Monitoramento_Base_somente_disp!$A:$J,8,FALSE),0)</f>
        <v>14434205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112073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111852</v>
      </c>
      <c r="E1331">
        <f>IFERROR(VLOOKUP(A1331,[1]Monitoramento_Base_somente_disp!$A:$J,8,FALSE),0)</f>
        <v>30431960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282895</v>
      </c>
      <c r="E1333">
        <f>IFERROR(VLOOKUP(A1333,[1]Monitoramento_Base_somente_disp!$A:$J,8,FALSE),0)</f>
        <v>28637020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24254</v>
      </c>
      <c r="E1334">
        <f>IFERROR(VLOOKUP(A1334,[1]Monitoramento_Base_somente_disp!$A:$J,8,FALSE),0)</f>
        <v>10309165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282436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249616</v>
      </c>
      <c r="E1335">
        <f>IFERROR(VLOOKUP(A1335,[1]Monitoramento_Base_somente_disp!$A:$J,8,FALSE),0)</f>
        <v>88705653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107265</v>
      </c>
      <c r="E1336">
        <f>IFERROR(VLOOKUP(A1336,[1]Monitoramento_Base_somente_disp!$A:$J,8,FALSE),0)</f>
        <v>17293912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3359</v>
      </c>
      <c r="E1337">
        <f>IFERROR(VLOOKUP(A1337,[1]Monitoramento_Base_somente_disp!$A:$J,8,FALSE),0)</f>
        <v>16167110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33328</v>
      </c>
      <c r="E1339">
        <f>IFERROR(VLOOKUP(A1339,[1]Monitoramento_Base_somente_disp!$A:$J,8,FALSE),0)</f>
        <v>11491788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277213530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52430</v>
      </c>
      <c r="E1341">
        <f>IFERROR(VLOOKUP(A1341,[1]Monitoramento_Base_somente_disp!$A:$J,8,FALSE),0)</f>
        <v>21219398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38726</v>
      </c>
      <c r="E1343">
        <f>IFERROR(VLOOKUP(A1343,[1]Monitoramento_Base_somente_disp!$A:$J,8,FALSE),0)</f>
        <v>6534902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39855</v>
      </c>
      <c r="E1344">
        <f>IFERROR(VLOOKUP(A1344,[1]Monitoramento_Base_somente_disp!$A:$J,8,FALSE),0)</f>
        <v>15639872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1500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83225</v>
      </c>
      <c r="O1347">
        <f>IFERROR(VLOOKUP(A1347,[3]Sheet1!$A:$G,3,FALSE),0)</f>
        <v>586969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11385</v>
      </c>
      <c r="E1348">
        <f>IFERROR(VLOOKUP(A1348,[1]Monitoramento_Base_somente_disp!$A:$J,8,FALSE),0)</f>
        <v>26840871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158506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122865</v>
      </c>
      <c r="E1349">
        <f>IFERROR(VLOOKUP(A1349,[1]Monitoramento_Base_somente_disp!$A:$J,8,FALSE),0)</f>
        <v>94359138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16779</v>
      </c>
      <c r="E1350">
        <f>IFERROR(VLOOKUP(A1350,[1]Monitoramento_Base_somente_disp!$A:$J,8,FALSE),0)</f>
        <v>75511000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93717</v>
      </c>
      <c r="E1351">
        <f>IFERROR(VLOOKUP(A1351,[1]Monitoramento_Base_somente_disp!$A:$J,8,FALSE),0)</f>
        <v>12868428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95232</v>
      </c>
      <c r="E1352">
        <f>IFERROR(VLOOKUP(A1352,[1]Monitoramento_Base_somente_disp!$A:$J,8,FALSE),0)</f>
        <v>12995252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119666528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9081492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63607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66604</v>
      </c>
      <c r="E1356">
        <f>IFERROR(VLOOKUP(A1356,[1]Monitoramento_Base_somente_disp!$A:$J,8,FALSE),0)</f>
        <v>18249055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49268</v>
      </c>
      <c r="E1360">
        <f>IFERROR(VLOOKUP(A1360,[1]Monitoramento_Base_somente_disp!$A:$J,8,FALSE),0)</f>
        <v>26705550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27489</v>
      </c>
      <c r="O1361">
        <f>IFERROR(VLOOKUP(A1361,[3]Sheet1!$A:$G,3,FALSE),0)</f>
        <v>742619</v>
      </c>
      <c r="P1361">
        <f>IFERROR(VLOOKUP(A1361,[3]Sheet1!$A:$G,4,FALSE),0)</f>
        <v>0</v>
      </c>
      <c r="Q1361">
        <f>IFERROR(VLOOKUP(A1361,[3]Sheet1!$A:$G,5,FALSE),0)</f>
        <v>990553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17701</v>
      </c>
      <c r="E1362">
        <f>IFERROR(VLOOKUP(A1362,[1]Monitoramento_Base_somente_disp!$A:$J,8,FALSE),0)</f>
        <v>35520455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5048</v>
      </c>
      <c r="E1364">
        <f>IFERROR(VLOOKUP(A1364,[1]Monitoramento_Base_somente_disp!$A:$J,8,FALSE),0)</f>
        <v>43295705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68939</v>
      </c>
      <c r="E1366">
        <f>IFERROR(VLOOKUP(A1366,[1]Monitoramento_Base_somente_disp!$A:$J,8,FALSE),0)</f>
        <v>40188391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20028</v>
      </c>
      <c r="E1367">
        <f>IFERROR(VLOOKUP(A1367,[1]Monitoramento_Base_somente_disp!$A:$J,8,FALSE),0)</f>
        <v>47273349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26707</v>
      </c>
      <c r="E1368">
        <f>IFERROR(VLOOKUP(A1368,[1]Monitoramento_Base_somente_disp!$A:$J,8,FALSE),0)</f>
        <v>56677771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18355</v>
      </c>
      <c r="E1369">
        <f>IFERROR(VLOOKUP(A1369,[1]Monitoramento_Base_somente_disp!$A:$J,8,FALSE),0)</f>
        <v>23515868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82445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99163</v>
      </c>
      <c r="E1370">
        <f>IFERROR(VLOOKUP(A1370,[1]Monitoramento_Base_somente_disp!$A:$J,8,FALSE),0)</f>
        <v>44148893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13695</v>
      </c>
      <c r="E1371">
        <f>IFERROR(VLOOKUP(A1371,[1]Monitoramento_Base_somente_disp!$A:$J,8,FALSE),0)</f>
        <v>1001475644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2257</v>
      </c>
      <c r="E1372">
        <f>IFERROR(VLOOKUP(A1372,[1]Monitoramento_Base_somente_disp!$A:$J,8,FALSE),0)</f>
        <v>15601703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5350</v>
      </c>
      <c r="E1373">
        <f>IFERROR(VLOOKUP(A1373,[1]Monitoramento_Base_somente_disp!$A:$J,8,FALSE),0)</f>
        <v>2128532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116094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109046</v>
      </c>
      <c r="E1374">
        <f>IFERROR(VLOOKUP(A1374,[1]Monitoramento_Base_somente_disp!$A:$J,8,FALSE),0)</f>
        <v>61600862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49545</v>
      </c>
      <c r="E1376">
        <f>IFERROR(VLOOKUP(A1376,[1]Monitoramento_Base_somente_disp!$A:$J,8,FALSE),0)</f>
        <v>34029188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64380</v>
      </c>
      <c r="E1378">
        <f>IFERROR(VLOOKUP(A1378,[1]Monitoramento_Base_somente_disp!$A:$J,8,FALSE),0)</f>
        <v>46238231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63830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43943</v>
      </c>
      <c r="E1379">
        <f>IFERROR(VLOOKUP(A1379,[1]Monitoramento_Base_somente_disp!$A:$J,8,FALSE),0)</f>
        <v>9588329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33449</v>
      </c>
      <c r="E1380">
        <f>IFERROR(VLOOKUP(A1380,[1]Monitoramento_Base_somente_disp!$A:$J,8,FALSE),0)</f>
        <v>11517442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27303</v>
      </c>
      <c r="E1381">
        <f>IFERROR(VLOOKUP(A1381,[1]Monitoramento_Base_somente_disp!$A:$J,8,FALSE),0)</f>
        <v>3090590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1605</v>
      </c>
      <c r="E1383">
        <f>IFERROR(VLOOKUP(A1383,[1]Monitoramento_Base_somente_disp!$A:$J,8,FALSE),0)</f>
        <v>9870526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48399</v>
      </c>
      <c r="E1385">
        <f>IFERROR(VLOOKUP(A1385,[1]Monitoramento_Base_somente_disp!$A:$J,8,FALSE),0)</f>
        <v>10272510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894299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858392</v>
      </c>
      <c r="E1387">
        <f>IFERROR(VLOOKUP(A1387,[1]Monitoramento_Base_somente_disp!$A:$J,8,FALSE),0)</f>
        <v>130302027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6361</v>
      </c>
      <c r="E1390">
        <f>IFERROR(VLOOKUP(A1390,[1]Monitoramento_Base_somente_disp!$A:$J,8,FALSE),0)</f>
        <v>26352661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127947</v>
      </c>
      <c r="E1391">
        <f>IFERROR(VLOOKUP(A1391,[1]Monitoramento_Base_somente_disp!$A:$J,8,FALSE),0)</f>
        <v>35444523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9166</v>
      </c>
      <c r="E1392">
        <f>IFERROR(VLOOKUP(A1392,[1]Monitoramento_Base_somente_disp!$A:$J,8,FALSE),0)</f>
        <v>7218812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16815</v>
      </c>
      <c r="E1393">
        <f>IFERROR(VLOOKUP(A1393,[1]Monitoramento_Base_somente_disp!$A:$J,8,FALSE),0)</f>
        <v>54130191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10665</v>
      </c>
      <c r="E1394">
        <f>IFERROR(VLOOKUP(A1394,[1]Monitoramento_Base_somente_disp!$A:$J,8,FALSE),0)</f>
        <v>37268937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16539</v>
      </c>
      <c r="E1395">
        <f>IFERROR(VLOOKUP(A1395,[1]Monitoramento_Base_somente_disp!$A:$J,8,FALSE),0)</f>
        <v>25843731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143449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202338</v>
      </c>
      <c r="E1396">
        <f>IFERROR(VLOOKUP(A1396,[1]Monitoramento_Base_somente_disp!$A:$J,8,FALSE),0)</f>
        <v>99376895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320</v>
      </c>
      <c r="E1397">
        <f>IFERROR(VLOOKUP(A1397,[1]Monitoramento_Base_somente_disp!$A:$J,8,FALSE),0)</f>
        <v>29456318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18185678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461322</v>
      </c>
      <c r="E1399">
        <f>IFERROR(VLOOKUP(A1399,[1]Monitoramento_Base_somente_disp!$A:$J,8,FALSE),0)</f>
        <v>34038918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3304830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17080</v>
      </c>
      <c r="E1402">
        <f>IFERROR(VLOOKUP(A1402,[1]Monitoramento_Base_somente_disp!$A:$J,8,FALSE),0)</f>
        <v>65623178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81818</v>
      </c>
      <c r="E1405">
        <f>IFERROR(VLOOKUP(A1405,[1]Monitoramento_Base_somente_disp!$A:$J,8,FALSE),0)</f>
        <v>72849500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13116</v>
      </c>
      <c r="I1406">
        <f>IFERROR(VLOOKUP(A1406,[2]Sheet1!$A:$I,5,FALSE),0)</f>
        <v>787103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6574</v>
      </c>
      <c r="E1408">
        <f>IFERROR(VLOOKUP(A1408,[1]Monitoramento_Base_somente_disp!$A:$J,8,FALSE),0)</f>
        <v>39809368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149049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162684</v>
      </c>
      <c r="E1409">
        <f>IFERROR(VLOOKUP(A1409,[1]Monitoramento_Base_somente_disp!$A:$J,8,FALSE),0)</f>
        <v>27084860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14479</v>
      </c>
      <c r="E1410">
        <f>IFERROR(VLOOKUP(A1410,[1]Monitoramento_Base_somente_disp!$A:$J,8,FALSE),0)</f>
        <v>2889277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31786</v>
      </c>
      <c r="E1412">
        <f>IFERROR(VLOOKUP(A1412,[1]Monitoramento_Base_somente_disp!$A:$J,8,FALSE),0)</f>
        <v>34113547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43006</v>
      </c>
      <c r="E1413">
        <f>IFERROR(VLOOKUP(A1413,[1]Monitoramento_Base_somente_disp!$A:$J,8,FALSE),0)</f>
        <v>64217510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401577</v>
      </c>
      <c r="E1414">
        <f>IFERROR(VLOOKUP(A1414,[1]Monitoramento_Base_somente_disp!$A:$J,8,FALSE),0)</f>
        <v>927763580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36408</v>
      </c>
      <c r="E1415">
        <f>IFERROR(VLOOKUP(A1415,[1]Monitoramento_Base_somente_disp!$A:$J,8,FALSE),0)</f>
        <v>133921247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3023</v>
      </c>
      <c r="E1417">
        <f>IFERROR(VLOOKUP(A1417,[1]Monitoramento_Base_somente_disp!$A:$J,8,FALSE),0)</f>
        <v>2079343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33939</v>
      </c>
      <c r="E1418">
        <f>IFERROR(VLOOKUP(A1418,[1]Monitoramento_Base_somente_disp!$A:$J,8,FALSE),0)</f>
        <v>68074745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6983</v>
      </c>
      <c r="E1421">
        <f>IFERROR(VLOOKUP(A1421,[1]Monitoramento_Base_somente_disp!$A:$J,8,FALSE),0)</f>
        <v>70816018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38026</v>
      </c>
      <c r="E1422">
        <f>IFERROR(VLOOKUP(A1422,[1]Monitoramento_Base_somente_disp!$A:$J,8,FALSE),0)</f>
        <v>26499666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3040</v>
      </c>
      <c r="E1423">
        <f>IFERROR(VLOOKUP(A1423,[1]Monitoramento_Base_somente_disp!$A:$J,8,FALSE),0)</f>
        <v>47889270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170389</v>
      </c>
      <c r="O1423">
        <f>IFERROR(VLOOKUP(A1423,[3]Sheet1!$A:$G,3,FALSE),0)</f>
        <v>2801779</v>
      </c>
      <c r="P1423">
        <f>IFERROR(VLOOKUP(A1423,[3]Sheet1!$A:$G,4,FALSE),0)</f>
        <v>0</v>
      </c>
      <c r="Q1423">
        <f>IFERROR(VLOOKUP(A1423,[3]Sheet1!$A:$G,5,FALSE),0)</f>
        <v>2903413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13494</v>
      </c>
      <c r="E1424">
        <f>IFERROR(VLOOKUP(A1424,[1]Monitoramento_Base_somente_disp!$A:$J,8,FALSE),0)</f>
        <v>107303711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26948</v>
      </c>
      <c r="E1425">
        <f>IFERROR(VLOOKUP(A1425,[1]Monitoramento_Base_somente_disp!$A:$J,8,FALSE),0)</f>
        <v>9706724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490</v>
      </c>
      <c r="E1427">
        <f>IFERROR(VLOOKUP(A1427,[1]Monitoramento_Base_somente_disp!$A:$J,8,FALSE),0)</f>
        <v>15782395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1582</v>
      </c>
      <c r="E1428">
        <f>IFERROR(VLOOKUP(A1428,[1]Monitoramento_Base_somente_disp!$A:$J,8,FALSE),0)</f>
        <v>86239960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19433</v>
      </c>
      <c r="E1429">
        <f>IFERROR(VLOOKUP(A1429,[1]Monitoramento_Base_somente_disp!$A:$J,8,FALSE),0)</f>
        <v>11701214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19156</v>
      </c>
      <c r="E1431">
        <f>IFERROR(VLOOKUP(A1431,[1]Monitoramento_Base_somente_disp!$A:$J,8,FALSE),0)</f>
        <v>26811799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21114</v>
      </c>
      <c r="E1432">
        <f>IFERROR(VLOOKUP(A1432,[1]Monitoramento_Base_somente_disp!$A:$J,8,FALSE),0)</f>
        <v>7070532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95997</v>
      </c>
      <c r="E1433">
        <f>IFERROR(VLOOKUP(A1433,[1]Monitoramento_Base_somente_disp!$A:$J,8,FALSE),0)</f>
        <v>15525068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81611</v>
      </c>
      <c r="E1434">
        <f>IFERROR(VLOOKUP(A1434,[1]Monitoramento_Base_somente_disp!$A:$J,8,FALSE),0)</f>
        <v>30510318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37734</v>
      </c>
      <c r="E1435">
        <f>IFERROR(VLOOKUP(A1435,[1]Monitoramento_Base_somente_disp!$A:$J,8,FALSE),0)</f>
        <v>963741913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8781</v>
      </c>
      <c r="E1436">
        <f>IFERROR(VLOOKUP(A1436,[1]Monitoramento_Base_somente_disp!$A:$J,8,FALSE),0)</f>
        <v>3905761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99944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75863</v>
      </c>
      <c r="E1437">
        <f>IFERROR(VLOOKUP(A1437,[1]Monitoramento_Base_somente_disp!$A:$J,8,FALSE),0)</f>
        <v>28018524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55184</v>
      </c>
      <c r="E1438">
        <f>IFERROR(VLOOKUP(A1438,[1]Monitoramento_Base_somente_disp!$A:$J,8,FALSE),0)</f>
        <v>7172977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16639</v>
      </c>
      <c r="E1439">
        <f>IFERROR(VLOOKUP(A1439,[1]Monitoramento_Base_somente_disp!$A:$J,8,FALSE),0)</f>
        <v>26401924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18131</v>
      </c>
      <c r="E1440">
        <f>IFERROR(VLOOKUP(A1440,[1]Monitoramento_Base_somente_disp!$A:$J,8,FALSE),0)</f>
        <v>46723816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21623</v>
      </c>
      <c r="E1441">
        <f>IFERROR(VLOOKUP(A1441,[1]Monitoramento_Base_somente_disp!$A:$J,8,FALSE),0)</f>
        <v>230317439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84842</v>
      </c>
      <c r="E1443">
        <f>IFERROR(VLOOKUP(A1443,[1]Monitoramento_Base_somente_disp!$A:$J,8,FALSE),0)</f>
        <v>371627304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823910</v>
      </c>
      <c r="E1444">
        <f>IFERROR(VLOOKUP(A1444,[1]Monitoramento_Base_somente_disp!$A:$J,8,FALSE),0)</f>
        <v>132876672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23181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17208</v>
      </c>
      <c r="E1445">
        <f>IFERROR(VLOOKUP(A1445,[1]Monitoramento_Base_somente_disp!$A:$J,8,FALSE),0)</f>
        <v>18112449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14114</v>
      </c>
      <c r="E1446">
        <f>IFERROR(VLOOKUP(A1446,[1]Monitoramento_Base_somente_disp!$A:$J,8,FALSE),0)</f>
        <v>59311714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6880</v>
      </c>
      <c r="E1447">
        <f>IFERROR(VLOOKUP(A1447,[1]Monitoramento_Base_somente_disp!$A:$J,8,FALSE),0)</f>
        <v>52864246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4331</v>
      </c>
      <c r="E1448">
        <f>IFERROR(VLOOKUP(A1448,[1]Monitoramento_Base_somente_disp!$A:$J,8,FALSE),0)</f>
        <v>15711931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32081070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8737</v>
      </c>
      <c r="E1451">
        <f>IFERROR(VLOOKUP(A1451,[1]Monitoramento_Base_somente_disp!$A:$J,8,FALSE),0)</f>
        <v>13393336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54682</v>
      </c>
      <c r="E1452">
        <f>IFERROR(VLOOKUP(A1452,[1]Monitoramento_Base_somente_disp!$A:$J,8,FALSE),0)</f>
        <v>15579311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6082</v>
      </c>
      <c r="E1453">
        <f>IFERROR(VLOOKUP(A1453,[1]Monitoramento_Base_somente_disp!$A:$J,8,FALSE),0)</f>
        <v>2078105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19338000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226231</v>
      </c>
      <c r="I1455">
        <f>IFERROR(VLOOKUP(A1455,[2]Sheet1!$A:$I,5,FALSE),0)</f>
        <v>622541</v>
      </c>
      <c r="J1455">
        <f>IFERROR(VLOOKUP(A1455,[2]Sheet1!$A:$I,6,FALSE),0)</f>
        <v>191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5360</v>
      </c>
      <c r="E1456">
        <f>IFERROR(VLOOKUP(A1456,[1]Monitoramento_Base_somente_disp!$A:$J,8,FALSE),0)</f>
        <v>25419133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21704490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45655</v>
      </c>
      <c r="E1461">
        <f>IFERROR(VLOOKUP(A1461,[1]Monitoramento_Base_somente_disp!$A:$J,8,FALSE),0)</f>
        <v>7126733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7830</v>
      </c>
      <c r="E1462">
        <f>IFERROR(VLOOKUP(A1462,[1]Monitoramento_Base_somente_disp!$A:$J,8,FALSE),0)</f>
        <v>6873720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14118</v>
      </c>
      <c r="E1464">
        <f>IFERROR(VLOOKUP(A1464,[1]Monitoramento_Base_somente_disp!$A:$J,8,FALSE),0)</f>
        <v>23264412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67164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64632</v>
      </c>
      <c r="E1465">
        <f>IFERROR(VLOOKUP(A1465,[1]Monitoramento_Base_somente_disp!$A:$J,8,FALSE),0)</f>
        <v>9529363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9881</v>
      </c>
      <c r="E1469">
        <f>IFERROR(VLOOKUP(A1469,[1]Monitoramento_Base_somente_disp!$A:$J,8,FALSE),0)</f>
        <v>151997886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17757</v>
      </c>
      <c r="E1472">
        <f>IFERROR(VLOOKUP(A1472,[1]Monitoramento_Base_somente_disp!$A:$J,8,FALSE),0)</f>
        <v>4854808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180</v>
      </c>
      <c r="E1476">
        <f>IFERROR(VLOOKUP(A1476,[1]Monitoramento_Base_somente_disp!$A:$J,8,FALSE),0)</f>
        <v>21863340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32533030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14616737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31084</v>
      </c>
      <c r="E1480">
        <f>IFERROR(VLOOKUP(A1480,[1]Monitoramento_Base_somente_disp!$A:$J,8,FALSE),0)</f>
        <v>7673175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66945</v>
      </c>
      <c r="E1481">
        <f>IFERROR(VLOOKUP(A1481,[1]Monitoramento_Base_somente_disp!$A:$J,8,FALSE),0)</f>
        <v>145454985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36425</v>
      </c>
      <c r="E1482">
        <f>IFERROR(VLOOKUP(A1482,[1]Monitoramento_Base_somente_disp!$A:$J,8,FALSE),0)</f>
        <v>131625385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41940</v>
      </c>
      <c r="E1483">
        <f>IFERROR(VLOOKUP(A1483,[1]Monitoramento_Base_somente_disp!$A:$J,8,FALSE),0)</f>
        <v>7004657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1322</v>
      </c>
      <c r="E1485">
        <f>IFERROR(VLOOKUP(A1485,[1]Monitoramento_Base_somente_disp!$A:$J,8,FALSE),0)</f>
        <v>11460664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43792</v>
      </c>
      <c r="E1486">
        <f>IFERROR(VLOOKUP(A1486,[1]Monitoramento_Base_somente_disp!$A:$J,8,FALSE),0)</f>
        <v>19202618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15109</v>
      </c>
      <c r="E1487">
        <f>IFERROR(VLOOKUP(A1487,[1]Monitoramento_Base_somente_disp!$A:$J,8,FALSE),0)</f>
        <v>23022983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29362</v>
      </c>
      <c r="E1489">
        <f>IFERROR(VLOOKUP(A1489,[1]Monitoramento_Base_somente_disp!$A:$J,8,FALSE),0)</f>
        <v>11188797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12</v>
      </c>
      <c r="E1490">
        <f>IFERROR(VLOOKUP(A1490,[1]Monitoramento_Base_somente_disp!$A:$J,8,FALSE),0)</f>
        <v>71691960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16347</v>
      </c>
      <c r="E1491">
        <f>IFERROR(VLOOKUP(A1491,[1]Monitoramento_Base_somente_disp!$A:$J,8,FALSE),0)</f>
        <v>231548884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158831</v>
      </c>
      <c r="E1493">
        <f>IFERROR(VLOOKUP(A1493,[1]Monitoramento_Base_somente_disp!$A:$J,8,FALSE),0)</f>
        <v>188313747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2408</v>
      </c>
      <c r="E1494">
        <f>IFERROR(VLOOKUP(A1494,[1]Monitoramento_Base_somente_disp!$A:$J,8,FALSE),0)</f>
        <v>80345000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124653</v>
      </c>
      <c r="O1497">
        <f>IFERROR(VLOOKUP(A1497,[3]Sheet1!$A:$G,3,FALSE),0)</f>
        <v>357794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45723330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31260</v>
      </c>
      <c r="E1501">
        <f>IFERROR(VLOOKUP(A1501,[1]Monitoramento_Base_somente_disp!$A:$J,8,FALSE),0)</f>
        <v>17525614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1</v>
      </c>
      <c r="E1502">
        <f>IFERROR(VLOOKUP(A1502,[1]Monitoramento_Base_somente_disp!$A:$J,8,FALSE),0)</f>
        <v>921454123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68212</v>
      </c>
      <c r="E1503">
        <f>IFERROR(VLOOKUP(A1503,[1]Monitoramento_Base_somente_disp!$A:$J,8,FALSE),0)</f>
        <v>58520473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106439</v>
      </c>
      <c r="E1504">
        <f>IFERROR(VLOOKUP(A1504,[1]Monitoramento_Base_somente_disp!$A:$J,8,FALSE),0)</f>
        <v>26866812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96041</v>
      </c>
      <c r="E1505">
        <f>IFERROR(VLOOKUP(A1505,[1]Monitoramento_Base_somente_disp!$A:$J,8,FALSE),0)</f>
        <v>56756050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69334</v>
      </c>
      <c r="E1506">
        <f>IFERROR(VLOOKUP(A1506,[1]Monitoramento_Base_somente_disp!$A:$J,8,FALSE),0)</f>
        <v>33504461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44169</v>
      </c>
      <c r="E1507">
        <f>IFERROR(VLOOKUP(A1507,[1]Monitoramento_Base_somente_disp!$A:$J,8,FALSE),0)</f>
        <v>131911185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38343020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540</v>
      </c>
      <c r="E1509">
        <f>IFERROR(VLOOKUP(A1509,[1]Monitoramento_Base_somente_disp!$A:$J,8,FALSE),0)</f>
        <v>19912710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1170704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988027</v>
      </c>
      <c r="E1511">
        <f>IFERROR(VLOOKUP(A1511,[1]Monitoramento_Base_somente_disp!$A:$J,8,FALSE),0)</f>
        <v>162549252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28786</v>
      </c>
      <c r="E1512">
        <f>IFERROR(VLOOKUP(A1512,[1]Monitoramento_Base_somente_disp!$A:$J,8,FALSE),0)</f>
        <v>21075253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76224</v>
      </c>
      <c r="E1513">
        <f>IFERROR(VLOOKUP(A1513,[1]Monitoramento_Base_somente_disp!$A:$J,8,FALSE),0)</f>
        <v>4766734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59567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60896</v>
      </c>
      <c r="E1514">
        <f>IFERROR(VLOOKUP(A1514,[1]Monitoramento_Base_somente_disp!$A:$J,8,FALSE),0)</f>
        <v>18913047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39024</v>
      </c>
      <c r="E1515">
        <f>IFERROR(VLOOKUP(A1515,[1]Monitoramento_Base_somente_disp!$A:$J,8,FALSE),0)</f>
        <v>259469945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806499</v>
      </c>
      <c r="E1516">
        <f>IFERROR(VLOOKUP(A1516,[1]Monitoramento_Base_somente_disp!$A:$J,8,FALSE),0)</f>
        <v>146529192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10627</v>
      </c>
      <c r="E1518">
        <f>IFERROR(VLOOKUP(A1518,[1]Monitoramento_Base_somente_disp!$A:$J,8,FALSE),0)</f>
        <v>9766331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36936</v>
      </c>
      <c r="E1519">
        <f>IFERROR(VLOOKUP(A1519,[1]Monitoramento_Base_somente_disp!$A:$J,8,FALSE),0)</f>
        <v>7033877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25739</v>
      </c>
      <c r="E1521">
        <f>IFERROR(VLOOKUP(A1521,[1]Monitoramento_Base_somente_disp!$A:$J,8,FALSE),0)</f>
        <v>7762792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3210</v>
      </c>
      <c r="E1522">
        <f>IFERROR(VLOOKUP(A1522,[1]Monitoramento_Base_somente_disp!$A:$J,8,FALSE),0)</f>
        <v>30240949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6766</v>
      </c>
      <c r="E1524">
        <f>IFERROR(VLOOKUP(A1524,[1]Monitoramento_Base_somente_disp!$A:$J,8,FALSE),0)</f>
        <v>6004982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5206</v>
      </c>
      <c r="E1525">
        <f>IFERROR(VLOOKUP(A1525,[1]Monitoramento_Base_somente_disp!$A:$J,8,FALSE),0)</f>
        <v>16675907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53795</v>
      </c>
      <c r="E1526">
        <f>IFERROR(VLOOKUP(A1526,[1]Monitoramento_Base_somente_disp!$A:$J,8,FALSE),0)</f>
        <v>9238974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60917</v>
      </c>
      <c r="E1528">
        <f>IFERROR(VLOOKUP(A1528,[1]Monitoramento_Base_somente_disp!$A:$J,8,FALSE),0)</f>
        <v>17917396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180864</v>
      </c>
      <c r="E1529">
        <f>IFERROR(VLOOKUP(A1529,[1]Monitoramento_Base_somente_disp!$A:$J,8,FALSE),0)</f>
        <v>776306328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59225</v>
      </c>
      <c r="E1530">
        <f>IFERROR(VLOOKUP(A1530,[1]Monitoramento_Base_somente_disp!$A:$J,8,FALSE),0)</f>
        <v>10830249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67833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38900</v>
      </c>
      <c r="E1534">
        <f>IFERROR(VLOOKUP(A1534,[1]Monitoramento_Base_somente_disp!$A:$J,8,FALSE),0)</f>
        <v>10339808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5551</v>
      </c>
      <c r="E1535">
        <f>IFERROR(VLOOKUP(A1535,[1]Monitoramento_Base_somente_disp!$A:$J,8,FALSE),0)</f>
        <v>3097369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16271</v>
      </c>
      <c r="E1536">
        <f>IFERROR(VLOOKUP(A1536,[1]Monitoramento_Base_somente_disp!$A:$J,8,FALSE),0)</f>
        <v>62552677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13906</v>
      </c>
      <c r="E1538">
        <f>IFERROR(VLOOKUP(A1538,[1]Monitoramento_Base_somente_disp!$A:$J,8,FALSE),0)</f>
        <v>21325137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34800</v>
      </c>
      <c r="E1541">
        <f>IFERROR(VLOOKUP(A1541,[1]Monitoramento_Base_somente_disp!$A:$J,8,FALSE),0)</f>
        <v>9856572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6382</v>
      </c>
      <c r="E1542">
        <f>IFERROR(VLOOKUP(A1542,[1]Monitoramento_Base_somente_disp!$A:$J,8,FALSE),0)</f>
        <v>23725732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28897</v>
      </c>
      <c r="E1543">
        <f>IFERROR(VLOOKUP(A1543,[1]Monitoramento_Base_somente_disp!$A:$J,8,FALSE),0)</f>
        <v>33723536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12487</v>
      </c>
      <c r="E1544">
        <f>IFERROR(VLOOKUP(A1544,[1]Monitoramento_Base_somente_disp!$A:$J,8,FALSE),0)</f>
        <v>16634119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198942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214300</v>
      </c>
      <c r="E1545">
        <f>IFERROR(VLOOKUP(A1545,[1]Monitoramento_Base_somente_disp!$A:$J,8,FALSE),0)</f>
        <v>20774941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30207</v>
      </c>
      <c r="E1546">
        <f>IFERROR(VLOOKUP(A1546,[1]Monitoramento_Base_somente_disp!$A:$J,8,FALSE),0)</f>
        <v>13125383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50309</v>
      </c>
      <c r="E1547">
        <f>IFERROR(VLOOKUP(A1547,[1]Monitoramento_Base_somente_disp!$A:$J,8,FALSE),0)</f>
        <v>78926130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179649</v>
      </c>
      <c r="E1548">
        <f>IFERROR(VLOOKUP(A1548,[1]Monitoramento_Base_somente_disp!$A:$J,8,FALSE),0)</f>
        <v>517988031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5103</v>
      </c>
      <c r="E1549">
        <f>IFERROR(VLOOKUP(A1549,[1]Monitoramento_Base_somente_disp!$A:$J,8,FALSE),0)</f>
        <v>20561028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32512</v>
      </c>
      <c r="E1551">
        <f>IFERROR(VLOOKUP(A1551,[1]Monitoramento_Base_somente_disp!$A:$J,8,FALSE),0)</f>
        <v>34813619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75869</v>
      </c>
      <c r="E1553">
        <f>IFERROR(VLOOKUP(A1553,[1]Monitoramento_Base_somente_disp!$A:$J,8,FALSE),0)</f>
        <v>26375873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8708</v>
      </c>
      <c r="E1554">
        <f>IFERROR(VLOOKUP(A1554,[1]Monitoramento_Base_somente_disp!$A:$J,8,FALSE),0)</f>
        <v>111264306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17812</v>
      </c>
      <c r="E1556">
        <f>IFERROR(VLOOKUP(A1556,[1]Monitoramento_Base_somente_disp!$A:$J,8,FALSE),0)</f>
        <v>1526853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28077050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11834</v>
      </c>
      <c r="O1558">
        <f>IFERROR(VLOOKUP(A1558,[3]Sheet1!$A:$G,3,FALSE),0)</f>
        <v>162886</v>
      </c>
      <c r="P1558">
        <f>IFERROR(VLOOKUP(A1558,[3]Sheet1!$A:$G,4,FALSE),0)</f>
        <v>0</v>
      </c>
      <c r="Q1558">
        <f>IFERROR(VLOOKUP(A1558,[3]Sheet1!$A:$G,5,FALSE),0)</f>
        <v>335810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13109</v>
      </c>
      <c r="E1559">
        <f>IFERROR(VLOOKUP(A1559,[1]Monitoramento_Base_somente_disp!$A:$J,8,FALSE),0)</f>
        <v>67376409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7452420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4331872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46905850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89856</v>
      </c>
      <c r="E1569">
        <f>IFERROR(VLOOKUP(A1569,[1]Monitoramento_Base_somente_disp!$A:$J,8,FALSE),0)</f>
        <v>19331375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4455</v>
      </c>
      <c r="E1571">
        <f>IFERROR(VLOOKUP(A1571,[1]Monitoramento_Base_somente_disp!$A:$J,8,FALSE),0)</f>
        <v>4123507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23290496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77384</v>
      </c>
      <c r="E1573">
        <f>IFERROR(VLOOKUP(A1573,[1]Monitoramento_Base_somente_disp!$A:$J,8,FALSE),0)</f>
        <v>17514383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65908</v>
      </c>
      <c r="E1575">
        <f>IFERROR(VLOOKUP(A1575,[1]Monitoramento_Base_somente_disp!$A:$J,8,FALSE),0)</f>
        <v>1654254738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390</v>
      </c>
      <c r="E1577">
        <f>IFERROR(VLOOKUP(A1577,[1]Monitoramento_Base_somente_disp!$A:$J,8,FALSE),0)</f>
        <v>11794410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2500</v>
      </c>
      <c r="E1579">
        <f>IFERROR(VLOOKUP(A1579,[1]Monitoramento_Base_somente_disp!$A:$J,8,FALSE),0)</f>
        <v>101016380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4272</v>
      </c>
      <c r="E1581">
        <f>IFERROR(VLOOKUP(A1581,[1]Monitoramento_Base_somente_disp!$A:$J,8,FALSE),0)</f>
        <v>41410810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48220</v>
      </c>
      <c r="E1582">
        <f>IFERROR(VLOOKUP(A1582,[1]Monitoramento_Base_somente_disp!$A:$J,8,FALSE),0)</f>
        <v>4842791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29122</v>
      </c>
      <c r="E1584">
        <f>IFERROR(VLOOKUP(A1584,[1]Monitoramento_Base_somente_disp!$A:$J,8,FALSE),0)</f>
        <v>21226196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46196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23518</v>
      </c>
      <c r="E1585">
        <f>IFERROR(VLOOKUP(A1585,[1]Monitoramento_Base_somente_disp!$A:$J,8,FALSE),0)</f>
        <v>2676198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250489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195709</v>
      </c>
      <c r="E1587">
        <f>IFERROR(VLOOKUP(A1587,[1]Monitoramento_Base_somente_disp!$A:$J,8,FALSE),0)</f>
        <v>20208199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222721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235075</v>
      </c>
      <c r="E1588">
        <f>IFERROR(VLOOKUP(A1588,[1]Monitoramento_Base_somente_disp!$A:$J,8,FALSE),0)</f>
        <v>63296878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39344</v>
      </c>
      <c r="E1589">
        <f>IFERROR(VLOOKUP(A1589,[1]Monitoramento_Base_somente_disp!$A:$J,8,FALSE),0)</f>
        <v>60359338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200885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203420</v>
      </c>
      <c r="E1590">
        <f>IFERROR(VLOOKUP(A1590,[1]Monitoramento_Base_somente_disp!$A:$J,8,FALSE),0)</f>
        <v>142092962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930</v>
      </c>
      <c r="E1591">
        <f>IFERROR(VLOOKUP(A1591,[1]Monitoramento_Base_somente_disp!$A:$J,8,FALSE),0)</f>
        <v>17040840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8658</v>
      </c>
      <c r="E1593">
        <f>IFERROR(VLOOKUP(A1593,[1]Monitoramento_Base_somente_disp!$A:$J,8,FALSE),0)</f>
        <v>40960144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39463</v>
      </c>
      <c r="E1595">
        <f>IFERROR(VLOOKUP(A1595,[1]Monitoramento_Base_somente_disp!$A:$J,8,FALSE),0)</f>
        <v>16518786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129407040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60131</v>
      </c>
      <c r="E1597">
        <f>IFERROR(VLOOKUP(A1597,[1]Monitoramento_Base_somente_disp!$A:$J,8,FALSE),0)</f>
        <v>21350500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41542</v>
      </c>
      <c r="E1598">
        <f>IFERROR(VLOOKUP(A1598,[1]Monitoramento_Base_somente_disp!$A:$J,8,FALSE),0)</f>
        <v>43389253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133708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149258</v>
      </c>
      <c r="E1599">
        <f>IFERROR(VLOOKUP(A1599,[1]Monitoramento_Base_somente_disp!$A:$J,8,FALSE),0)</f>
        <v>3864546474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3142</v>
      </c>
      <c r="E1600">
        <f>IFERROR(VLOOKUP(A1600,[1]Monitoramento_Base_somente_disp!$A:$J,8,FALSE),0)</f>
        <v>15319319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1986380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57619</v>
      </c>
      <c r="O1603">
        <f>IFERROR(VLOOKUP(A1603,[3]Sheet1!$A:$G,3,FALSE),0)</f>
        <v>682780</v>
      </c>
      <c r="P1603">
        <f>IFERROR(VLOOKUP(A1603,[3]Sheet1!$A:$G,4,FALSE),0)</f>
        <v>0</v>
      </c>
      <c r="Q1603">
        <f>IFERROR(VLOOKUP(A1603,[3]Sheet1!$A:$G,5,FALSE),0)</f>
        <v>707989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19510</v>
      </c>
      <c r="E1606">
        <f>IFERROR(VLOOKUP(A1606,[1]Monitoramento_Base_somente_disp!$A:$J,8,FALSE),0)</f>
        <v>5905821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122885</v>
      </c>
      <c r="E1607">
        <f>IFERROR(VLOOKUP(A1607,[1]Monitoramento_Base_somente_disp!$A:$J,8,FALSE),0)</f>
        <v>4639892248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242099</v>
      </c>
      <c r="E1609">
        <f>IFERROR(VLOOKUP(A1609,[1]Monitoramento_Base_somente_disp!$A:$J,8,FALSE),0)</f>
        <v>25606551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3553</v>
      </c>
      <c r="O1610">
        <f>IFERROR(VLOOKUP(A1610,[3]Sheet1!$A:$G,3,FALSE),0)</f>
        <v>113718</v>
      </c>
      <c r="P1610">
        <f>IFERROR(VLOOKUP(A1610,[3]Sheet1!$A:$G,4,FALSE),0)</f>
        <v>0</v>
      </c>
      <c r="Q1610">
        <f>IFERROR(VLOOKUP(A1610,[3]Sheet1!$A:$G,5,FALSE),0)</f>
        <v>21909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29513</v>
      </c>
      <c r="E1611">
        <f>IFERROR(VLOOKUP(A1611,[1]Monitoramento_Base_somente_disp!$A:$J,8,FALSE),0)</f>
        <v>29144951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17341</v>
      </c>
      <c r="E1612">
        <f>IFERROR(VLOOKUP(A1612,[1]Monitoramento_Base_somente_disp!$A:$J,8,FALSE),0)</f>
        <v>6612673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139222</v>
      </c>
      <c r="E1613">
        <f>IFERROR(VLOOKUP(A1613,[1]Monitoramento_Base_somente_disp!$A:$J,8,FALSE),0)</f>
        <v>70786486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14255</v>
      </c>
      <c r="E1614">
        <f>IFERROR(VLOOKUP(A1614,[1]Monitoramento_Base_somente_disp!$A:$J,8,FALSE),0)</f>
        <v>47371377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22915</v>
      </c>
      <c r="E1615">
        <f>IFERROR(VLOOKUP(A1615,[1]Monitoramento_Base_somente_disp!$A:$J,8,FALSE),0)</f>
        <v>63029702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3705</v>
      </c>
      <c r="E1617">
        <f>IFERROR(VLOOKUP(A1617,[1]Monitoramento_Base_somente_disp!$A:$J,8,FALSE),0)</f>
        <v>11516924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126368</v>
      </c>
      <c r="E1620">
        <f>IFERROR(VLOOKUP(A1620,[1]Monitoramento_Base_somente_disp!$A:$J,8,FALSE),0)</f>
        <v>42721147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17892090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526</v>
      </c>
      <c r="E1622">
        <f>IFERROR(VLOOKUP(A1622,[1]Monitoramento_Base_somente_disp!$A:$J,8,FALSE),0)</f>
        <v>33543904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316597710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51843900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73618</v>
      </c>
      <c r="E1626">
        <f>IFERROR(VLOOKUP(A1626,[1]Monitoramento_Base_somente_disp!$A:$J,8,FALSE),0)</f>
        <v>60532773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26644710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24324130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17450</v>
      </c>
      <c r="E1629">
        <f>IFERROR(VLOOKUP(A1629,[1]Monitoramento_Base_somente_disp!$A:$J,8,FALSE),0)</f>
        <v>785469650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39331</v>
      </c>
      <c r="E1630">
        <f>IFERROR(VLOOKUP(A1630,[1]Monitoramento_Base_somente_disp!$A:$J,8,FALSE),0)</f>
        <v>23973688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311363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266566</v>
      </c>
      <c r="E1631">
        <f>IFERROR(VLOOKUP(A1631,[1]Monitoramento_Base_somente_disp!$A:$J,8,FALSE),0)</f>
        <v>111033125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41101</v>
      </c>
      <c r="E1633">
        <f>IFERROR(VLOOKUP(A1633,[1]Monitoramento_Base_somente_disp!$A:$J,8,FALSE),0)</f>
        <v>4521109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10631</v>
      </c>
      <c r="E1634">
        <f>IFERROR(VLOOKUP(A1634,[1]Monitoramento_Base_somente_disp!$A:$J,8,FALSE),0)</f>
        <v>244082434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5767</v>
      </c>
      <c r="E1636">
        <f>IFERROR(VLOOKUP(A1636,[1]Monitoramento_Base_somente_disp!$A:$J,8,FALSE),0)</f>
        <v>71357984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4132</v>
      </c>
      <c r="E1637">
        <f>IFERROR(VLOOKUP(A1637,[1]Monitoramento_Base_somente_disp!$A:$J,8,FALSE),0)</f>
        <v>14652680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9615</v>
      </c>
      <c r="E1640">
        <f>IFERROR(VLOOKUP(A1640,[1]Monitoramento_Base_somente_disp!$A:$J,8,FALSE),0)</f>
        <v>11277014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57286</v>
      </c>
      <c r="E1641">
        <f>IFERROR(VLOOKUP(A1641,[1]Monitoramento_Base_somente_disp!$A:$J,8,FALSE),0)</f>
        <v>111319074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42186</v>
      </c>
      <c r="E1642">
        <f>IFERROR(VLOOKUP(A1642,[1]Monitoramento_Base_somente_disp!$A:$J,8,FALSE),0)</f>
        <v>112408619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13759</v>
      </c>
      <c r="E1643">
        <f>IFERROR(VLOOKUP(A1643,[1]Monitoramento_Base_somente_disp!$A:$J,8,FALSE),0)</f>
        <v>152260699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270</v>
      </c>
      <c r="E1645">
        <f>IFERROR(VLOOKUP(A1645,[1]Monitoramento_Base_somente_disp!$A:$J,8,FALSE),0)</f>
        <v>7748790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26498</v>
      </c>
      <c r="E1648">
        <f>IFERROR(VLOOKUP(A1648,[1]Monitoramento_Base_somente_disp!$A:$J,8,FALSE),0)</f>
        <v>17449848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22168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12558</v>
      </c>
      <c r="E1649">
        <f>IFERROR(VLOOKUP(A1649,[1]Monitoramento_Base_somente_disp!$A:$J,8,FALSE),0)</f>
        <v>15036159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87622</v>
      </c>
      <c r="O1650">
        <f>IFERROR(VLOOKUP(A1650,[3]Sheet1!$A:$G,3,FALSE),0)</f>
        <v>24357291</v>
      </c>
      <c r="P1650">
        <f>IFERROR(VLOOKUP(A1650,[3]Sheet1!$A:$G,4,FALSE),0)</f>
        <v>0</v>
      </c>
      <c r="Q1650">
        <f>IFERROR(VLOOKUP(A1650,[3]Sheet1!$A:$G,5,FALSE),0)</f>
        <v>24708242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52755</v>
      </c>
      <c r="E1653">
        <f>IFERROR(VLOOKUP(A1653,[1]Monitoramento_Base_somente_disp!$A:$J,8,FALSE),0)</f>
        <v>14716730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50719</v>
      </c>
      <c r="E1654">
        <f>IFERROR(VLOOKUP(A1654,[1]Monitoramento_Base_somente_disp!$A:$J,8,FALSE),0)</f>
        <v>5671071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540</v>
      </c>
      <c r="E1657">
        <f>IFERROR(VLOOKUP(A1657,[1]Monitoramento_Base_somente_disp!$A:$J,8,FALSE),0)</f>
        <v>50576526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12617</v>
      </c>
      <c r="E1658">
        <f>IFERROR(VLOOKUP(A1658,[1]Monitoramento_Base_somente_disp!$A:$J,8,FALSE),0)</f>
        <v>1515373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68830227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65575</v>
      </c>
      <c r="E1660">
        <f>IFERROR(VLOOKUP(A1660,[1]Monitoramento_Base_somente_disp!$A:$J,8,FALSE),0)</f>
        <v>21460494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56878</v>
      </c>
      <c r="E1661">
        <f>IFERROR(VLOOKUP(A1661,[1]Monitoramento_Base_somente_disp!$A:$J,8,FALSE),0)</f>
        <v>25115088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21828</v>
      </c>
      <c r="E1662">
        <f>IFERROR(VLOOKUP(A1662,[1]Monitoramento_Base_somente_disp!$A:$J,8,FALSE),0)</f>
        <v>4372196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6605</v>
      </c>
      <c r="E1663">
        <f>IFERROR(VLOOKUP(A1663,[1]Monitoramento_Base_somente_disp!$A:$J,8,FALSE),0)</f>
        <v>9061735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1865290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1756032</v>
      </c>
      <c r="E1665">
        <f>IFERROR(VLOOKUP(A1665,[1]Monitoramento_Base_somente_disp!$A:$J,8,FALSE),0)</f>
        <v>265002045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252951</v>
      </c>
      <c r="I1669">
        <f>IFERROR(VLOOKUP(A1669,[2]Sheet1!$A:$I,5,FALSE),0)</f>
        <v>1530467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76273</v>
      </c>
      <c r="I1670">
        <f>IFERROR(VLOOKUP(A1670,[2]Sheet1!$A:$I,5,FALSE),0)</f>
        <v>1423886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129729</v>
      </c>
      <c r="I1671">
        <f>IFERROR(VLOOKUP(A1671,[2]Sheet1!$A:$I,5,FALSE),0)</f>
        <v>906357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53010</v>
      </c>
      <c r="I1672">
        <f>IFERROR(VLOOKUP(A1672,[2]Sheet1!$A:$I,5,FALSE),0)</f>
        <v>1728056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81275</v>
      </c>
      <c r="I1673">
        <f>IFERROR(VLOOKUP(A1673,[2]Sheet1!$A:$I,5,FALSE),0)</f>
        <v>2790618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120191</v>
      </c>
      <c r="I1674">
        <f>IFERROR(VLOOKUP(A1674,[2]Sheet1!$A:$I,5,FALSE),0)</f>
        <v>621068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99833</v>
      </c>
      <c r="I1675">
        <f>IFERROR(VLOOKUP(A1675,[2]Sheet1!$A:$I,5,FALSE),0)</f>
        <v>1182370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53006</v>
      </c>
      <c r="I1676">
        <f>IFERROR(VLOOKUP(A1676,[2]Sheet1!$A:$I,5,FALSE),0)</f>
        <v>1908886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79746</v>
      </c>
      <c r="I1677">
        <f>IFERROR(VLOOKUP(A1677,[2]Sheet1!$A:$I,5,FALSE),0)</f>
        <v>4572962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120403</v>
      </c>
      <c r="I1678">
        <f>IFERROR(VLOOKUP(A1678,[2]Sheet1!$A:$I,5,FALSE),0)</f>
        <v>667541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150010</v>
      </c>
      <c r="I1679">
        <f>IFERROR(VLOOKUP(A1679,[2]Sheet1!$A:$I,5,FALSE),0)</f>
        <v>2447311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32249</v>
      </c>
      <c r="I1680">
        <f>IFERROR(VLOOKUP(A1680,[2]Sheet1!$A:$I,5,FALSE),0)</f>
        <v>467524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97081</v>
      </c>
      <c r="I1681">
        <f>IFERROR(VLOOKUP(A1681,[2]Sheet1!$A:$I,5,FALSE),0)</f>
        <v>3039706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44179</v>
      </c>
      <c r="I1682">
        <f>IFERROR(VLOOKUP(A1682,[2]Sheet1!$A:$I,5,FALSE),0)</f>
        <v>525000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223150</v>
      </c>
      <c r="I1683">
        <f>IFERROR(VLOOKUP(A1683,[2]Sheet1!$A:$I,5,FALSE),0)</f>
        <v>2365502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82389</v>
      </c>
      <c r="I1684">
        <f>IFERROR(VLOOKUP(A1684,[2]Sheet1!$A:$I,5,FALSE),0)</f>
        <v>436607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86010</v>
      </c>
      <c r="I1685">
        <f>IFERROR(VLOOKUP(A1685,[2]Sheet1!$A:$I,5,FALSE),0)</f>
        <v>1672510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69442</v>
      </c>
      <c r="I1686">
        <f>IFERROR(VLOOKUP(A1686,[2]Sheet1!$A:$I,5,FALSE),0)</f>
        <v>2221263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73356</v>
      </c>
      <c r="I1687">
        <f>IFERROR(VLOOKUP(A1687,[2]Sheet1!$A:$I,5,FALSE),0)</f>
        <v>712288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55449</v>
      </c>
      <c r="I1688">
        <f>IFERROR(VLOOKUP(A1688,[2]Sheet1!$A:$I,5,FALSE),0)</f>
        <v>1682610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61918</v>
      </c>
      <c r="I1689">
        <f>IFERROR(VLOOKUP(A1689,[2]Sheet1!$A:$I,5,FALSE),0)</f>
        <v>700948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188996</v>
      </c>
      <c r="I1690">
        <f>IFERROR(VLOOKUP(A1690,[2]Sheet1!$A:$I,5,FALSE),0)</f>
        <v>1802853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51258</v>
      </c>
      <c r="I1691">
        <f>IFERROR(VLOOKUP(A1691,[2]Sheet1!$A:$I,5,FALSE),0)</f>
        <v>1160061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34738</v>
      </c>
      <c r="I1692">
        <f>IFERROR(VLOOKUP(A1692,[2]Sheet1!$A:$I,5,FALSE),0)</f>
        <v>244105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58518</v>
      </c>
      <c r="I1693">
        <f>IFERROR(VLOOKUP(A1693,[2]Sheet1!$A:$I,5,FALSE),0)</f>
        <v>377461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39789</v>
      </c>
      <c r="I1694">
        <f>IFERROR(VLOOKUP(A1694,[2]Sheet1!$A:$I,5,FALSE),0)</f>
        <v>805159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196809</v>
      </c>
      <c r="I1695">
        <f>IFERROR(VLOOKUP(A1695,[2]Sheet1!$A:$I,5,FALSE),0)</f>
        <v>3015450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64963</v>
      </c>
      <c r="I1696">
        <f>IFERROR(VLOOKUP(A1696,[2]Sheet1!$A:$I,5,FALSE),0)</f>
        <v>2602778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42510</v>
      </c>
      <c r="I1697">
        <f>IFERROR(VLOOKUP(A1697,[2]Sheet1!$A:$I,5,FALSE),0)</f>
        <v>153735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54265</v>
      </c>
      <c r="I1698">
        <f>IFERROR(VLOOKUP(A1698,[2]Sheet1!$A:$I,5,FALSE),0)</f>
        <v>351933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182727</v>
      </c>
      <c r="I1699">
        <f>IFERROR(VLOOKUP(A1699,[2]Sheet1!$A:$I,5,FALSE),0)</f>
        <v>2136997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55814</v>
      </c>
      <c r="I1700">
        <f>IFERROR(VLOOKUP(A1700,[2]Sheet1!$A:$I,5,FALSE),0)</f>
        <v>349369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340935</v>
      </c>
      <c r="I1701">
        <f>IFERROR(VLOOKUP(A1701,[2]Sheet1!$A:$I,5,FALSE),0)</f>
        <v>924491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199731</v>
      </c>
      <c r="I1702">
        <f>IFERROR(VLOOKUP(A1702,[2]Sheet1!$A:$I,5,FALSE),0)</f>
        <v>1356269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98974</v>
      </c>
      <c r="I1703">
        <f>IFERROR(VLOOKUP(A1703,[2]Sheet1!$A:$I,5,FALSE),0)</f>
        <v>6702131692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84188</v>
      </c>
      <c r="I1704">
        <f>IFERROR(VLOOKUP(A1704,[2]Sheet1!$A:$I,5,FALSE),0)</f>
        <v>569735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13602</v>
      </c>
      <c r="I1705">
        <f>IFERROR(VLOOKUP(A1705,[2]Sheet1!$A:$I,5,FALSE),0)</f>
        <v>974766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35589</v>
      </c>
      <c r="I1706">
        <f>IFERROR(VLOOKUP(A1706,[2]Sheet1!$A:$I,5,FALSE),0)</f>
        <v>468277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199827</v>
      </c>
      <c r="I1707">
        <f>IFERROR(VLOOKUP(A1707,[2]Sheet1!$A:$I,5,FALSE),0)</f>
        <v>906500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20538</v>
      </c>
      <c r="I1708">
        <f>IFERROR(VLOOKUP(A1708,[2]Sheet1!$A:$I,5,FALSE),0)</f>
        <v>29706738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334683</v>
      </c>
      <c r="I1709">
        <f>IFERROR(VLOOKUP(A1709,[2]Sheet1!$A:$I,5,FALSE),0)</f>
        <v>2763236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132234</v>
      </c>
      <c r="I1710">
        <f>IFERROR(VLOOKUP(A1710,[2]Sheet1!$A:$I,5,FALSE),0)</f>
        <v>581818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123630</v>
      </c>
      <c r="I1711">
        <f>IFERROR(VLOOKUP(A1711,[2]Sheet1!$A:$I,5,FALSE),0)</f>
        <v>797797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113113</v>
      </c>
      <c r="I1712">
        <f>IFERROR(VLOOKUP(A1712,[2]Sheet1!$A:$I,5,FALSE),0)</f>
        <v>751624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92662</v>
      </c>
      <c r="I1713">
        <f>IFERROR(VLOOKUP(A1713,[2]Sheet1!$A:$I,5,FALSE),0)</f>
        <v>664016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101045</v>
      </c>
      <c r="I1714">
        <f>IFERROR(VLOOKUP(A1714,[2]Sheet1!$A:$I,5,FALSE),0)</f>
        <v>563209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17101</v>
      </c>
      <c r="I1715">
        <f>IFERROR(VLOOKUP(A1715,[2]Sheet1!$A:$I,5,FALSE),0)</f>
        <v>320887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34721</v>
      </c>
      <c r="I1716">
        <f>IFERROR(VLOOKUP(A1716,[2]Sheet1!$A:$I,5,FALSE),0)</f>
        <v>995338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208404</v>
      </c>
      <c r="I1717">
        <f>IFERROR(VLOOKUP(A1717,[2]Sheet1!$A:$I,5,FALSE),0)</f>
        <v>1270838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82696</v>
      </c>
      <c r="I1718">
        <f>IFERROR(VLOOKUP(A1718,[2]Sheet1!$A:$I,5,FALSE),0)</f>
        <v>541417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22264</v>
      </c>
      <c r="I1719">
        <f>IFERROR(VLOOKUP(A1719,[2]Sheet1!$A:$I,5,FALSE),0)</f>
        <v>377704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33042</v>
      </c>
      <c r="I1720">
        <f>IFERROR(VLOOKUP(A1720,[2]Sheet1!$A:$I,5,FALSE),0)</f>
        <v>2367599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14435</v>
      </c>
      <c r="I1721">
        <f>IFERROR(VLOOKUP(A1721,[2]Sheet1!$A:$I,5,FALSE),0)</f>
        <v>1620265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217850</v>
      </c>
      <c r="I1722">
        <f>IFERROR(VLOOKUP(A1722,[2]Sheet1!$A:$I,5,FALSE),0)</f>
        <v>2984187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148374</v>
      </c>
      <c r="I1723">
        <f>IFERROR(VLOOKUP(A1723,[2]Sheet1!$A:$I,5,FALSE),0)</f>
        <v>1177070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460</v>
      </c>
      <c r="I1724">
        <f>IFERROR(VLOOKUP(A1724,[2]Sheet1!$A:$I,5,FALSE),0)</f>
        <v>2855052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108495</v>
      </c>
      <c r="I1725">
        <f>IFERROR(VLOOKUP(A1725,[2]Sheet1!$A:$I,5,FALSE),0)</f>
        <v>634743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98845</v>
      </c>
      <c r="I1726">
        <f>IFERROR(VLOOKUP(A1726,[2]Sheet1!$A:$I,5,FALSE),0)</f>
        <v>544112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184169</v>
      </c>
      <c r="I1727">
        <f>IFERROR(VLOOKUP(A1727,[2]Sheet1!$A:$I,5,FALSE),0)</f>
        <v>1519616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56606</v>
      </c>
      <c r="I1728">
        <f>IFERROR(VLOOKUP(A1728,[2]Sheet1!$A:$I,5,FALSE),0)</f>
        <v>566386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262815</v>
      </c>
      <c r="I1729">
        <f>IFERROR(VLOOKUP(A1729,[2]Sheet1!$A:$I,5,FALSE),0)</f>
        <v>2543883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91001</v>
      </c>
      <c r="I1730">
        <f>IFERROR(VLOOKUP(A1730,[2]Sheet1!$A:$I,5,FALSE),0)</f>
        <v>398898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76550</v>
      </c>
      <c r="I1731">
        <f>IFERROR(VLOOKUP(A1731,[2]Sheet1!$A:$I,5,FALSE),0)</f>
        <v>1514865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117144</v>
      </c>
      <c r="I1732">
        <f>IFERROR(VLOOKUP(A1732,[2]Sheet1!$A:$I,5,FALSE),0)</f>
        <v>722587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42487</v>
      </c>
      <c r="I1733">
        <f>IFERROR(VLOOKUP(A1733,[2]Sheet1!$A:$I,5,FALSE),0)</f>
        <v>765746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58109</v>
      </c>
      <c r="I1734">
        <f>IFERROR(VLOOKUP(A1734,[2]Sheet1!$A:$I,5,FALSE),0)</f>
        <v>756011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277335</v>
      </c>
      <c r="I1735">
        <f>IFERROR(VLOOKUP(A1735,[2]Sheet1!$A:$I,5,FALSE),0)</f>
        <v>1174495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1746</v>
      </c>
      <c r="I1736">
        <f>IFERROR(VLOOKUP(A1736,[2]Sheet1!$A:$I,5,FALSE),0)</f>
        <v>9628894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98432</v>
      </c>
      <c r="I1737">
        <f>IFERROR(VLOOKUP(A1737,[2]Sheet1!$A:$I,5,FALSE),0)</f>
        <v>658337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157397</v>
      </c>
      <c r="I1738">
        <f>IFERROR(VLOOKUP(A1738,[2]Sheet1!$A:$I,5,FALSE),0)</f>
        <v>469732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60223</v>
      </c>
      <c r="I1739">
        <f>IFERROR(VLOOKUP(A1739,[2]Sheet1!$A:$I,5,FALSE),0)</f>
        <v>999493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131509</v>
      </c>
      <c r="I1740">
        <f>IFERROR(VLOOKUP(A1740,[2]Sheet1!$A:$I,5,FALSE),0)</f>
        <v>3101023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323067</v>
      </c>
      <c r="I1741">
        <f>IFERROR(VLOOKUP(A1741,[2]Sheet1!$A:$I,5,FALSE),0)</f>
        <v>1525652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294578</v>
      </c>
      <c r="I1742">
        <f>IFERROR(VLOOKUP(A1742,[2]Sheet1!$A:$I,5,FALSE),0)</f>
        <v>5451679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32835</v>
      </c>
      <c r="I1743">
        <f>IFERROR(VLOOKUP(A1743,[2]Sheet1!$A:$I,5,FALSE),0)</f>
        <v>26956790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77439</v>
      </c>
      <c r="I1744">
        <f>IFERROR(VLOOKUP(A1744,[2]Sheet1!$A:$I,5,FALSE),0)</f>
        <v>658875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207756</v>
      </c>
      <c r="I1745">
        <f>IFERROR(VLOOKUP(A1745,[2]Sheet1!$A:$I,5,FALSE),0)</f>
        <v>1329443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82394</v>
      </c>
      <c r="I1746">
        <f>IFERROR(VLOOKUP(A1746,[2]Sheet1!$A:$I,5,FALSE),0)</f>
        <v>1044163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162386</v>
      </c>
      <c r="I1747">
        <f>IFERROR(VLOOKUP(A1747,[2]Sheet1!$A:$I,5,FALSE),0)</f>
        <v>783269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216091</v>
      </c>
      <c r="I1748">
        <f>IFERROR(VLOOKUP(A1748,[2]Sheet1!$A:$I,5,FALSE),0)</f>
        <v>1899816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350712</v>
      </c>
      <c r="I1749">
        <f>IFERROR(VLOOKUP(A1749,[2]Sheet1!$A:$I,5,FALSE),0)</f>
        <v>2765323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43117</v>
      </c>
      <c r="I1750">
        <f>IFERROR(VLOOKUP(A1750,[2]Sheet1!$A:$I,5,FALSE),0)</f>
        <v>402195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33917</v>
      </c>
      <c r="I1751">
        <f>IFERROR(VLOOKUP(A1751,[2]Sheet1!$A:$I,5,FALSE),0)</f>
        <v>238943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27535</v>
      </c>
      <c r="I1752">
        <f>IFERROR(VLOOKUP(A1752,[2]Sheet1!$A:$I,5,FALSE),0)</f>
        <v>582611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21818</v>
      </c>
      <c r="I1753">
        <f>IFERROR(VLOOKUP(A1753,[2]Sheet1!$A:$I,5,FALSE),0)</f>
        <v>1110509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63647</v>
      </c>
      <c r="I1754">
        <f>IFERROR(VLOOKUP(A1754,[2]Sheet1!$A:$I,5,FALSE),0)</f>
        <v>871788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112523</v>
      </c>
      <c r="I1755">
        <f>IFERROR(VLOOKUP(A1755,[2]Sheet1!$A:$I,5,FALSE),0)</f>
        <v>357680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17974</v>
      </c>
      <c r="I1756">
        <f>IFERROR(VLOOKUP(A1756,[2]Sheet1!$A:$I,5,FALSE),0)</f>
        <v>1151334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89183</v>
      </c>
      <c r="I1757">
        <f>IFERROR(VLOOKUP(A1757,[2]Sheet1!$A:$I,5,FALSE),0)</f>
        <v>1300284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136170</v>
      </c>
      <c r="I1758">
        <f>IFERROR(VLOOKUP(A1758,[2]Sheet1!$A:$I,5,FALSE),0)</f>
        <v>1111254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89185</v>
      </c>
      <c r="I1759">
        <f>IFERROR(VLOOKUP(A1759,[2]Sheet1!$A:$I,5,FALSE),0)</f>
        <v>848252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134970</v>
      </c>
      <c r="I1760">
        <f>IFERROR(VLOOKUP(A1760,[2]Sheet1!$A:$I,5,FALSE),0)</f>
        <v>869997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21307</v>
      </c>
      <c r="I1761">
        <f>IFERROR(VLOOKUP(A1761,[2]Sheet1!$A:$I,5,FALSE),0)</f>
        <v>824748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161441</v>
      </c>
      <c r="I1762">
        <f>IFERROR(VLOOKUP(A1762,[2]Sheet1!$A:$I,5,FALSE),0)</f>
        <v>1004451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5891</v>
      </c>
      <c r="I1763">
        <f>IFERROR(VLOOKUP(A1763,[2]Sheet1!$A:$I,5,FALSE),0)</f>
        <v>4162537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43710</v>
      </c>
      <c r="I1765">
        <f>IFERROR(VLOOKUP(A1765,[2]Sheet1!$A:$I,5,FALSE),0)</f>
        <v>266128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95268</v>
      </c>
      <c r="I1766">
        <f>IFERROR(VLOOKUP(A1766,[2]Sheet1!$A:$I,5,FALSE),0)</f>
        <v>567861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144695</v>
      </c>
      <c r="I1767">
        <f>IFERROR(VLOOKUP(A1767,[2]Sheet1!$A:$I,5,FALSE),0)</f>
        <v>24990937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146531</v>
      </c>
      <c r="I1768">
        <f>IFERROR(VLOOKUP(A1768,[2]Sheet1!$A:$I,5,FALSE),0)</f>
        <v>486441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147147</v>
      </c>
      <c r="I1769">
        <f>IFERROR(VLOOKUP(A1769,[2]Sheet1!$A:$I,5,FALSE),0)</f>
        <v>1967652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19318</v>
      </c>
      <c r="I1770">
        <f>IFERROR(VLOOKUP(A1770,[2]Sheet1!$A:$I,5,FALSE),0)</f>
        <v>2634417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985</v>
      </c>
      <c r="I1771">
        <f>IFERROR(VLOOKUP(A1771,[2]Sheet1!$A:$I,5,FALSE),0)</f>
        <v>4433091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94270</v>
      </c>
      <c r="I1772">
        <f>IFERROR(VLOOKUP(A1772,[2]Sheet1!$A:$I,5,FALSE),0)</f>
        <v>1965710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162091</v>
      </c>
      <c r="I1773">
        <f>IFERROR(VLOOKUP(A1773,[2]Sheet1!$A:$I,5,FALSE),0)</f>
        <v>778135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194433</v>
      </c>
      <c r="I1774">
        <f>IFERROR(VLOOKUP(A1774,[2]Sheet1!$A:$I,5,FALSE),0)</f>
        <v>930237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5073</v>
      </c>
      <c r="I1775">
        <f>IFERROR(VLOOKUP(A1775,[2]Sheet1!$A:$I,5,FALSE),0)</f>
        <v>19356560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60790</v>
      </c>
      <c r="I1776">
        <f>IFERROR(VLOOKUP(A1776,[2]Sheet1!$A:$I,5,FALSE),0)</f>
        <v>619718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35080</v>
      </c>
      <c r="I1777">
        <f>IFERROR(VLOOKUP(A1777,[2]Sheet1!$A:$I,5,FALSE),0)</f>
        <v>513809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70799</v>
      </c>
      <c r="I1778">
        <f>IFERROR(VLOOKUP(A1778,[2]Sheet1!$A:$I,5,FALSE),0)</f>
        <v>356253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751879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46104</v>
      </c>
      <c r="I1780">
        <f>IFERROR(VLOOKUP(A1780,[2]Sheet1!$A:$I,5,FALSE),0)</f>
        <v>422580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187629</v>
      </c>
      <c r="I1781">
        <f>IFERROR(VLOOKUP(A1781,[2]Sheet1!$A:$I,5,FALSE),0)</f>
        <v>484662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36594</v>
      </c>
      <c r="I1782">
        <f>IFERROR(VLOOKUP(A1782,[2]Sheet1!$A:$I,5,FALSE),0)</f>
        <v>450940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25398</v>
      </c>
      <c r="I1783">
        <f>IFERROR(VLOOKUP(A1783,[2]Sheet1!$A:$I,5,FALSE),0)</f>
        <v>1955309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300934</v>
      </c>
      <c r="I1784">
        <f>IFERROR(VLOOKUP(A1784,[2]Sheet1!$A:$I,5,FALSE),0)</f>
        <v>7379005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123192</v>
      </c>
      <c r="I1785">
        <f>IFERROR(VLOOKUP(A1785,[2]Sheet1!$A:$I,5,FALSE),0)</f>
        <v>639009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118931</v>
      </c>
      <c r="I1786">
        <f>IFERROR(VLOOKUP(A1786,[2]Sheet1!$A:$I,5,FALSE),0)</f>
        <v>880952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85165</v>
      </c>
      <c r="I1787">
        <f>IFERROR(VLOOKUP(A1787,[2]Sheet1!$A:$I,5,FALSE),0)</f>
        <v>1044899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57469</v>
      </c>
      <c r="I1788">
        <f>IFERROR(VLOOKUP(A1788,[2]Sheet1!$A:$I,5,FALSE),0)</f>
        <v>2184225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100298</v>
      </c>
      <c r="I1789">
        <f>IFERROR(VLOOKUP(A1789,[2]Sheet1!$A:$I,5,FALSE),0)</f>
        <v>1000688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238037</v>
      </c>
      <c r="I1790">
        <f>IFERROR(VLOOKUP(A1790,[2]Sheet1!$A:$I,5,FALSE),0)</f>
        <v>1303153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35907</v>
      </c>
      <c r="I1791">
        <f>IFERROR(VLOOKUP(A1791,[2]Sheet1!$A:$I,5,FALSE),0)</f>
        <v>751229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138615</v>
      </c>
      <c r="I1792">
        <f>IFERROR(VLOOKUP(A1792,[2]Sheet1!$A:$I,5,FALSE),0)</f>
        <v>1253065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296140</v>
      </c>
      <c r="I1793">
        <f>IFERROR(VLOOKUP(A1793,[2]Sheet1!$A:$I,5,FALSE),0)</f>
        <v>15682187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27030</v>
      </c>
      <c r="I1794">
        <f>IFERROR(VLOOKUP(A1794,[2]Sheet1!$A:$I,5,FALSE),0)</f>
        <v>495278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3015</v>
      </c>
      <c r="I1795">
        <f>IFERROR(VLOOKUP(A1795,[2]Sheet1!$A:$I,5,FALSE),0)</f>
        <v>553641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25689</v>
      </c>
      <c r="I1796">
        <f>IFERROR(VLOOKUP(A1796,[2]Sheet1!$A:$I,5,FALSE),0)</f>
        <v>610267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63425</v>
      </c>
      <c r="I1797">
        <f>IFERROR(VLOOKUP(A1797,[2]Sheet1!$A:$I,5,FALSE),0)</f>
        <v>310686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2022215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19164</v>
      </c>
      <c r="I1799">
        <f>IFERROR(VLOOKUP(A1799,[2]Sheet1!$A:$I,5,FALSE),0)</f>
        <v>234686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76038</v>
      </c>
      <c r="I1800">
        <f>IFERROR(VLOOKUP(A1800,[2]Sheet1!$A:$I,5,FALSE),0)</f>
        <v>1676282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1204</v>
      </c>
      <c r="I1801">
        <f>IFERROR(VLOOKUP(A1801,[2]Sheet1!$A:$I,5,FALSE),0)</f>
        <v>6439789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45931</v>
      </c>
      <c r="I1802">
        <f>IFERROR(VLOOKUP(A1802,[2]Sheet1!$A:$I,5,FALSE),0)</f>
        <v>921871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63987</v>
      </c>
      <c r="I1803">
        <f>IFERROR(VLOOKUP(A1803,[2]Sheet1!$A:$I,5,FALSE),0)</f>
        <v>248963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48391</v>
      </c>
      <c r="I1804">
        <f>IFERROR(VLOOKUP(A1804,[2]Sheet1!$A:$I,5,FALSE),0)</f>
        <v>1792048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64843</v>
      </c>
      <c r="I1805">
        <f>IFERROR(VLOOKUP(A1805,[2]Sheet1!$A:$I,5,FALSE),0)</f>
        <v>290989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322063</v>
      </c>
      <c r="I1806">
        <f>IFERROR(VLOOKUP(A1806,[2]Sheet1!$A:$I,5,FALSE),0)</f>
        <v>6829842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177675</v>
      </c>
      <c r="I1807">
        <f>IFERROR(VLOOKUP(A1807,[2]Sheet1!$A:$I,5,FALSE),0)</f>
        <v>3053003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88270</v>
      </c>
      <c r="I1808">
        <f>IFERROR(VLOOKUP(A1808,[2]Sheet1!$A:$I,5,FALSE),0)</f>
        <v>699358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124755</v>
      </c>
      <c r="I1809">
        <f>IFERROR(VLOOKUP(A1809,[2]Sheet1!$A:$I,5,FALSE),0)</f>
        <v>664284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98214</v>
      </c>
      <c r="I1810">
        <f>IFERROR(VLOOKUP(A1810,[2]Sheet1!$A:$I,5,FALSE),0)</f>
        <v>678559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103070</v>
      </c>
      <c r="I1811">
        <f>IFERROR(VLOOKUP(A1811,[2]Sheet1!$A:$I,5,FALSE),0)</f>
        <v>1826830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110837</v>
      </c>
      <c r="I1812">
        <f>IFERROR(VLOOKUP(A1812,[2]Sheet1!$A:$I,5,FALSE),0)</f>
        <v>510874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142772</v>
      </c>
      <c r="I1813">
        <f>IFERROR(VLOOKUP(A1813,[2]Sheet1!$A:$I,5,FALSE),0)</f>
        <v>495160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41537</v>
      </c>
      <c r="I1814">
        <f>IFERROR(VLOOKUP(A1814,[2]Sheet1!$A:$I,5,FALSE),0)</f>
        <v>289448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147671</v>
      </c>
      <c r="I1815">
        <f>IFERROR(VLOOKUP(A1815,[2]Sheet1!$A:$I,5,FALSE),0)</f>
        <v>1575335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117719</v>
      </c>
      <c r="I1816">
        <f>IFERROR(VLOOKUP(A1816,[2]Sheet1!$A:$I,5,FALSE),0)</f>
        <v>1575621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109275</v>
      </c>
      <c r="I1817">
        <f>IFERROR(VLOOKUP(A1817,[2]Sheet1!$A:$I,5,FALSE),0)</f>
        <v>904579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76420</v>
      </c>
      <c r="I1818">
        <f>IFERROR(VLOOKUP(A1818,[2]Sheet1!$A:$I,5,FALSE),0)</f>
        <v>1173900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36719</v>
      </c>
      <c r="I1819">
        <f>IFERROR(VLOOKUP(A1819,[2]Sheet1!$A:$I,5,FALSE),0)</f>
        <v>210557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50400</v>
      </c>
      <c r="I1820">
        <f>IFERROR(VLOOKUP(A1820,[2]Sheet1!$A:$I,5,FALSE),0)</f>
        <v>4365281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125692</v>
      </c>
      <c r="I1821">
        <f>IFERROR(VLOOKUP(A1821,[2]Sheet1!$A:$I,5,FALSE),0)</f>
        <v>744224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31979</v>
      </c>
      <c r="I1822">
        <f>IFERROR(VLOOKUP(A1822,[2]Sheet1!$A:$I,5,FALSE),0)</f>
        <v>293135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43814</v>
      </c>
      <c r="I1823">
        <f>IFERROR(VLOOKUP(A1823,[2]Sheet1!$A:$I,5,FALSE),0)</f>
        <v>391813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155742</v>
      </c>
      <c r="I1824">
        <f>IFERROR(VLOOKUP(A1824,[2]Sheet1!$A:$I,5,FALSE),0)</f>
        <v>1911400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282</v>
      </c>
      <c r="I1825">
        <f>IFERROR(VLOOKUP(A1825,[2]Sheet1!$A:$I,5,FALSE),0)</f>
        <v>242534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290</v>
      </c>
      <c r="I1826">
        <f>IFERROR(VLOOKUP(A1826,[2]Sheet1!$A:$I,5,FALSE),0)</f>
        <v>391789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434825</v>
      </c>
      <c r="I1827">
        <f>IFERROR(VLOOKUP(A1827,[2]Sheet1!$A:$I,5,FALSE),0)</f>
        <v>2395955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93781</v>
      </c>
      <c r="I1828">
        <f>IFERROR(VLOOKUP(A1828,[2]Sheet1!$A:$I,5,FALSE),0)</f>
        <v>1069787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46125</v>
      </c>
      <c r="I1829">
        <f>IFERROR(VLOOKUP(A1829,[2]Sheet1!$A:$I,5,FALSE),0)</f>
        <v>352256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49198</v>
      </c>
      <c r="I1830">
        <f>IFERROR(VLOOKUP(A1830,[2]Sheet1!$A:$I,5,FALSE),0)</f>
        <v>659819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23109</v>
      </c>
      <c r="I1831">
        <f>IFERROR(VLOOKUP(A1831,[2]Sheet1!$A:$I,5,FALSE),0)</f>
        <v>188458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47316</v>
      </c>
      <c r="I1832">
        <f>IFERROR(VLOOKUP(A1832,[2]Sheet1!$A:$I,5,FALSE),0)</f>
        <v>4179083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55498</v>
      </c>
      <c r="I1833">
        <f>IFERROR(VLOOKUP(A1833,[2]Sheet1!$A:$I,5,FALSE),0)</f>
        <v>1203804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431454</v>
      </c>
      <c r="I1834">
        <f>IFERROR(VLOOKUP(A1834,[2]Sheet1!$A:$I,5,FALSE),0)</f>
        <v>3999099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117700</v>
      </c>
      <c r="I1835">
        <f>IFERROR(VLOOKUP(A1835,[2]Sheet1!$A:$I,5,FALSE),0)</f>
        <v>1581242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252027</v>
      </c>
      <c r="I1836">
        <f>IFERROR(VLOOKUP(A1836,[2]Sheet1!$A:$I,5,FALSE),0)</f>
        <v>1146886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180044</v>
      </c>
      <c r="I1837">
        <f>IFERROR(VLOOKUP(A1837,[2]Sheet1!$A:$I,5,FALSE),0)</f>
        <v>973755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79581</v>
      </c>
      <c r="I1838">
        <f>IFERROR(VLOOKUP(A1838,[2]Sheet1!$A:$I,5,FALSE),0)</f>
        <v>942870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74900</v>
      </c>
      <c r="I1839">
        <f>IFERROR(VLOOKUP(A1839,[2]Sheet1!$A:$I,5,FALSE),0)</f>
        <v>334759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38477</v>
      </c>
      <c r="I1840">
        <f>IFERROR(VLOOKUP(A1840,[2]Sheet1!$A:$I,5,FALSE),0)</f>
        <v>681241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116571</v>
      </c>
      <c r="I1841">
        <f>IFERROR(VLOOKUP(A1841,[2]Sheet1!$A:$I,5,FALSE),0)</f>
        <v>497979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189459</v>
      </c>
      <c r="I1842">
        <f>IFERROR(VLOOKUP(A1842,[2]Sheet1!$A:$I,5,FALSE),0)</f>
        <v>1456194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80725</v>
      </c>
      <c r="I1843">
        <f>IFERROR(VLOOKUP(A1843,[2]Sheet1!$A:$I,5,FALSE),0)</f>
        <v>572497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83</v>
      </c>
      <c r="I1844">
        <f>IFERROR(VLOOKUP(A1844,[2]Sheet1!$A:$I,5,FALSE),0)</f>
        <v>1247301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816557</v>
      </c>
      <c r="I1845">
        <f>IFERROR(VLOOKUP(A1845,[2]Sheet1!$A:$I,5,FALSE),0)</f>
        <v>12203417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25275</v>
      </c>
      <c r="I1846">
        <f>IFERROR(VLOOKUP(A1846,[2]Sheet1!$A:$I,5,FALSE),0)</f>
        <v>43575931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38691894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73618</v>
      </c>
      <c r="I1848">
        <f>IFERROR(VLOOKUP(A1848,[2]Sheet1!$A:$I,5,FALSE),0)</f>
        <v>384983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4820</v>
      </c>
      <c r="I1849">
        <f>IFERROR(VLOOKUP(A1849,[2]Sheet1!$A:$I,5,FALSE),0)</f>
        <v>529379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18773</v>
      </c>
      <c r="I1850">
        <f>IFERROR(VLOOKUP(A1850,[2]Sheet1!$A:$I,5,FALSE),0)</f>
        <v>2032184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158155</v>
      </c>
      <c r="I1851">
        <f>IFERROR(VLOOKUP(A1851,[2]Sheet1!$A:$I,5,FALSE),0)</f>
        <v>1442633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158283</v>
      </c>
      <c r="I1852">
        <f>IFERROR(VLOOKUP(A1852,[2]Sheet1!$A:$I,5,FALSE),0)</f>
        <v>706837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144370</v>
      </c>
      <c r="I1853">
        <f>IFERROR(VLOOKUP(A1853,[2]Sheet1!$A:$I,5,FALSE),0)</f>
        <v>1137406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127608</v>
      </c>
      <c r="I1854">
        <f>IFERROR(VLOOKUP(A1854,[2]Sheet1!$A:$I,5,FALSE),0)</f>
        <v>1087259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33481</v>
      </c>
      <c r="I1855">
        <f>IFERROR(VLOOKUP(A1855,[2]Sheet1!$A:$I,5,FALSE),0)</f>
        <v>42276519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1178</v>
      </c>
      <c r="I1856">
        <f>IFERROR(VLOOKUP(A1856,[2]Sheet1!$A:$I,5,FALSE),0)</f>
        <v>1390825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60367</v>
      </c>
      <c r="I1857">
        <f>IFERROR(VLOOKUP(A1857,[2]Sheet1!$A:$I,5,FALSE),0)</f>
        <v>864209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23967</v>
      </c>
      <c r="I1858">
        <f>IFERROR(VLOOKUP(A1858,[2]Sheet1!$A:$I,5,FALSE),0)</f>
        <v>1905424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9620</v>
      </c>
      <c r="I1859">
        <f>IFERROR(VLOOKUP(A1859,[2]Sheet1!$A:$I,5,FALSE),0)</f>
        <v>538964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246132</v>
      </c>
      <c r="I1860">
        <f>IFERROR(VLOOKUP(A1860,[2]Sheet1!$A:$I,5,FALSE),0)</f>
        <v>2802317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2409</v>
      </c>
      <c r="I1861">
        <f>IFERROR(VLOOKUP(A1861,[2]Sheet1!$A:$I,5,FALSE),0)</f>
        <v>1492612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48529</v>
      </c>
      <c r="I1862">
        <f>IFERROR(VLOOKUP(A1862,[2]Sheet1!$A:$I,5,FALSE),0)</f>
        <v>2182777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108244</v>
      </c>
      <c r="I1863">
        <f>IFERROR(VLOOKUP(A1863,[2]Sheet1!$A:$I,5,FALSE),0)</f>
        <v>1130575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68683</v>
      </c>
      <c r="I1864">
        <f>IFERROR(VLOOKUP(A1864,[2]Sheet1!$A:$I,5,FALSE),0)</f>
        <v>2685900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70847</v>
      </c>
      <c r="I1865">
        <f>IFERROR(VLOOKUP(A1865,[2]Sheet1!$A:$I,5,FALSE),0)</f>
        <v>566138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207085</v>
      </c>
      <c r="I1866">
        <f>IFERROR(VLOOKUP(A1866,[2]Sheet1!$A:$I,5,FALSE),0)</f>
        <v>890257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98678</v>
      </c>
      <c r="I1867">
        <f>IFERROR(VLOOKUP(A1867,[2]Sheet1!$A:$I,5,FALSE),0)</f>
        <v>506727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805021</v>
      </c>
      <c r="I1868">
        <f>IFERROR(VLOOKUP(A1868,[2]Sheet1!$A:$I,5,FALSE),0)</f>
        <v>8456027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163930</v>
      </c>
      <c r="I1869">
        <f>IFERROR(VLOOKUP(A1869,[2]Sheet1!$A:$I,5,FALSE),0)</f>
        <v>4510234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3870</v>
      </c>
      <c r="I1870">
        <f>IFERROR(VLOOKUP(A1870,[2]Sheet1!$A:$I,5,FALSE),0)</f>
        <v>19940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51959</v>
      </c>
      <c r="I1871">
        <f>IFERROR(VLOOKUP(A1871,[2]Sheet1!$A:$I,5,FALSE),0)</f>
        <v>586717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315859</v>
      </c>
      <c r="I1872">
        <f>IFERROR(VLOOKUP(A1872,[2]Sheet1!$A:$I,5,FALSE),0)</f>
        <v>5902273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45382</v>
      </c>
      <c r="I1873">
        <f>IFERROR(VLOOKUP(A1873,[2]Sheet1!$A:$I,5,FALSE),0)</f>
        <v>186303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14899</v>
      </c>
      <c r="I1874">
        <f>IFERROR(VLOOKUP(A1874,[2]Sheet1!$A:$I,5,FALSE),0)</f>
        <v>51680190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311146</v>
      </c>
      <c r="I1875">
        <f>IFERROR(VLOOKUP(A1875,[2]Sheet1!$A:$I,5,FALSE),0)</f>
        <v>2398696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43798</v>
      </c>
      <c r="I1876">
        <f>IFERROR(VLOOKUP(A1876,[2]Sheet1!$A:$I,5,FALSE),0)</f>
        <v>1391622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114865</v>
      </c>
      <c r="I1877">
        <f>IFERROR(VLOOKUP(A1877,[2]Sheet1!$A:$I,5,FALSE),0)</f>
        <v>543442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125047</v>
      </c>
      <c r="I1878">
        <f>IFERROR(VLOOKUP(A1878,[2]Sheet1!$A:$I,5,FALSE),0)</f>
        <v>622626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41853</v>
      </c>
      <c r="I1879">
        <f>IFERROR(VLOOKUP(A1879,[2]Sheet1!$A:$I,5,FALSE),0)</f>
        <v>1351360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231358</v>
      </c>
      <c r="I1880">
        <f>IFERROR(VLOOKUP(A1880,[2]Sheet1!$A:$I,5,FALSE),0)</f>
        <v>1700460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123883</v>
      </c>
      <c r="I1881">
        <f>IFERROR(VLOOKUP(A1881,[2]Sheet1!$A:$I,5,FALSE),0)</f>
        <v>609202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32750</v>
      </c>
      <c r="I1882">
        <f>IFERROR(VLOOKUP(A1882,[2]Sheet1!$A:$I,5,FALSE),0)</f>
        <v>180149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159725</v>
      </c>
      <c r="I1883">
        <f>IFERROR(VLOOKUP(A1883,[2]Sheet1!$A:$I,5,FALSE),0)</f>
        <v>947334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61189</v>
      </c>
      <c r="I1884">
        <f>IFERROR(VLOOKUP(A1884,[2]Sheet1!$A:$I,5,FALSE),0)</f>
        <v>984747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268</v>
      </c>
      <c r="I1885">
        <f>IFERROR(VLOOKUP(A1885,[2]Sheet1!$A:$I,5,FALSE),0)</f>
        <v>478119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21874</v>
      </c>
      <c r="I1886">
        <f>IFERROR(VLOOKUP(A1886,[2]Sheet1!$A:$I,5,FALSE),0)</f>
        <v>271748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76658</v>
      </c>
      <c r="I1887">
        <f>IFERROR(VLOOKUP(A1887,[2]Sheet1!$A:$I,5,FALSE),0)</f>
        <v>520524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33593</v>
      </c>
      <c r="I1888">
        <f>IFERROR(VLOOKUP(A1888,[2]Sheet1!$A:$I,5,FALSE),0)</f>
        <v>728006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45565</v>
      </c>
      <c r="I1889">
        <f>IFERROR(VLOOKUP(A1889,[2]Sheet1!$A:$I,5,FALSE),0)</f>
        <v>944069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5398</v>
      </c>
      <c r="I1890">
        <f>IFERROR(VLOOKUP(A1890,[2]Sheet1!$A:$I,5,FALSE),0)</f>
        <v>1451073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86181</v>
      </c>
      <c r="I1891">
        <f>IFERROR(VLOOKUP(A1891,[2]Sheet1!$A:$I,5,FALSE),0)</f>
        <v>485738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9978</v>
      </c>
      <c r="I1892">
        <f>IFERROR(VLOOKUP(A1892,[2]Sheet1!$A:$I,5,FALSE),0)</f>
        <v>657099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168055</v>
      </c>
      <c r="I1893">
        <f>IFERROR(VLOOKUP(A1893,[2]Sheet1!$A:$I,5,FALSE),0)</f>
        <v>658904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170877</v>
      </c>
      <c r="I1894">
        <f>IFERROR(VLOOKUP(A1894,[2]Sheet1!$A:$I,5,FALSE),0)</f>
        <v>4034907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174176</v>
      </c>
      <c r="I1895">
        <f>IFERROR(VLOOKUP(A1895,[2]Sheet1!$A:$I,5,FALSE),0)</f>
        <v>716975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36209</v>
      </c>
      <c r="I1896">
        <f>IFERROR(VLOOKUP(A1896,[2]Sheet1!$A:$I,5,FALSE),0)</f>
        <v>699358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75507</v>
      </c>
      <c r="I1897">
        <f>IFERROR(VLOOKUP(A1897,[2]Sheet1!$A:$I,5,FALSE),0)</f>
        <v>992981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107233</v>
      </c>
      <c r="I1898">
        <f>IFERROR(VLOOKUP(A1898,[2]Sheet1!$A:$I,5,FALSE),0)</f>
        <v>503331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230440</v>
      </c>
      <c r="I1899">
        <f>IFERROR(VLOOKUP(A1899,[2]Sheet1!$A:$I,5,FALSE),0)</f>
        <v>7437797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76636</v>
      </c>
      <c r="I1900">
        <f>IFERROR(VLOOKUP(A1900,[2]Sheet1!$A:$I,5,FALSE),0)</f>
        <v>323095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70941</v>
      </c>
      <c r="I1901">
        <f>IFERROR(VLOOKUP(A1901,[2]Sheet1!$A:$I,5,FALSE),0)</f>
        <v>1246851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60966</v>
      </c>
      <c r="I1902">
        <f>IFERROR(VLOOKUP(A1902,[2]Sheet1!$A:$I,5,FALSE),0)</f>
        <v>949816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50375</v>
      </c>
      <c r="I1903">
        <f>IFERROR(VLOOKUP(A1903,[2]Sheet1!$A:$I,5,FALSE),0)</f>
        <v>963266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110866</v>
      </c>
      <c r="I1904">
        <f>IFERROR(VLOOKUP(A1904,[2]Sheet1!$A:$I,5,FALSE),0)</f>
        <v>828924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247201</v>
      </c>
      <c r="I1905">
        <f>IFERROR(VLOOKUP(A1905,[2]Sheet1!$A:$I,5,FALSE),0)</f>
        <v>2398456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53048</v>
      </c>
      <c r="I1906">
        <f>IFERROR(VLOOKUP(A1906,[2]Sheet1!$A:$I,5,FALSE),0)</f>
        <v>383889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164127</v>
      </c>
      <c r="I1907">
        <f>IFERROR(VLOOKUP(A1907,[2]Sheet1!$A:$I,5,FALSE),0)</f>
        <v>1687669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1086388</v>
      </c>
      <c r="I1908">
        <f>IFERROR(VLOOKUP(A1908,[2]Sheet1!$A:$I,5,FALSE),0)</f>
        <v>9130767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205230</v>
      </c>
      <c r="I1909">
        <f>IFERROR(VLOOKUP(A1909,[2]Sheet1!$A:$I,5,FALSE),0)</f>
        <v>1290088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46848</v>
      </c>
      <c r="I1910">
        <f>IFERROR(VLOOKUP(A1910,[2]Sheet1!$A:$I,5,FALSE),0)</f>
        <v>7564997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63997</v>
      </c>
      <c r="I1911">
        <f>IFERROR(VLOOKUP(A1911,[2]Sheet1!$A:$I,5,FALSE),0)</f>
        <v>450442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82839</v>
      </c>
      <c r="I1912">
        <f>IFERROR(VLOOKUP(A1912,[2]Sheet1!$A:$I,5,FALSE),0)</f>
        <v>620315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72179</v>
      </c>
      <c r="I1913">
        <f>IFERROR(VLOOKUP(A1913,[2]Sheet1!$A:$I,5,FALSE),0)</f>
        <v>819592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203191</v>
      </c>
      <c r="I1914">
        <f>IFERROR(VLOOKUP(A1914,[2]Sheet1!$A:$I,5,FALSE),0)</f>
        <v>1199373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143560</v>
      </c>
      <c r="I1915">
        <f>IFERROR(VLOOKUP(A1915,[2]Sheet1!$A:$I,5,FALSE),0)</f>
        <v>2067907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8767</v>
      </c>
      <c r="I1916">
        <f>IFERROR(VLOOKUP(A1916,[2]Sheet1!$A:$I,5,FALSE),0)</f>
        <v>772720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28865</v>
      </c>
      <c r="I1917">
        <f>IFERROR(VLOOKUP(A1917,[2]Sheet1!$A:$I,5,FALSE),0)</f>
        <v>371395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119895</v>
      </c>
      <c r="I1918">
        <f>IFERROR(VLOOKUP(A1918,[2]Sheet1!$A:$I,5,FALSE),0)</f>
        <v>1377465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46801</v>
      </c>
      <c r="I1919">
        <f>IFERROR(VLOOKUP(A1919,[2]Sheet1!$A:$I,5,FALSE),0)</f>
        <v>2866875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9268</v>
      </c>
      <c r="I1920">
        <f>IFERROR(VLOOKUP(A1920,[2]Sheet1!$A:$I,5,FALSE),0)</f>
        <v>2449504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30412</v>
      </c>
      <c r="I1921">
        <f>IFERROR(VLOOKUP(A1921,[2]Sheet1!$A:$I,5,FALSE),0)</f>
        <v>16066223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70072</v>
      </c>
      <c r="I1922">
        <f>IFERROR(VLOOKUP(A1922,[2]Sheet1!$A:$I,5,FALSE),0)</f>
        <v>914327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68779</v>
      </c>
      <c r="I1923">
        <f>IFERROR(VLOOKUP(A1923,[2]Sheet1!$A:$I,5,FALSE),0)</f>
        <v>1744211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76162</v>
      </c>
      <c r="I1924">
        <f>IFERROR(VLOOKUP(A1924,[2]Sheet1!$A:$I,5,FALSE),0)</f>
        <v>420458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248588</v>
      </c>
      <c r="I1925">
        <f>IFERROR(VLOOKUP(A1925,[2]Sheet1!$A:$I,5,FALSE),0)</f>
        <v>1564174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51715</v>
      </c>
      <c r="I1926">
        <f>IFERROR(VLOOKUP(A1926,[2]Sheet1!$A:$I,5,FALSE),0)</f>
        <v>351997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58432</v>
      </c>
      <c r="I1927">
        <f>IFERROR(VLOOKUP(A1927,[2]Sheet1!$A:$I,5,FALSE),0)</f>
        <v>1869543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116482</v>
      </c>
      <c r="I1928">
        <f>IFERROR(VLOOKUP(A1928,[2]Sheet1!$A:$I,5,FALSE),0)</f>
        <v>719369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42042</v>
      </c>
      <c r="I1929">
        <f>IFERROR(VLOOKUP(A1929,[2]Sheet1!$A:$I,5,FALSE),0)</f>
        <v>348554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71546</v>
      </c>
      <c r="I1930">
        <f>IFERROR(VLOOKUP(A1930,[2]Sheet1!$A:$I,5,FALSE),0)</f>
        <v>441209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103257</v>
      </c>
      <c r="I1931">
        <f>IFERROR(VLOOKUP(A1931,[2]Sheet1!$A:$I,5,FALSE),0)</f>
        <v>1161880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105221</v>
      </c>
      <c r="I1932">
        <f>IFERROR(VLOOKUP(A1932,[2]Sheet1!$A:$I,5,FALSE),0)</f>
        <v>603775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224663</v>
      </c>
      <c r="I1933">
        <f>IFERROR(VLOOKUP(A1933,[2]Sheet1!$A:$I,5,FALSE),0)</f>
        <v>2650098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24926</v>
      </c>
      <c r="I1934">
        <f>IFERROR(VLOOKUP(A1934,[2]Sheet1!$A:$I,5,FALSE),0)</f>
        <v>3062980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77205</v>
      </c>
      <c r="I1935">
        <f>IFERROR(VLOOKUP(A1935,[2]Sheet1!$A:$I,5,FALSE),0)</f>
        <v>260556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764</v>
      </c>
      <c r="I1936">
        <f>IFERROR(VLOOKUP(A1936,[2]Sheet1!$A:$I,5,FALSE),0)</f>
        <v>22519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12174</v>
      </c>
      <c r="I1937">
        <f>IFERROR(VLOOKUP(A1937,[2]Sheet1!$A:$I,5,FALSE),0)</f>
        <v>7339969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53176</v>
      </c>
      <c r="I1938">
        <f>IFERROR(VLOOKUP(A1938,[2]Sheet1!$A:$I,5,FALSE),0)</f>
        <v>470322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43594</v>
      </c>
      <c r="I1939">
        <f>IFERROR(VLOOKUP(A1939,[2]Sheet1!$A:$I,5,FALSE),0)</f>
        <v>756862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149679</v>
      </c>
      <c r="I1940">
        <f>IFERROR(VLOOKUP(A1940,[2]Sheet1!$A:$I,5,FALSE),0)</f>
        <v>44676738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90077</v>
      </c>
      <c r="I1941">
        <f>IFERROR(VLOOKUP(A1941,[2]Sheet1!$A:$I,5,FALSE),0)</f>
        <v>2543686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57894</v>
      </c>
      <c r="I1942">
        <f>IFERROR(VLOOKUP(A1942,[2]Sheet1!$A:$I,5,FALSE),0)</f>
        <v>1493167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67143</v>
      </c>
      <c r="I1943">
        <f>IFERROR(VLOOKUP(A1943,[2]Sheet1!$A:$I,5,FALSE),0)</f>
        <v>905904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93303</v>
      </c>
      <c r="I1944">
        <f>IFERROR(VLOOKUP(A1944,[2]Sheet1!$A:$I,5,FALSE),0)</f>
        <v>628612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1691</v>
      </c>
      <c r="I1945">
        <f>IFERROR(VLOOKUP(A1945,[2]Sheet1!$A:$I,5,FALSE),0)</f>
        <v>5549734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41664</v>
      </c>
      <c r="I1946">
        <f>IFERROR(VLOOKUP(A1946,[2]Sheet1!$A:$I,5,FALSE),0)</f>
        <v>449271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20550</v>
      </c>
      <c r="I1947">
        <f>IFERROR(VLOOKUP(A1947,[2]Sheet1!$A:$I,5,FALSE),0)</f>
        <v>452302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120</v>
      </c>
      <c r="I1948">
        <f>IFERROR(VLOOKUP(A1948,[2]Sheet1!$A:$I,5,FALSE),0)</f>
        <v>114857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42685</v>
      </c>
      <c r="I1949">
        <f>IFERROR(VLOOKUP(A1949,[2]Sheet1!$A:$I,5,FALSE),0)</f>
        <v>7254857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723127</v>
      </c>
      <c r="I1950">
        <f>IFERROR(VLOOKUP(A1950,[2]Sheet1!$A:$I,5,FALSE),0)</f>
        <v>6133074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299401</v>
      </c>
      <c r="I1951">
        <f>IFERROR(VLOOKUP(A1951,[2]Sheet1!$A:$I,5,FALSE),0)</f>
        <v>2495403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146464</v>
      </c>
      <c r="I1952">
        <f>IFERROR(VLOOKUP(A1952,[2]Sheet1!$A:$I,5,FALSE),0)</f>
        <v>1174712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58398</v>
      </c>
      <c r="I1953">
        <f>IFERROR(VLOOKUP(A1953,[2]Sheet1!$A:$I,5,FALSE),0)</f>
        <v>460632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74083</v>
      </c>
      <c r="I1954">
        <f>IFERROR(VLOOKUP(A1954,[2]Sheet1!$A:$I,5,FALSE),0)</f>
        <v>575142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32883</v>
      </c>
      <c r="I1955">
        <f>IFERROR(VLOOKUP(A1955,[2]Sheet1!$A:$I,5,FALSE),0)</f>
        <v>225912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53693</v>
      </c>
      <c r="I1956">
        <f>IFERROR(VLOOKUP(A1956,[2]Sheet1!$A:$I,5,FALSE),0)</f>
        <v>1024865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328997</v>
      </c>
      <c r="I1957">
        <f>IFERROR(VLOOKUP(A1957,[2]Sheet1!$A:$I,5,FALSE),0)</f>
        <v>1343662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48082</v>
      </c>
      <c r="I1958">
        <f>IFERROR(VLOOKUP(A1958,[2]Sheet1!$A:$I,5,FALSE),0)</f>
        <v>232628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124451</v>
      </c>
      <c r="I1959">
        <f>IFERROR(VLOOKUP(A1959,[2]Sheet1!$A:$I,5,FALSE),0)</f>
        <v>519447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204934</v>
      </c>
      <c r="I1960">
        <f>IFERROR(VLOOKUP(A1960,[2]Sheet1!$A:$I,5,FALSE),0)</f>
        <v>1153712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4186</v>
      </c>
      <c r="I1961">
        <f>IFERROR(VLOOKUP(A1961,[2]Sheet1!$A:$I,5,FALSE),0)</f>
        <v>2736402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4044</v>
      </c>
      <c r="I1962">
        <f>IFERROR(VLOOKUP(A1962,[2]Sheet1!$A:$I,5,FALSE),0)</f>
        <v>996096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157665</v>
      </c>
      <c r="I1963">
        <f>IFERROR(VLOOKUP(A1963,[2]Sheet1!$A:$I,5,FALSE),0)</f>
        <v>1102318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25534</v>
      </c>
      <c r="I1964">
        <f>IFERROR(VLOOKUP(A1964,[2]Sheet1!$A:$I,5,FALSE),0)</f>
        <v>371101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78970</v>
      </c>
      <c r="I1965">
        <f>IFERROR(VLOOKUP(A1965,[2]Sheet1!$A:$I,5,FALSE),0)</f>
        <v>507148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118548</v>
      </c>
      <c r="I1966">
        <f>IFERROR(VLOOKUP(A1966,[2]Sheet1!$A:$I,5,FALSE),0)</f>
        <v>1170976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118879</v>
      </c>
      <c r="I1967">
        <f>IFERROR(VLOOKUP(A1967,[2]Sheet1!$A:$I,5,FALSE),0)</f>
        <v>1091518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729892</v>
      </c>
      <c r="I1968">
        <f>IFERROR(VLOOKUP(A1968,[2]Sheet1!$A:$I,5,FALSE),0)</f>
        <v>8576201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1045149</v>
      </c>
      <c r="I1969">
        <f>IFERROR(VLOOKUP(A1969,[2]Sheet1!$A:$I,5,FALSE),0)</f>
        <v>7845783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161511</v>
      </c>
      <c r="I1970">
        <f>IFERROR(VLOOKUP(A1970,[2]Sheet1!$A:$I,5,FALSE),0)</f>
        <v>1860688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35758</v>
      </c>
      <c r="I1971">
        <f>IFERROR(VLOOKUP(A1971,[2]Sheet1!$A:$I,5,FALSE),0)</f>
        <v>473849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43445</v>
      </c>
      <c r="I1972">
        <f>IFERROR(VLOOKUP(A1972,[2]Sheet1!$A:$I,5,FALSE),0)</f>
        <v>617332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46593</v>
      </c>
      <c r="I1973">
        <f>IFERROR(VLOOKUP(A1973,[2]Sheet1!$A:$I,5,FALSE),0)</f>
        <v>565389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7176</v>
      </c>
      <c r="I1974">
        <f>IFERROR(VLOOKUP(A1974,[2]Sheet1!$A:$I,5,FALSE),0)</f>
        <v>5554776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90879</v>
      </c>
      <c r="I1975">
        <f>IFERROR(VLOOKUP(A1975,[2]Sheet1!$A:$I,5,FALSE),0)</f>
        <v>578552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35676</v>
      </c>
      <c r="I1976">
        <f>IFERROR(VLOOKUP(A1976,[2]Sheet1!$A:$I,5,FALSE),0)</f>
        <v>531645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11318</v>
      </c>
      <c r="I1977">
        <f>IFERROR(VLOOKUP(A1977,[2]Sheet1!$A:$I,5,FALSE),0)</f>
        <v>1157065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155334</v>
      </c>
      <c r="I1978">
        <f>IFERROR(VLOOKUP(A1978,[2]Sheet1!$A:$I,5,FALSE),0)</f>
        <v>1029434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198049</v>
      </c>
      <c r="I1979">
        <f>IFERROR(VLOOKUP(A1979,[2]Sheet1!$A:$I,5,FALSE),0)</f>
        <v>1422292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22337</v>
      </c>
      <c r="I1980">
        <f>IFERROR(VLOOKUP(A1980,[2]Sheet1!$A:$I,5,FALSE),0)</f>
        <v>1281477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37969</v>
      </c>
      <c r="I1981">
        <f>IFERROR(VLOOKUP(A1981,[2]Sheet1!$A:$I,5,FALSE),0)</f>
        <v>324355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84396</v>
      </c>
      <c r="I1982">
        <f>IFERROR(VLOOKUP(A1982,[2]Sheet1!$A:$I,5,FALSE),0)</f>
        <v>442162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66530</v>
      </c>
      <c r="I1983">
        <f>IFERROR(VLOOKUP(A1983,[2]Sheet1!$A:$I,5,FALSE),0)</f>
        <v>646057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67143</v>
      </c>
      <c r="I1984">
        <f>IFERROR(VLOOKUP(A1984,[2]Sheet1!$A:$I,5,FALSE),0)</f>
        <v>567268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67339</v>
      </c>
      <c r="I1985">
        <f>IFERROR(VLOOKUP(A1985,[2]Sheet1!$A:$I,5,FALSE),0)</f>
        <v>200443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34156</v>
      </c>
      <c r="I1986">
        <f>IFERROR(VLOOKUP(A1986,[2]Sheet1!$A:$I,5,FALSE),0)</f>
        <v>1034529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59493</v>
      </c>
      <c r="I1987">
        <f>IFERROR(VLOOKUP(A1987,[2]Sheet1!$A:$I,5,FALSE),0)</f>
        <v>603924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20908</v>
      </c>
      <c r="I1988">
        <f>IFERROR(VLOOKUP(A1988,[2]Sheet1!$A:$I,5,FALSE),0)</f>
        <v>853456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29617</v>
      </c>
      <c r="I1989">
        <f>IFERROR(VLOOKUP(A1989,[2]Sheet1!$A:$I,5,FALSE),0)</f>
        <v>2205332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77443</v>
      </c>
      <c r="I1990">
        <f>IFERROR(VLOOKUP(A1990,[2]Sheet1!$A:$I,5,FALSE),0)</f>
        <v>778365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15771</v>
      </c>
      <c r="I1991">
        <f>IFERROR(VLOOKUP(A1991,[2]Sheet1!$A:$I,5,FALSE),0)</f>
        <v>1776959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86736</v>
      </c>
      <c r="I1992">
        <f>IFERROR(VLOOKUP(A1992,[2]Sheet1!$A:$I,5,FALSE),0)</f>
        <v>816862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243619</v>
      </c>
      <c r="I1993">
        <f>IFERROR(VLOOKUP(A1993,[2]Sheet1!$A:$I,5,FALSE),0)</f>
        <v>1866406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393239</v>
      </c>
      <c r="I1994">
        <f>IFERROR(VLOOKUP(A1994,[2]Sheet1!$A:$I,5,FALSE),0)</f>
        <v>6052464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106199</v>
      </c>
      <c r="I1995">
        <f>IFERROR(VLOOKUP(A1995,[2]Sheet1!$A:$I,5,FALSE),0)</f>
        <v>549292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121</v>
      </c>
      <c r="I1996">
        <f>IFERROR(VLOOKUP(A1996,[2]Sheet1!$A:$I,5,FALSE),0)</f>
        <v>924226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236244</v>
      </c>
      <c r="I1997">
        <f>IFERROR(VLOOKUP(A1997,[2]Sheet1!$A:$I,5,FALSE),0)</f>
        <v>3570490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1116796</v>
      </c>
      <c r="I1998">
        <f>IFERROR(VLOOKUP(A1998,[2]Sheet1!$A:$I,5,FALSE),0)</f>
        <v>7628693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33993</v>
      </c>
      <c r="I1999">
        <f>IFERROR(VLOOKUP(A1999,[2]Sheet1!$A:$I,5,FALSE),0)</f>
        <v>751596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48264</v>
      </c>
      <c r="I2000">
        <f>IFERROR(VLOOKUP(A2000,[2]Sheet1!$A:$I,5,FALSE),0)</f>
        <v>1864856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142456</v>
      </c>
      <c r="I2001">
        <f>IFERROR(VLOOKUP(A2001,[2]Sheet1!$A:$I,5,FALSE),0)</f>
        <v>1304588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43979</v>
      </c>
      <c r="I2002">
        <f>IFERROR(VLOOKUP(A2002,[2]Sheet1!$A:$I,5,FALSE),0)</f>
        <v>3313834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74095</v>
      </c>
      <c r="I2003">
        <f>IFERROR(VLOOKUP(A2003,[2]Sheet1!$A:$I,5,FALSE),0)</f>
        <v>758082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967</v>
      </c>
      <c r="I2004">
        <f>IFERROR(VLOOKUP(A2004,[2]Sheet1!$A:$I,5,FALSE),0)</f>
        <v>50141710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77010</v>
      </c>
      <c r="I2005">
        <f>IFERROR(VLOOKUP(A2005,[2]Sheet1!$A:$I,5,FALSE),0)</f>
        <v>392592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78684</v>
      </c>
      <c r="I2006">
        <f>IFERROR(VLOOKUP(A2006,[2]Sheet1!$A:$I,5,FALSE),0)</f>
        <v>922351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28271</v>
      </c>
      <c r="I2007">
        <f>IFERROR(VLOOKUP(A2007,[2]Sheet1!$A:$I,5,FALSE),0)</f>
        <v>134818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93189</v>
      </c>
      <c r="I2008">
        <f>IFERROR(VLOOKUP(A2008,[2]Sheet1!$A:$I,5,FALSE),0)</f>
        <v>441695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61430</v>
      </c>
      <c r="I2009">
        <f>IFERROR(VLOOKUP(A2009,[2]Sheet1!$A:$I,5,FALSE),0)</f>
        <v>665937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99774</v>
      </c>
      <c r="I2010">
        <f>IFERROR(VLOOKUP(A2010,[2]Sheet1!$A:$I,5,FALSE),0)</f>
        <v>542522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147205</v>
      </c>
      <c r="I2011">
        <f>IFERROR(VLOOKUP(A2011,[2]Sheet1!$A:$I,5,FALSE),0)</f>
        <v>2075014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158058</v>
      </c>
      <c r="I2012">
        <f>IFERROR(VLOOKUP(A2012,[2]Sheet1!$A:$I,5,FALSE),0)</f>
        <v>711678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58125</v>
      </c>
      <c r="I2013">
        <f>IFERROR(VLOOKUP(A2013,[2]Sheet1!$A:$I,5,FALSE),0)</f>
        <v>785063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323888</v>
      </c>
      <c r="I2014">
        <f>IFERROR(VLOOKUP(A2014,[2]Sheet1!$A:$I,5,FALSE),0)</f>
        <v>33080016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152868</v>
      </c>
      <c r="I2015">
        <f>IFERROR(VLOOKUP(A2015,[2]Sheet1!$A:$I,5,FALSE),0)</f>
        <v>1506959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117719</v>
      </c>
      <c r="I2016">
        <f>IFERROR(VLOOKUP(A2016,[2]Sheet1!$A:$I,5,FALSE),0)</f>
        <v>1149121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65943</v>
      </c>
      <c r="I2017">
        <f>IFERROR(VLOOKUP(A2017,[2]Sheet1!$A:$I,5,FALSE),0)</f>
        <v>653639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14815</v>
      </c>
      <c r="I2018">
        <f>IFERROR(VLOOKUP(A2018,[2]Sheet1!$A:$I,5,FALSE),0)</f>
        <v>1329065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5023</v>
      </c>
      <c r="I2019">
        <f>IFERROR(VLOOKUP(A2019,[2]Sheet1!$A:$I,5,FALSE),0)</f>
        <v>407860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256185</v>
      </c>
      <c r="I2020">
        <f>IFERROR(VLOOKUP(A2020,[2]Sheet1!$A:$I,5,FALSE),0)</f>
        <v>1448367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165353</v>
      </c>
      <c r="I2021">
        <f>IFERROR(VLOOKUP(A2021,[2]Sheet1!$A:$I,5,FALSE),0)</f>
        <v>906007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76331</v>
      </c>
      <c r="I2022">
        <f>IFERROR(VLOOKUP(A2022,[2]Sheet1!$A:$I,5,FALSE),0)</f>
        <v>855026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23718</v>
      </c>
      <c r="I2023">
        <f>IFERROR(VLOOKUP(A2023,[2]Sheet1!$A:$I,5,FALSE),0)</f>
        <v>2534679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84764</v>
      </c>
      <c r="I2024">
        <f>IFERROR(VLOOKUP(A2024,[2]Sheet1!$A:$I,5,FALSE),0)</f>
        <v>227766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99681</v>
      </c>
      <c r="I2025">
        <f>IFERROR(VLOOKUP(A2025,[2]Sheet1!$A:$I,5,FALSE),0)</f>
        <v>638811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392536</v>
      </c>
      <c r="I2026">
        <f>IFERROR(VLOOKUP(A2026,[2]Sheet1!$A:$I,5,FALSE),0)</f>
        <v>1672625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78263</v>
      </c>
      <c r="I2027">
        <f>IFERROR(VLOOKUP(A2027,[2]Sheet1!$A:$I,5,FALSE),0)</f>
        <v>938064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105721</v>
      </c>
      <c r="I2028">
        <f>IFERROR(VLOOKUP(A2028,[2]Sheet1!$A:$I,5,FALSE),0)</f>
        <v>694142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4272</v>
      </c>
      <c r="I2029">
        <f>IFERROR(VLOOKUP(A2029,[2]Sheet1!$A:$I,5,FALSE),0)</f>
        <v>918343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63791</v>
      </c>
      <c r="I2030">
        <f>IFERROR(VLOOKUP(A2030,[2]Sheet1!$A:$I,5,FALSE),0)</f>
        <v>955939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151665</v>
      </c>
      <c r="I2031">
        <f>IFERROR(VLOOKUP(A2031,[2]Sheet1!$A:$I,5,FALSE),0)</f>
        <v>854641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90353</v>
      </c>
      <c r="I2032">
        <f>IFERROR(VLOOKUP(A2032,[2]Sheet1!$A:$I,5,FALSE),0)</f>
        <v>586836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23447</v>
      </c>
      <c r="I2033">
        <f>IFERROR(VLOOKUP(A2033,[2]Sheet1!$A:$I,5,FALSE),0)</f>
        <v>30606824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49520</v>
      </c>
      <c r="I2034">
        <f>IFERROR(VLOOKUP(A2034,[2]Sheet1!$A:$I,5,FALSE),0)</f>
        <v>311027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41096</v>
      </c>
      <c r="I2035">
        <f>IFERROR(VLOOKUP(A2035,[2]Sheet1!$A:$I,5,FALSE),0)</f>
        <v>61957281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170891</v>
      </c>
      <c r="I2036">
        <f>IFERROR(VLOOKUP(A2036,[2]Sheet1!$A:$I,5,FALSE),0)</f>
        <v>1294311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122521</v>
      </c>
      <c r="I2037">
        <f>IFERROR(VLOOKUP(A2037,[2]Sheet1!$A:$I,5,FALSE),0)</f>
        <v>679258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19530</v>
      </c>
      <c r="I2038">
        <f>IFERROR(VLOOKUP(A2038,[2]Sheet1!$A:$I,5,FALSE),0)</f>
        <v>692433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50776</v>
      </c>
      <c r="I2039">
        <f>IFERROR(VLOOKUP(A2039,[2]Sheet1!$A:$I,5,FALSE),0)</f>
        <v>764318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2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33812</v>
      </c>
      <c r="I2041">
        <f>IFERROR(VLOOKUP(A2041,[2]Sheet1!$A:$I,5,FALSE),0)</f>
        <v>232397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82067</v>
      </c>
      <c r="I2042">
        <f>IFERROR(VLOOKUP(A2042,[2]Sheet1!$A:$I,5,FALSE),0)</f>
        <v>1963988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315725</v>
      </c>
      <c r="I2043">
        <f>IFERROR(VLOOKUP(A2043,[2]Sheet1!$A:$I,5,FALSE),0)</f>
        <v>4492550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60107</v>
      </c>
      <c r="I2044">
        <f>IFERROR(VLOOKUP(A2044,[2]Sheet1!$A:$I,5,FALSE),0)</f>
        <v>516283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75082</v>
      </c>
      <c r="I2045">
        <f>IFERROR(VLOOKUP(A2045,[2]Sheet1!$A:$I,5,FALSE),0)</f>
        <v>1204283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132189</v>
      </c>
      <c r="I2046">
        <f>IFERROR(VLOOKUP(A2046,[2]Sheet1!$A:$I,5,FALSE),0)</f>
        <v>881714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59290</v>
      </c>
      <c r="I2047">
        <f>IFERROR(VLOOKUP(A2047,[2]Sheet1!$A:$I,5,FALSE),0)</f>
        <v>484183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65510</v>
      </c>
      <c r="I2048">
        <f>IFERROR(VLOOKUP(A2048,[2]Sheet1!$A:$I,5,FALSE),0)</f>
        <v>573364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96603</v>
      </c>
      <c r="I2049">
        <f>IFERROR(VLOOKUP(A2049,[2]Sheet1!$A:$I,5,FALSE),0)</f>
        <v>456093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1361</v>
      </c>
      <c r="I2050">
        <f>IFERROR(VLOOKUP(A2050,[2]Sheet1!$A:$I,5,FALSE),0)</f>
        <v>1055153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1877</v>
      </c>
      <c r="I2051">
        <f>IFERROR(VLOOKUP(A2051,[2]Sheet1!$A:$I,5,FALSE),0)</f>
        <v>502610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52739</v>
      </c>
      <c r="I2052">
        <f>IFERROR(VLOOKUP(A2052,[2]Sheet1!$A:$I,5,FALSE),0)</f>
        <v>375501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54623</v>
      </c>
      <c r="I2053">
        <f>IFERROR(VLOOKUP(A2053,[2]Sheet1!$A:$I,5,FALSE),0)</f>
        <v>651109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14169</v>
      </c>
      <c r="I2054">
        <f>IFERROR(VLOOKUP(A2054,[2]Sheet1!$A:$I,5,FALSE),0)</f>
        <v>1839020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55043</v>
      </c>
      <c r="I2055">
        <f>IFERROR(VLOOKUP(A2055,[2]Sheet1!$A:$I,5,FALSE),0)</f>
        <v>690529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397260</v>
      </c>
      <c r="I2056">
        <f>IFERROR(VLOOKUP(A2056,[2]Sheet1!$A:$I,5,FALSE),0)</f>
        <v>4457685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57490</v>
      </c>
      <c r="I2057">
        <f>IFERROR(VLOOKUP(A2057,[2]Sheet1!$A:$I,5,FALSE),0)</f>
        <v>319019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94475</v>
      </c>
      <c r="I2058">
        <f>IFERROR(VLOOKUP(A2058,[2]Sheet1!$A:$I,5,FALSE),0)</f>
        <v>792438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66709</v>
      </c>
      <c r="I2059">
        <f>IFERROR(VLOOKUP(A2059,[2]Sheet1!$A:$I,5,FALSE),0)</f>
        <v>385992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44789</v>
      </c>
      <c r="I2060">
        <f>IFERROR(VLOOKUP(A2060,[2]Sheet1!$A:$I,5,FALSE),0)</f>
        <v>573519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45783</v>
      </c>
      <c r="I2061">
        <f>IFERROR(VLOOKUP(A2061,[2]Sheet1!$A:$I,5,FALSE),0)</f>
        <v>1150568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110325</v>
      </c>
      <c r="I2062">
        <f>IFERROR(VLOOKUP(A2062,[2]Sheet1!$A:$I,5,FALSE),0)</f>
        <v>872238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398027</v>
      </c>
      <c r="I2063">
        <f>IFERROR(VLOOKUP(A2063,[2]Sheet1!$A:$I,5,FALSE),0)</f>
        <v>1129588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76503</v>
      </c>
      <c r="I2064">
        <f>IFERROR(VLOOKUP(A2064,[2]Sheet1!$A:$I,5,FALSE),0)</f>
        <v>519078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291007</v>
      </c>
      <c r="I2065">
        <f>IFERROR(VLOOKUP(A2065,[2]Sheet1!$A:$I,5,FALSE),0)</f>
        <v>1615141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29412</v>
      </c>
      <c r="I2066">
        <f>IFERROR(VLOOKUP(A2066,[2]Sheet1!$A:$I,5,FALSE),0)</f>
        <v>8979573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138704</v>
      </c>
      <c r="I2067">
        <f>IFERROR(VLOOKUP(A2067,[2]Sheet1!$A:$I,5,FALSE),0)</f>
        <v>1194079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50506</v>
      </c>
      <c r="I2068">
        <f>IFERROR(VLOOKUP(A2068,[2]Sheet1!$A:$I,5,FALSE),0)</f>
        <v>654870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89817</v>
      </c>
      <c r="I2069">
        <f>IFERROR(VLOOKUP(A2069,[2]Sheet1!$A:$I,5,FALSE),0)</f>
        <v>860408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57377</v>
      </c>
      <c r="I2070">
        <f>IFERROR(VLOOKUP(A2070,[2]Sheet1!$A:$I,5,FALSE),0)</f>
        <v>431235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44984</v>
      </c>
      <c r="I2071">
        <f>IFERROR(VLOOKUP(A2071,[2]Sheet1!$A:$I,5,FALSE),0)</f>
        <v>1966573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1398</v>
      </c>
      <c r="I2072">
        <f>IFERROR(VLOOKUP(A2072,[2]Sheet1!$A:$I,5,FALSE),0)</f>
        <v>2245076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207451</v>
      </c>
      <c r="I2073">
        <f>IFERROR(VLOOKUP(A2073,[2]Sheet1!$A:$I,5,FALSE),0)</f>
        <v>1279679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17612</v>
      </c>
      <c r="I2074">
        <f>IFERROR(VLOOKUP(A2074,[2]Sheet1!$A:$I,5,FALSE),0)</f>
        <v>2398496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30715</v>
      </c>
      <c r="I2075">
        <f>IFERROR(VLOOKUP(A2075,[2]Sheet1!$A:$I,5,FALSE),0)</f>
        <v>223344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81076</v>
      </c>
      <c r="I2076">
        <f>IFERROR(VLOOKUP(A2076,[2]Sheet1!$A:$I,5,FALSE),0)</f>
        <v>1215847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128771</v>
      </c>
      <c r="I2077">
        <f>IFERROR(VLOOKUP(A2077,[2]Sheet1!$A:$I,5,FALSE),0)</f>
        <v>790416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348</v>
      </c>
      <c r="I2078">
        <f>IFERROR(VLOOKUP(A2078,[2]Sheet1!$A:$I,5,FALSE),0)</f>
        <v>728705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37925</v>
      </c>
      <c r="I2079">
        <f>IFERROR(VLOOKUP(A2079,[2]Sheet1!$A:$I,5,FALSE),0)</f>
        <v>479601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126585</v>
      </c>
      <c r="I2080">
        <f>IFERROR(VLOOKUP(A2080,[2]Sheet1!$A:$I,5,FALSE),0)</f>
        <v>546644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105462</v>
      </c>
      <c r="I2081">
        <f>IFERROR(VLOOKUP(A2081,[2]Sheet1!$A:$I,5,FALSE),0)</f>
        <v>971958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91571</v>
      </c>
      <c r="I2082">
        <f>IFERROR(VLOOKUP(A2082,[2]Sheet1!$A:$I,5,FALSE),0)</f>
        <v>648571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92504</v>
      </c>
      <c r="I2083">
        <f>IFERROR(VLOOKUP(A2083,[2]Sheet1!$A:$I,5,FALSE),0)</f>
        <v>870321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52020</v>
      </c>
      <c r="I2084">
        <f>IFERROR(VLOOKUP(A2084,[2]Sheet1!$A:$I,5,FALSE),0)</f>
        <v>376983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586</v>
      </c>
      <c r="I2085">
        <f>IFERROR(VLOOKUP(A2085,[2]Sheet1!$A:$I,5,FALSE),0)</f>
        <v>1892280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89639</v>
      </c>
      <c r="I2086">
        <f>IFERROR(VLOOKUP(A2086,[2]Sheet1!$A:$I,5,FALSE),0)</f>
        <v>627507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37881</v>
      </c>
      <c r="I2087">
        <f>IFERROR(VLOOKUP(A2087,[2]Sheet1!$A:$I,5,FALSE),0)</f>
        <v>24911177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71523</v>
      </c>
      <c r="I2088">
        <f>IFERROR(VLOOKUP(A2088,[2]Sheet1!$A:$I,5,FALSE),0)</f>
        <v>504298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234331</v>
      </c>
      <c r="I2089">
        <f>IFERROR(VLOOKUP(A2089,[2]Sheet1!$A:$I,5,FALSE),0)</f>
        <v>1081476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55685</v>
      </c>
      <c r="I2090">
        <f>IFERROR(VLOOKUP(A2090,[2]Sheet1!$A:$I,5,FALSE),0)</f>
        <v>374457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92302</v>
      </c>
      <c r="I2091">
        <f>IFERROR(VLOOKUP(A2091,[2]Sheet1!$A:$I,5,FALSE),0)</f>
        <v>4457284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95779</v>
      </c>
      <c r="I2092">
        <f>IFERROR(VLOOKUP(A2092,[2]Sheet1!$A:$I,5,FALSE),0)</f>
        <v>1003747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38961</v>
      </c>
      <c r="I2093">
        <f>IFERROR(VLOOKUP(A2093,[2]Sheet1!$A:$I,5,FALSE),0)</f>
        <v>232514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100614</v>
      </c>
      <c r="I2094">
        <f>IFERROR(VLOOKUP(A2094,[2]Sheet1!$A:$I,5,FALSE),0)</f>
        <v>710510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78822</v>
      </c>
      <c r="I2095">
        <f>IFERROR(VLOOKUP(A2095,[2]Sheet1!$A:$I,5,FALSE),0)</f>
        <v>1656521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106147</v>
      </c>
      <c r="I2096">
        <f>IFERROR(VLOOKUP(A2096,[2]Sheet1!$A:$I,5,FALSE),0)</f>
        <v>872946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73095</v>
      </c>
      <c r="I2097">
        <f>IFERROR(VLOOKUP(A2097,[2]Sheet1!$A:$I,5,FALSE),0)</f>
        <v>583891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197190</v>
      </c>
      <c r="I2098">
        <f>IFERROR(VLOOKUP(A2098,[2]Sheet1!$A:$I,5,FALSE),0)</f>
        <v>1136591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17908</v>
      </c>
      <c r="I2099">
        <f>IFERROR(VLOOKUP(A2099,[2]Sheet1!$A:$I,5,FALSE),0)</f>
        <v>302179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47893</v>
      </c>
      <c r="I2100">
        <f>IFERROR(VLOOKUP(A2100,[2]Sheet1!$A:$I,5,FALSE),0)</f>
        <v>2716619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50980</v>
      </c>
      <c r="I2101">
        <f>IFERROR(VLOOKUP(A2101,[2]Sheet1!$A:$I,5,FALSE),0)</f>
        <v>832795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49426</v>
      </c>
      <c r="I2102">
        <f>IFERROR(VLOOKUP(A2102,[2]Sheet1!$A:$I,5,FALSE),0)</f>
        <v>401714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50901</v>
      </c>
      <c r="I2103">
        <f>IFERROR(VLOOKUP(A2103,[2]Sheet1!$A:$I,5,FALSE),0)</f>
        <v>314842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129926</v>
      </c>
      <c r="I2104">
        <f>IFERROR(VLOOKUP(A2104,[2]Sheet1!$A:$I,5,FALSE),0)</f>
        <v>1159335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1199705</v>
      </c>
      <c r="I2105">
        <f>IFERROR(VLOOKUP(A2105,[2]Sheet1!$A:$I,5,FALSE),0)</f>
        <v>6008631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65599</v>
      </c>
      <c r="I2106">
        <f>IFERROR(VLOOKUP(A2106,[2]Sheet1!$A:$I,5,FALSE),0)</f>
        <v>390177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88026</v>
      </c>
      <c r="I2107">
        <f>IFERROR(VLOOKUP(A2107,[2]Sheet1!$A:$I,5,FALSE),0)</f>
        <v>700935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48778</v>
      </c>
      <c r="I2108">
        <f>IFERROR(VLOOKUP(A2108,[2]Sheet1!$A:$I,5,FALSE),0)</f>
        <v>32014823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76114</v>
      </c>
      <c r="I2109">
        <f>IFERROR(VLOOKUP(A2109,[2]Sheet1!$A:$I,5,FALSE),0)</f>
        <v>483956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237605</v>
      </c>
      <c r="I2110">
        <f>IFERROR(VLOOKUP(A2110,[2]Sheet1!$A:$I,5,FALSE),0)</f>
        <v>16846469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3805</v>
      </c>
      <c r="I2111">
        <f>IFERROR(VLOOKUP(A2111,[2]Sheet1!$A:$I,5,FALSE),0)</f>
        <v>763412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27288</v>
      </c>
      <c r="I2112">
        <f>IFERROR(VLOOKUP(A2112,[2]Sheet1!$A:$I,5,FALSE),0)</f>
        <v>315210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133344</v>
      </c>
      <c r="I2113">
        <f>IFERROR(VLOOKUP(A2113,[2]Sheet1!$A:$I,5,FALSE),0)</f>
        <v>1075709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129605</v>
      </c>
      <c r="I2114">
        <f>IFERROR(VLOOKUP(A2114,[2]Sheet1!$A:$I,5,FALSE),0)</f>
        <v>557371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138058</v>
      </c>
      <c r="I2115">
        <f>IFERROR(VLOOKUP(A2115,[2]Sheet1!$A:$I,5,FALSE),0)</f>
        <v>52005471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299177</v>
      </c>
      <c r="I2116">
        <f>IFERROR(VLOOKUP(A2116,[2]Sheet1!$A:$I,5,FALSE),0)</f>
        <v>1034972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335980</v>
      </c>
      <c r="I2117">
        <f>IFERROR(VLOOKUP(A2117,[2]Sheet1!$A:$I,5,FALSE),0)</f>
        <v>18570144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13610</v>
      </c>
      <c r="I2118">
        <f>IFERROR(VLOOKUP(A2118,[2]Sheet1!$A:$I,5,FALSE),0)</f>
        <v>1006998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59532</v>
      </c>
      <c r="I2119">
        <f>IFERROR(VLOOKUP(A2119,[2]Sheet1!$A:$I,5,FALSE),0)</f>
        <v>1116863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765882</v>
      </c>
      <c r="I2120">
        <f>IFERROR(VLOOKUP(A2120,[2]Sheet1!$A:$I,5,FALSE),0)</f>
        <v>12540257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150320</v>
      </c>
      <c r="I2121">
        <f>IFERROR(VLOOKUP(A2121,[2]Sheet1!$A:$I,5,FALSE),0)</f>
        <v>4751439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34260</v>
      </c>
      <c r="I2122">
        <f>IFERROR(VLOOKUP(A2122,[2]Sheet1!$A:$I,5,FALSE),0)</f>
        <v>1005933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33727</v>
      </c>
      <c r="I2123">
        <f>IFERROR(VLOOKUP(A2123,[2]Sheet1!$A:$I,5,FALSE),0)</f>
        <v>1727846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107206</v>
      </c>
      <c r="I2124">
        <f>IFERROR(VLOOKUP(A2124,[2]Sheet1!$A:$I,5,FALSE),0)</f>
        <v>343314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114800</v>
      </c>
      <c r="I2125">
        <f>IFERROR(VLOOKUP(A2125,[2]Sheet1!$A:$I,5,FALSE),0)</f>
        <v>831334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4200</v>
      </c>
      <c r="I2126">
        <f>IFERROR(VLOOKUP(A2126,[2]Sheet1!$A:$I,5,FALSE),0)</f>
        <v>1037713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40455</v>
      </c>
      <c r="I2127">
        <f>IFERROR(VLOOKUP(A2127,[2]Sheet1!$A:$I,5,FALSE),0)</f>
        <v>327589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492917</v>
      </c>
      <c r="I2128">
        <f>IFERROR(VLOOKUP(A2128,[2]Sheet1!$A:$I,5,FALSE),0)</f>
        <v>3028490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280313</v>
      </c>
      <c r="I2129">
        <f>IFERROR(VLOOKUP(A2129,[2]Sheet1!$A:$I,5,FALSE),0)</f>
        <v>2060807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43080</v>
      </c>
      <c r="I2130">
        <f>IFERROR(VLOOKUP(A2130,[2]Sheet1!$A:$I,5,FALSE),0)</f>
        <v>532613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20296</v>
      </c>
      <c r="I2131">
        <f>IFERROR(VLOOKUP(A2131,[2]Sheet1!$A:$I,5,FALSE),0)</f>
        <v>408174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49048</v>
      </c>
      <c r="I2132">
        <f>IFERROR(VLOOKUP(A2132,[2]Sheet1!$A:$I,5,FALSE),0)</f>
        <v>318872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63555</v>
      </c>
      <c r="I2133">
        <f>IFERROR(VLOOKUP(A2133,[2]Sheet1!$A:$I,5,FALSE),0)</f>
        <v>256694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2140</v>
      </c>
      <c r="I2134">
        <f>IFERROR(VLOOKUP(A2134,[2]Sheet1!$A:$I,5,FALSE),0)</f>
        <v>112838904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44142</v>
      </c>
      <c r="I2135">
        <f>IFERROR(VLOOKUP(A2135,[2]Sheet1!$A:$I,5,FALSE),0)</f>
        <v>372952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120529</v>
      </c>
      <c r="I2136">
        <f>IFERROR(VLOOKUP(A2136,[2]Sheet1!$A:$I,5,FALSE),0)</f>
        <v>827889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109821</v>
      </c>
      <c r="I2137">
        <f>IFERROR(VLOOKUP(A2137,[2]Sheet1!$A:$I,5,FALSE),0)</f>
        <v>700838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73989</v>
      </c>
      <c r="I2138">
        <f>IFERROR(VLOOKUP(A2138,[2]Sheet1!$A:$I,5,FALSE),0)</f>
        <v>1000472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170955</v>
      </c>
      <c r="I2139">
        <f>IFERROR(VLOOKUP(A2139,[2]Sheet1!$A:$I,5,FALSE),0)</f>
        <v>687603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198092</v>
      </c>
      <c r="Q2140">
        <f>IFERROR(VLOOKUP(A2140,[3]Sheet1!$A:$G,5,FALSE),0)</f>
        <v>0</v>
      </c>
      <c r="R2140">
        <f>IFERROR(VLOOKUP(A2140,[3]Sheet1!$A:$G,6,FALSE),0)</f>
        <v>5241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55867</v>
      </c>
      <c r="E2141">
        <f>IFERROR(VLOOKUP(A2141,[1]Monitoramento_Base_somente_disp!$A:$J,8,FALSE),0)</f>
        <v>64667368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137621</v>
      </c>
      <c r="E2142">
        <f>IFERROR(VLOOKUP(A2142,[1]Monitoramento_Base_somente_disp!$A:$J,8,FALSE),0)</f>
        <v>26472558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8792</v>
      </c>
      <c r="O2143">
        <f>IFERROR(VLOOKUP(A2143,[3]Sheet1!$A:$G,3,FALSE),0)</f>
        <v>38216</v>
      </c>
      <c r="P2143">
        <f>IFERROR(VLOOKUP(A2143,[3]Sheet1!$A:$G,4,FALSE),0)</f>
        <v>8247</v>
      </c>
      <c r="Q2143">
        <f>IFERROR(VLOOKUP(A2143,[3]Sheet1!$A:$G,5,FALSE),0)</f>
        <v>0</v>
      </c>
      <c r="R2143">
        <f>IFERROR(VLOOKUP(A2143,[3]Sheet1!$A:$G,6,FALSE),0)</f>
        <v>100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81605</v>
      </c>
      <c r="E2144">
        <f>IFERROR(VLOOKUP(A2144,[1]Monitoramento_Base_somente_disp!$A:$J,8,FALSE),0)</f>
        <v>13059494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163861</v>
      </c>
      <c r="Q2145">
        <f>IFERROR(VLOOKUP(A2145,[3]Sheet1!$A:$G,5,FALSE),0)</f>
        <v>172774</v>
      </c>
      <c r="R2145">
        <f>IFERROR(VLOOKUP(A2145,[3]Sheet1!$A:$G,6,FALSE),0)</f>
        <v>5084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473943</v>
      </c>
      <c r="P2146">
        <f>IFERROR(VLOOKUP(A2146,[3]Sheet1!$A:$G,4,FALSE),0)</f>
        <v>61156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123711</v>
      </c>
      <c r="O2147">
        <f>IFERROR(VLOOKUP(A2147,[3]Sheet1!$A:$G,3,FALSE),0)</f>
        <v>8423318</v>
      </c>
      <c r="P2147">
        <f>IFERROR(VLOOKUP(A2147,[3]Sheet1!$A:$G,4,FALSE),0)</f>
        <v>125633</v>
      </c>
      <c r="Q2147">
        <f>IFERROR(VLOOKUP(A2147,[3]Sheet1!$A:$G,5,FALSE),0)</f>
        <v>0</v>
      </c>
      <c r="R2147">
        <f>IFERROR(VLOOKUP(A2147,[3]Sheet1!$A:$G,6,FALSE),0)</f>
        <v>489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12</v>
      </c>
      <c r="E2148">
        <f>IFERROR(VLOOKUP(A2148,[1]Monitoramento_Base_somente_disp!$A:$J,8,FALSE),0)</f>
        <v>535717170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32760984</v>
      </c>
      <c r="P2148">
        <f>IFERROR(VLOOKUP(A2148,[3]Sheet1!$A:$G,4,FALSE),0)</f>
        <v>2405524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124782</v>
      </c>
      <c r="O2150">
        <f>IFERROR(VLOOKUP(A2150,[3]Sheet1!$A:$G,3,FALSE),0)</f>
        <v>571707</v>
      </c>
      <c r="P2150">
        <f>IFERROR(VLOOKUP(A2150,[3]Sheet1!$A:$G,4,FALSE),0)</f>
        <v>117842</v>
      </c>
      <c r="Q2150">
        <f>IFERROR(VLOOKUP(A2150,[3]Sheet1!$A:$G,5,FALSE),0)</f>
        <v>0</v>
      </c>
      <c r="R2150">
        <f>IFERROR(VLOOKUP(A2150,[3]Sheet1!$A:$G,6,FALSE),0)</f>
        <v>2113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3732</v>
      </c>
      <c r="O2151">
        <f>IFERROR(VLOOKUP(A2151,[3]Sheet1!$A:$G,3,FALSE),0)</f>
        <v>104471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478930</v>
      </c>
      <c r="I2152">
        <f>IFERROR(VLOOKUP(A2152,[2]Sheet1!$A:$I,5,FALSE),0)</f>
        <v>2620542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44215</v>
      </c>
      <c r="E2153">
        <f>IFERROR(VLOOKUP(A2153,[1]Monitoramento_Base_somente_disp!$A:$J,8,FALSE),0)</f>
        <v>61820289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38811</v>
      </c>
      <c r="Q2154">
        <f>IFERROR(VLOOKUP(A2154,[3]Sheet1!$A:$G,5,FALSE),0)</f>
        <v>0</v>
      </c>
      <c r="R2154">
        <f>IFERROR(VLOOKUP(A2154,[3]Sheet1!$A:$G,6,FALSE),0)</f>
        <v>759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325427</v>
      </c>
      <c r="Q2155">
        <f>IFERROR(VLOOKUP(A2155,[3]Sheet1!$A:$G,5,FALSE),0)</f>
        <v>0</v>
      </c>
      <c r="R2155">
        <f>IFERROR(VLOOKUP(A2155,[3]Sheet1!$A:$G,6,FALSE),0)</f>
        <v>16539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94945</v>
      </c>
      <c r="Q2156">
        <f>IFERROR(VLOOKUP(A2156,[3]Sheet1!$A:$G,5,FALSE),0)</f>
        <v>0</v>
      </c>
      <c r="R2156">
        <f>IFERROR(VLOOKUP(A2156,[3]Sheet1!$A:$G,6,FALSE),0)</f>
        <v>1218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42062</v>
      </c>
      <c r="Q2157">
        <f>IFERROR(VLOOKUP(A2157,[3]Sheet1!$A:$G,5,FALSE),0)</f>
        <v>0</v>
      </c>
      <c r="R2157">
        <f>IFERROR(VLOOKUP(A2157,[3]Sheet1!$A:$G,6,FALSE),0)</f>
        <v>125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100255</v>
      </c>
      <c r="Q2158">
        <f>IFERROR(VLOOKUP(A2158,[3]Sheet1!$A:$G,5,FALSE),0)</f>
        <v>0</v>
      </c>
      <c r="R2158">
        <f>IFERROR(VLOOKUP(A2158,[3]Sheet1!$A:$G,6,FALSE),0)</f>
        <v>2116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479683</v>
      </c>
      <c r="P2159">
        <f>IFERROR(VLOOKUP(A2159,[3]Sheet1!$A:$G,4,FALSE),0)</f>
        <v>92707</v>
      </c>
      <c r="Q2159">
        <f>IFERROR(VLOOKUP(A2159,[3]Sheet1!$A:$G,5,FALSE),0)</f>
        <v>0</v>
      </c>
      <c r="R2159">
        <f>IFERROR(VLOOKUP(A2159,[3]Sheet1!$A:$G,6,FALSE),0)</f>
        <v>10693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97664</v>
      </c>
      <c r="O2161">
        <f>IFERROR(VLOOKUP(A2161,[3]Sheet1!$A:$G,3,FALSE),0)</f>
        <v>407073</v>
      </c>
      <c r="P2161">
        <f>IFERROR(VLOOKUP(A2161,[3]Sheet1!$A:$G,4,FALSE),0)</f>
        <v>106144</v>
      </c>
      <c r="Q2161">
        <f>IFERROR(VLOOKUP(A2161,[3]Sheet1!$A:$G,5,FALSE),0)</f>
        <v>0</v>
      </c>
      <c r="R2161">
        <f>IFERROR(VLOOKUP(A2161,[3]Sheet1!$A:$G,6,FALSE),0)</f>
        <v>3814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375269</v>
      </c>
      <c r="O2162">
        <f>IFERROR(VLOOKUP(A2162,[3]Sheet1!$A:$G,3,FALSE),0)</f>
        <v>0</v>
      </c>
      <c r="P2162">
        <f>IFERROR(VLOOKUP(A2162,[3]Sheet1!$A:$G,4,FALSE),0)</f>
        <v>67789</v>
      </c>
      <c r="Q2162">
        <f>IFERROR(VLOOKUP(A2162,[3]Sheet1!$A:$G,5,FALSE),0)</f>
        <v>0</v>
      </c>
      <c r="R2162">
        <f>IFERROR(VLOOKUP(A2162,[3]Sheet1!$A:$G,6,FALSE),0)</f>
        <v>7196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277442</v>
      </c>
      <c r="Q2163">
        <f>IFERROR(VLOOKUP(A2163,[3]Sheet1!$A:$G,5,FALSE),0)</f>
        <v>45525</v>
      </c>
      <c r="R2163">
        <f>IFERROR(VLOOKUP(A2163,[3]Sheet1!$A:$G,6,FALSE),0)</f>
        <v>5499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237471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306004</v>
      </c>
      <c r="E2164">
        <f>IFERROR(VLOOKUP(A2164,[1]Monitoramento_Base_somente_disp!$A:$J,8,FALSE),0)</f>
        <v>52006677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217868</v>
      </c>
      <c r="Q2165">
        <f>IFERROR(VLOOKUP(A2165,[3]Sheet1!$A:$G,5,FALSE),0)</f>
        <v>0</v>
      </c>
      <c r="R2165">
        <f>IFERROR(VLOOKUP(A2165,[3]Sheet1!$A:$G,6,FALSE),0)</f>
        <v>2309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500</v>
      </c>
      <c r="Q2167">
        <f>IFERROR(VLOOKUP(A2167,[3]Sheet1!$A:$G,5,FALSE),0)</f>
        <v>0</v>
      </c>
      <c r="R2167">
        <f>IFERROR(VLOOKUP(A2167,[3]Sheet1!$A:$G,6,FALSE),0)</f>
        <v>10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2272293</v>
      </c>
      <c r="P2168">
        <f>IFERROR(VLOOKUP(A2168,[3]Sheet1!$A:$G,4,FALSE),0)</f>
        <v>197378</v>
      </c>
      <c r="Q2168">
        <f>IFERROR(VLOOKUP(A2168,[3]Sheet1!$A:$G,5,FALSE),0)</f>
        <v>0</v>
      </c>
      <c r="R2168">
        <f>IFERROR(VLOOKUP(A2168,[3]Sheet1!$A:$G,6,FALSE),0)</f>
        <v>5097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40202</v>
      </c>
      <c r="Q2169">
        <f>IFERROR(VLOOKUP(A2169,[3]Sheet1!$A:$G,5,FALSE),0)</f>
        <v>0</v>
      </c>
      <c r="R2169">
        <f>IFERROR(VLOOKUP(A2169,[3]Sheet1!$A:$G,6,FALSE),0)</f>
        <v>1397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6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193262</v>
      </c>
      <c r="O2171">
        <f>IFERROR(VLOOKUP(A2171,[3]Sheet1!$A:$G,3,FALSE),0)</f>
        <v>729534</v>
      </c>
      <c r="P2171">
        <f>IFERROR(VLOOKUP(A2171,[3]Sheet1!$A:$G,4,FALSE),0)</f>
        <v>181636</v>
      </c>
      <c r="Q2171">
        <f>IFERROR(VLOOKUP(A2171,[3]Sheet1!$A:$G,5,FALSE),0)</f>
        <v>0</v>
      </c>
      <c r="R2171">
        <f>IFERROR(VLOOKUP(A2171,[3]Sheet1!$A:$G,6,FALSE),0)</f>
        <v>3684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218233</v>
      </c>
      <c r="Q2173">
        <f>IFERROR(VLOOKUP(A2173,[3]Sheet1!$A:$G,5,FALSE),0)</f>
        <v>0</v>
      </c>
      <c r="R2173">
        <f>IFERROR(VLOOKUP(A2173,[3]Sheet1!$A:$G,6,FALSE),0)</f>
        <v>11444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19775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72614</v>
      </c>
      <c r="I2177">
        <f>IFERROR(VLOOKUP(A2177,[2]Sheet1!$A:$I,5,FALSE),0)</f>
        <v>1026962</v>
      </c>
      <c r="J2177">
        <f>IFERROR(VLOOKUP(A2177,[2]Sheet1!$A:$I,6,FALSE),0)</f>
        <v>9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335392</v>
      </c>
      <c r="O2178">
        <f>IFERROR(VLOOKUP(A2178,[3]Sheet1!$A:$G,3,FALSE),0)</f>
        <v>998442</v>
      </c>
      <c r="P2178">
        <f>IFERROR(VLOOKUP(A2178,[3]Sheet1!$A:$G,4,FALSE),0)</f>
        <v>276800</v>
      </c>
      <c r="Q2178">
        <f>IFERROR(VLOOKUP(A2178,[3]Sheet1!$A:$G,5,FALSE),0)</f>
        <v>0</v>
      </c>
      <c r="R2178">
        <f>IFERROR(VLOOKUP(A2178,[3]Sheet1!$A:$G,6,FALSE),0)</f>
        <v>2747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12530</v>
      </c>
      <c r="Q2179">
        <f>IFERROR(VLOOKUP(A2179,[3]Sheet1!$A:$G,5,FALSE),0)</f>
        <v>0</v>
      </c>
      <c r="R2179">
        <f>IFERROR(VLOOKUP(A2179,[3]Sheet1!$A:$G,6,FALSE),0)</f>
        <v>822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54082</v>
      </c>
      <c r="Q2180">
        <f>IFERROR(VLOOKUP(A2180,[3]Sheet1!$A:$G,5,FALSE),0)</f>
        <v>0</v>
      </c>
      <c r="R2180">
        <f>IFERROR(VLOOKUP(A2180,[3]Sheet1!$A:$G,6,FALSE),0)</f>
        <v>425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194911</v>
      </c>
      <c r="Q2181">
        <f>IFERROR(VLOOKUP(A2181,[3]Sheet1!$A:$G,5,FALSE),0)</f>
        <v>0</v>
      </c>
      <c r="R2181">
        <f>IFERROR(VLOOKUP(A2181,[3]Sheet1!$A:$G,6,FALSE),0)</f>
        <v>3157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2933764</v>
      </c>
      <c r="P2182">
        <f>IFERROR(VLOOKUP(A2182,[3]Sheet1!$A:$G,4,FALSE),0)</f>
        <v>265732</v>
      </c>
      <c r="Q2182">
        <f>IFERROR(VLOOKUP(A2182,[3]Sheet1!$A:$G,5,FALSE),0)</f>
        <v>0</v>
      </c>
      <c r="R2182">
        <f>IFERROR(VLOOKUP(A2182,[3]Sheet1!$A:$G,6,FALSE),0)</f>
        <v>5386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1375989</v>
      </c>
      <c r="P2184">
        <f>IFERROR(VLOOKUP(A2184,[3]Sheet1!$A:$G,4,FALSE),0)</f>
        <v>154033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178900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158515</v>
      </c>
      <c r="E2188">
        <f>IFERROR(VLOOKUP(A2188,[1]Monitoramento_Base_somente_disp!$A:$J,8,FALSE),0)</f>
        <v>31633038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562968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589866</v>
      </c>
      <c r="E2189">
        <f>IFERROR(VLOOKUP(A2189,[1]Monitoramento_Base_somente_disp!$A:$J,8,FALSE),0)</f>
        <v>150188856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44286</v>
      </c>
      <c r="E2192">
        <f>IFERROR(VLOOKUP(A2192,[1]Monitoramento_Base_somente_disp!$A:$J,8,FALSE),0)</f>
        <v>27973243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353790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365765</v>
      </c>
      <c r="E2193">
        <f>IFERROR(VLOOKUP(A2193,[1]Monitoramento_Base_somente_disp!$A:$J,8,FALSE),0)</f>
        <v>52001245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88519</v>
      </c>
      <c r="E2194">
        <f>IFERROR(VLOOKUP(A2194,[1]Monitoramento_Base_somente_disp!$A:$J,8,FALSE),0)</f>
        <v>31197891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195021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228472</v>
      </c>
      <c r="E2198">
        <f>IFERROR(VLOOKUP(A2198,[1]Monitoramento_Base_somente_disp!$A:$J,8,FALSE),0)</f>
        <v>60349215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46834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47893</v>
      </c>
      <c r="E2202">
        <f>IFERROR(VLOOKUP(A2202,[1]Monitoramento_Base_somente_disp!$A:$J,8,FALSE),0)</f>
        <v>10032425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13348</v>
      </c>
      <c r="E2204">
        <f>IFERROR(VLOOKUP(A2204,[1]Monitoramento_Base_somente_disp!$A:$J,8,FALSE),0)</f>
        <v>43792865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5435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12261</v>
      </c>
      <c r="E2205">
        <f>IFERROR(VLOOKUP(A2205,[1]Monitoramento_Base_somente_disp!$A:$J,8,FALSE),0)</f>
        <v>16441962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165772</v>
      </c>
      <c r="E2206">
        <f>IFERROR(VLOOKUP(A2206,[1]Monitoramento_Base_somente_disp!$A:$J,8,FALSE),0)</f>
        <v>203191505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435559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474965</v>
      </c>
      <c r="E2208">
        <f>IFERROR(VLOOKUP(A2208,[1]Monitoramento_Base_somente_disp!$A:$J,8,FALSE),0)</f>
        <v>108508459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49788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48451</v>
      </c>
      <c r="E2210">
        <f>IFERROR(VLOOKUP(A2210,[1]Monitoramento_Base_somente_disp!$A:$J,8,FALSE),0)</f>
        <v>151624705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199319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205128</v>
      </c>
      <c r="E2216">
        <f>IFERROR(VLOOKUP(A2216,[1]Monitoramento_Base_somente_disp!$A:$J,8,FALSE),0)</f>
        <v>43703871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124232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120979</v>
      </c>
      <c r="E2217">
        <f>IFERROR(VLOOKUP(A2217,[1]Monitoramento_Base_somente_disp!$A:$J,8,FALSE),0)</f>
        <v>23517659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38553</v>
      </c>
      <c r="E2222">
        <f>IFERROR(VLOOKUP(A2222,[1]Monitoramento_Base_somente_disp!$A:$J,8,FALSE),0)</f>
        <v>11499172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11081</v>
      </c>
      <c r="E2223">
        <f>IFERROR(VLOOKUP(A2223,[1]Monitoramento_Base_somente_disp!$A:$J,8,FALSE),0)</f>
        <v>28943108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358300</v>
      </c>
      <c r="E2224">
        <f>IFERROR(VLOOKUP(A2224,[1]Monitoramento_Base_somente_disp!$A:$J,8,FALSE),0)</f>
        <v>166526783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72619</v>
      </c>
      <c r="E2225">
        <f>IFERROR(VLOOKUP(A2225,[1]Monitoramento_Base_somente_disp!$A:$J,8,FALSE),0)</f>
        <v>69473087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65373</v>
      </c>
      <c r="E2226">
        <f>IFERROR(VLOOKUP(A2226,[1]Monitoramento_Base_somente_disp!$A:$J,8,FALSE),0)</f>
        <v>46493271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69892984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383568</v>
      </c>
      <c r="Q2231">
        <f>IFERROR(VLOOKUP(A2231,[3]Sheet1!$A:$G,5,FALSE),0)</f>
        <v>811524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9972214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86488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69377</v>
      </c>
      <c r="E2233">
        <f>IFERROR(VLOOKUP(A2233,[1]Monitoramento_Base_somente_disp!$A:$J,8,FALSE),0)</f>
        <v>6081845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118242</v>
      </c>
      <c r="E2234">
        <f>IFERROR(VLOOKUP(A2234,[1]Monitoramento_Base_somente_disp!$A:$J,8,FALSE),0)</f>
        <v>52626916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114425</v>
      </c>
      <c r="I2235">
        <f>IFERROR(VLOOKUP(A2235,[2]Sheet1!$A:$I,5,FALSE),0)</f>
        <v>284573</v>
      </c>
      <c r="J2235">
        <f>IFERROR(VLOOKUP(A2235,[2]Sheet1!$A:$I,6,FALSE),0)</f>
        <v>0</v>
      </c>
      <c r="K2235">
        <f>IFERROR(VLOOKUP(A2235,[2]Sheet1!$A:$I,7,FALSE),0)</f>
        <v>317683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81943</v>
      </c>
      <c r="O2237">
        <f>IFERROR(VLOOKUP(A2237,[3]Sheet1!$A:$G,3,FALSE),0)</f>
        <v>257104</v>
      </c>
      <c r="P2237">
        <f>IFERROR(VLOOKUP(A2237,[3]Sheet1!$A:$G,4,FALSE),0)</f>
        <v>0</v>
      </c>
      <c r="Q2237">
        <f>IFERROR(VLOOKUP(A2237,[3]Sheet1!$A:$G,5,FALSE),0)</f>
        <v>239830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19878</v>
      </c>
      <c r="O2238">
        <f>IFERROR(VLOOKUP(A2238,[3]Sheet1!$A:$G,3,FALSE),0)</f>
        <v>74848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43133</v>
      </c>
      <c r="I2241">
        <f>IFERROR(VLOOKUP(A2241,[2]Sheet1!$A:$I,5,FALSE),0)</f>
        <v>137081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37723</v>
      </c>
      <c r="Q2242">
        <f>IFERROR(VLOOKUP(A2242,[3]Sheet1!$A:$G,5,FALSE),0)</f>
        <v>153019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66134</v>
      </c>
      <c r="E2243">
        <f>IFERROR(VLOOKUP(A2243,[1]Monitoramento_Base_somente_disp!$A:$J,8,FALSE),0)</f>
        <v>3743047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365575</v>
      </c>
      <c r="E2245">
        <f>IFERROR(VLOOKUP(A2245,[1]Monitoramento_Base_somente_disp!$A:$J,8,FALSE),0)</f>
        <v>54066551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45687</v>
      </c>
      <c r="O2246">
        <f>IFERROR(VLOOKUP(A2246,[3]Sheet1!$A:$G,3,FALSE),0)</f>
        <v>217626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18026</v>
      </c>
      <c r="O2247">
        <f>IFERROR(VLOOKUP(A2247,[3]Sheet1!$A:$G,3,FALSE),0)</f>
        <v>97243</v>
      </c>
      <c r="P2247">
        <f>IFERROR(VLOOKUP(A2247,[3]Sheet1!$A:$G,4,FALSE),0)</f>
        <v>0</v>
      </c>
      <c r="Q2247">
        <f>IFERROR(VLOOKUP(A2247,[3]Sheet1!$A:$G,5,FALSE),0)</f>
        <v>171703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63188</v>
      </c>
      <c r="E2249">
        <f>IFERROR(VLOOKUP(A2249,[1]Monitoramento_Base_somente_disp!$A:$J,8,FALSE),0)</f>
        <v>22217250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55857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51069</v>
      </c>
      <c r="E2251">
        <f>IFERROR(VLOOKUP(A2251,[1]Monitoramento_Base_somente_disp!$A:$J,8,FALSE),0)</f>
        <v>9645585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143831</v>
      </c>
      <c r="O2253">
        <f>IFERROR(VLOOKUP(A2253,[3]Sheet1!$A:$G,3,FALSE),0)</f>
        <v>420407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1177291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1176914</v>
      </c>
      <c r="E2255">
        <f>IFERROR(VLOOKUP(A2255,[1]Monitoramento_Base_somente_disp!$A:$J,8,FALSE),0)</f>
        <v>590154107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2439054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2425075</v>
      </c>
      <c r="E2256">
        <f>IFERROR(VLOOKUP(A2256,[1]Monitoramento_Base_somente_disp!$A:$J,8,FALSE),0)</f>
        <v>388946178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74551</v>
      </c>
      <c r="O2257">
        <f>IFERROR(VLOOKUP(A2257,[3]Sheet1!$A:$G,3,FALSE),0)</f>
        <v>60317</v>
      </c>
      <c r="P2257">
        <f>IFERROR(VLOOKUP(A2257,[3]Sheet1!$A:$G,4,FALSE),0)</f>
        <v>65217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735330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700118</v>
      </c>
      <c r="E2259">
        <f>IFERROR(VLOOKUP(A2259,[1]Monitoramento_Base_somente_disp!$A:$J,8,FALSE),0)</f>
        <v>118803797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26795</v>
      </c>
      <c r="O2260">
        <f>IFERROR(VLOOKUP(A2260,[3]Sheet1!$A:$G,3,FALSE),0)</f>
        <v>174275</v>
      </c>
      <c r="P2260">
        <f>IFERROR(VLOOKUP(A2260,[3]Sheet1!$A:$G,4,FALSE),0)</f>
        <v>14676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40654</v>
      </c>
      <c r="O2261">
        <f>IFERROR(VLOOKUP(A2261,[3]Sheet1!$A:$G,3,FALSE),0)</f>
        <v>171977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44075</v>
      </c>
      <c r="I2262">
        <f>IFERROR(VLOOKUP(A2262,[2]Sheet1!$A:$I,5,FALSE),0)</f>
        <v>176087</v>
      </c>
      <c r="J2262">
        <f>IFERROR(VLOOKUP(A2262,[2]Sheet1!$A:$I,6,FALSE),0)</f>
        <v>0</v>
      </c>
      <c r="K2262">
        <f>IFERROR(VLOOKUP(A2262,[2]Sheet1!$A:$I,7,FALSE),0)</f>
        <v>297476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36769</v>
      </c>
      <c r="E2263">
        <f>IFERROR(VLOOKUP(A2263,[1]Monitoramento_Base_somente_disp!$A:$J,8,FALSE),0)</f>
        <v>9018797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68108</v>
      </c>
      <c r="I2264">
        <f>IFERROR(VLOOKUP(A2264,[2]Sheet1!$A:$I,5,FALSE),0)</f>
        <v>371211</v>
      </c>
      <c r="J2264">
        <f>IFERROR(VLOOKUP(A2264,[2]Sheet1!$A:$I,6,FALSE),0)</f>
        <v>0</v>
      </c>
      <c r="K2264">
        <f>IFERROR(VLOOKUP(A2264,[2]Sheet1!$A:$I,7,FALSE),0)</f>
        <v>218331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254293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3358721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875771</v>
      </c>
      <c r="I2269">
        <f>IFERROR(VLOOKUP(A2269,[2]Sheet1!$A:$I,5,FALSE),0)</f>
        <v>1654803</v>
      </c>
      <c r="J2269">
        <f>IFERROR(VLOOKUP(A2269,[2]Sheet1!$A:$I,6,FALSE),0)</f>
        <v>0</v>
      </c>
      <c r="K2269">
        <f>IFERROR(VLOOKUP(A2269,[2]Sheet1!$A:$I,7,FALSE),0)</f>
        <v>2075428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80232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83444</v>
      </c>
      <c r="E2270">
        <f>IFERROR(VLOOKUP(A2270,[1]Monitoramento_Base_somente_disp!$A:$J,8,FALSE),0)</f>
        <v>63643298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90992</v>
      </c>
      <c r="O2271">
        <f>IFERROR(VLOOKUP(A2271,[3]Sheet1!$A:$G,3,FALSE),0)</f>
        <v>866677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291179</v>
      </c>
      <c r="O2272">
        <f>IFERROR(VLOOKUP(A2272,[3]Sheet1!$A:$G,3,FALSE),0)</f>
        <v>155569</v>
      </c>
      <c r="P2272">
        <f>IFERROR(VLOOKUP(A2272,[3]Sheet1!$A:$G,4,FALSE),0)</f>
        <v>0</v>
      </c>
      <c r="Q2272">
        <f>IFERROR(VLOOKUP(A2272,[3]Sheet1!$A:$G,5,FALSE),0)</f>
        <v>125159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52119</v>
      </c>
      <c r="E2275">
        <f>IFERROR(VLOOKUP(A2275,[1]Monitoramento_Base_somente_disp!$A:$J,8,FALSE),0)</f>
        <v>4362843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344417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74568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197991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814648</v>
      </c>
      <c r="O2282">
        <f>IFERROR(VLOOKUP(A2282,[3]Sheet1!$A:$G,3,FALSE),0)</f>
        <v>2508494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62501</v>
      </c>
      <c r="O2283">
        <f>IFERROR(VLOOKUP(A2283,[3]Sheet1!$A:$G,3,FALSE),0)</f>
        <v>1506722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93749</v>
      </c>
      <c r="E2284">
        <f>IFERROR(VLOOKUP(A2284,[1]Monitoramento_Base_somente_disp!$A:$J,8,FALSE),0)</f>
        <v>11939612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53097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125611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Não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4971010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42771</v>
      </c>
      <c r="I2288">
        <f>IFERROR(VLOOKUP(A2288,[2]Sheet1!$A:$I,5,FALSE),0)</f>
        <v>232678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78</v>
      </c>
      <c r="I2290">
        <f>IFERROR(VLOOKUP(A2290,[2]Sheet1!$A:$I,5,FALSE),0)</f>
        <v>1259011</v>
      </c>
      <c r="J2290">
        <f>IFERROR(VLOOKUP(A2290,[2]Sheet1!$A:$I,6,FALSE),0)</f>
        <v>124</v>
      </c>
      <c r="K2290">
        <f>IFERROR(VLOOKUP(A2290,[2]Sheet1!$A:$I,7,FALSE),0)</f>
        <v>246138</v>
      </c>
      <c r="L2290">
        <f>IFERROR(VLOOKUP(A2290,[2]Sheet1!$A:$I,8,FALSE),0)</f>
        <v>0</v>
      </c>
      <c r="M2290">
        <f>IFERROR(VLOOKUP(A2290,[2]Sheet1!$A:$I,9,FALSE),0)</f>
        <v>298261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757465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893125</v>
      </c>
      <c r="E2291">
        <f>IFERROR(VLOOKUP(A2291,[1]Monitoramento_Base_somente_disp!$A:$J,8,FALSE),0)</f>
        <v>76249957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52192</v>
      </c>
      <c r="O2293">
        <f>IFERROR(VLOOKUP(A2293,[3]Sheet1!$A:$G,3,FALSE),0)</f>
        <v>218192</v>
      </c>
      <c r="P2293">
        <f>IFERROR(VLOOKUP(A2293,[3]Sheet1!$A:$G,4,FALSE),0)</f>
        <v>38669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420592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408286</v>
      </c>
      <c r="E2295">
        <f>IFERROR(VLOOKUP(A2295,[1]Monitoramento_Base_somente_disp!$A:$J,8,FALSE),0)</f>
        <v>64316188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2702233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2719642</v>
      </c>
      <c r="E2299">
        <f>IFERROR(VLOOKUP(A2299,[1]Monitoramento_Base_somente_disp!$A:$J,8,FALSE),0)</f>
        <v>815584896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144447</v>
      </c>
      <c r="I2302">
        <f>IFERROR(VLOOKUP(A2302,[2]Sheet1!$A:$I,5,FALSE),0)</f>
        <v>0</v>
      </c>
      <c r="J2302">
        <f>IFERROR(VLOOKUP(A2302,[2]Sheet1!$A:$I,6,FALSE),0)</f>
        <v>0</v>
      </c>
      <c r="K2302">
        <f>IFERROR(VLOOKUP(A2302,[2]Sheet1!$A:$I,7,FALSE),0)</f>
        <v>926145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Não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275302</v>
      </c>
      <c r="I2303">
        <f>IFERROR(VLOOKUP(A2303,[2]Sheet1!$A:$I,5,FALSE),0)</f>
        <v>817588</v>
      </c>
      <c r="J2303">
        <f>IFERROR(VLOOKUP(A2303,[2]Sheet1!$A:$I,6,FALSE),0)</f>
        <v>273081</v>
      </c>
      <c r="K2303">
        <f>IFERROR(VLOOKUP(A2303,[2]Sheet1!$A:$I,7,FALSE),0)</f>
        <v>570050</v>
      </c>
      <c r="L2303">
        <f>IFERROR(VLOOKUP(A2303,[2]Sheet1!$A:$I,8,FALSE),0)</f>
        <v>0</v>
      </c>
      <c r="M2303">
        <f>IFERROR(VLOOKUP(A2303,[2]Sheet1!$A:$I,9,FALSE),0)</f>
        <v>679905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216605</v>
      </c>
      <c r="I2304">
        <f>IFERROR(VLOOKUP(A2304,[2]Sheet1!$A:$I,5,FALSE),0)</f>
        <v>4193062</v>
      </c>
      <c r="J2304">
        <f>IFERROR(VLOOKUP(A2304,[2]Sheet1!$A:$I,6,FALSE),0)</f>
        <v>271546</v>
      </c>
      <c r="K2304">
        <f>IFERROR(VLOOKUP(A2304,[2]Sheet1!$A:$I,7,FALSE),0)</f>
        <v>5979025</v>
      </c>
      <c r="L2304">
        <f>IFERROR(VLOOKUP(A2304,[2]Sheet1!$A:$I,8,FALSE),0)</f>
        <v>47</v>
      </c>
      <c r="M2304">
        <f>IFERROR(VLOOKUP(A2304,[2]Sheet1!$A:$I,9,FALSE),0)</f>
        <v>155744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41042</v>
      </c>
      <c r="Q2306">
        <f>IFERROR(VLOOKUP(A2306,[3]Sheet1!$A:$G,5,FALSE),0)</f>
        <v>220776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104957</v>
      </c>
      <c r="O2307">
        <f>IFERROR(VLOOKUP(A2307,[3]Sheet1!$A:$G,3,FALSE),0)</f>
        <v>1171317</v>
      </c>
      <c r="P2307">
        <f>IFERROR(VLOOKUP(A2307,[3]Sheet1!$A:$G,4,FALSE),0)</f>
        <v>79740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168533</v>
      </c>
      <c r="O2309">
        <f>IFERROR(VLOOKUP(A2309,[3]Sheet1!$A:$G,3,FALSE),0)</f>
        <v>756793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5352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5139</v>
      </c>
      <c r="E2312">
        <f>IFERROR(VLOOKUP(A2312,[1]Monitoramento_Base_somente_disp!$A:$J,8,FALSE),0)</f>
        <v>588862404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1560543</v>
      </c>
      <c r="O2312">
        <f>IFERROR(VLOOKUP(A2312,[3]Sheet1!$A:$G,3,FALSE),0)</f>
        <v>1867818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45606</v>
      </c>
      <c r="Q2313">
        <f>IFERROR(VLOOKUP(A2313,[3]Sheet1!$A:$G,5,FALSE),0)</f>
        <v>62278963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214417</v>
      </c>
      <c r="O2315">
        <f>IFERROR(VLOOKUP(A2315,[3]Sheet1!$A:$G,3,FALSE),0)</f>
        <v>920836</v>
      </c>
      <c r="P2315">
        <f>IFERROR(VLOOKUP(A2315,[3]Sheet1!$A:$G,4,FALSE),0)</f>
        <v>211909</v>
      </c>
      <c r="Q2315">
        <f>IFERROR(VLOOKUP(A2315,[3]Sheet1!$A:$G,5,FALSE),0)</f>
        <v>0</v>
      </c>
      <c r="R2315">
        <f>IFERROR(VLOOKUP(A2315,[3]Sheet1!$A:$G,6,FALSE),0)</f>
        <v>1372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74558</v>
      </c>
      <c r="I2316">
        <f>IFERROR(VLOOKUP(A2316,[2]Sheet1!$A:$I,5,FALSE),0)</f>
        <v>851405</v>
      </c>
      <c r="J2316">
        <f>IFERROR(VLOOKUP(A2316,[2]Sheet1!$A:$I,6,FALSE),0)</f>
        <v>65048</v>
      </c>
      <c r="K2316">
        <f>IFERROR(VLOOKUP(A2316,[2]Sheet1!$A:$I,7,FALSE),0)</f>
        <v>793886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36274</v>
      </c>
      <c r="O2318">
        <f>IFERROR(VLOOKUP(A2318,[3]Sheet1!$A:$G,3,FALSE),0)</f>
        <v>123342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64657506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45633</v>
      </c>
      <c r="I2321">
        <f>IFERROR(VLOOKUP(A2321,[2]Sheet1!$A:$I,5,FALSE),0)</f>
        <v>203072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21678</v>
      </c>
      <c r="I2324">
        <f>IFERROR(VLOOKUP(A2324,[2]Sheet1!$A:$I,5,FALSE),0)</f>
        <v>295837</v>
      </c>
      <c r="J2324">
        <f>IFERROR(VLOOKUP(A2324,[2]Sheet1!$A:$I,6,FALSE),0)</f>
        <v>0</v>
      </c>
      <c r="K2324">
        <f>IFERROR(VLOOKUP(A2324,[2]Sheet1!$A:$I,7,FALSE),0)</f>
        <v>303749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28697</v>
      </c>
      <c r="I2325">
        <f>IFERROR(VLOOKUP(A2325,[2]Sheet1!$A:$I,5,FALSE),0)</f>
        <v>81792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455361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530359</v>
      </c>
      <c r="E2331">
        <f>IFERROR(VLOOKUP(A2331,[1]Monitoramento_Base_somente_disp!$A:$J,8,FALSE),0)</f>
        <v>1426490954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55789</v>
      </c>
      <c r="O2332">
        <f>IFERROR(VLOOKUP(A2332,[3]Sheet1!$A:$G,3,FALSE),0)</f>
        <v>763129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31742</v>
      </c>
      <c r="O2333">
        <f>IFERROR(VLOOKUP(A2333,[3]Sheet1!$A:$G,3,FALSE),0)</f>
        <v>398105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195521</v>
      </c>
      <c r="E2340">
        <f>IFERROR(VLOOKUP(A2340,[1]Monitoramento_Base_somente_disp!$A:$J,8,FALSE),0)</f>
        <v>25767168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359601</v>
      </c>
      <c r="Q2344">
        <f>IFERROR(VLOOKUP(A2344,[3]Sheet1!$A:$G,5,FALSE),0)</f>
        <v>3896306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2930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2712</v>
      </c>
      <c r="E2345">
        <f>IFERROR(VLOOKUP(A2345,[1]Monitoramento_Base_somente_disp!$A:$J,8,FALSE),0)</f>
        <v>293897373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822563</v>
      </c>
      <c r="I2345">
        <f>IFERROR(VLOOKUP(A2345,[2]Sheet1!$A:$I,5,FALSE),0)</f>
        <v>5785502</v>
      </c>
      <c r="J2345">
        <f>IFERROR(VLOOKUP(A2345,[2]Sheet1!$A:$I,6,FALSE),0)</f>
        <v>969241</v>
      </c>
      <c r="K2345">
        <f>IFERROR(VLOOKUP(A2345,[2]Sheet1!$A:$I,7,FALSE),0)</f>
        <v>7276236</v>
      </c>
      <c r="L2345">
        <f>IFERROR(VLOOKUP(A2345,[2]Sheet1!$A:$I,8,FALSE),0)</f>
        <v>8644</v>
      </c>
      <c r="M2345">
        <f>IFERROR(VLOOKUP(A2345,[2]Sheet1!$A:$I,9,FALSE),0)</f>
        <v>5961495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106551</v>
      </c>
      <c r="E2346">
        <f>IFERROR(VLOOKUP(A2346,[1]Monitoramento_Base_somente_disp!$A:$J,8,FALSE),0)</f>
        <v>13613826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166352</v>
      </c>
      <c r="O2348">
        <f>IFERROR(VLOOKUP(A2348,[3]Sheet1!$A:$G,3,FALSE),0)</f>
        <v>310303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31188</v>
      </c>
      <c r="O2351">
        <f>IFERROR(VLOOKUP(A2351,[3]Sheet1!$A:$G,3,FALSE),0)</f>
        <v>0</v>
      </c>
      <c r="P2351">
        <f>IFERROR(VLOOKUP(A2351,[3]Sheet1!$A:$G,4,FALSE),0)</f>
        <v>23906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131832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142699</v>
      </c>
      <c r="E2352">
        <f>IFERROR(VLOOKUP(A2352,[1]Monitoramento_Base_somente_disp!$A:$J,8,FALSE),0)</f>
        <v>10923896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190118</v>
      </c>
      <c r="O2354">
        <f>IFERROR(VLOOKUP(A2354,[3]Sheet1!$A:$G,3,FALSE),0)</f>
        <v>1304336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86290</v>
      </c>
      <c r="E2356">
        <f>IFERROR(VLOOKUP(A2356,[1]Monitoramento_Base_somente_disp!$A:$J,8,FALSE),0)</f>
        <v>58116294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267136</v>
      </c>
      <c r="I2357">
        <f>IFERROR(VLOOKUP(A2357,[2]Sheet1!$A:$I,5,FALSE),0)</f>
        <v>2935186</v>
      </c>
      <c r="J2357">
        <f>IFERROR(VLOOKUP(A2357,[2]Sheet1!$A:$I,6,FALSE),0)</f>
        <v>318562</v>
      </c>
      <c r="K2357">
        <f>IFERROR(VLOOKUP(A2357,[2]Sheet1!$A:$I,7,FALSE),0)</f>
        <v>4371643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97477</v>
      </c>
      <c r="Q2360">
        <f>IFERROR(VLOOKUP(A2360,[3]Sheet1!$A:$G,5,FALSE),0)</f>
        <v>117414</v>
      </c>
      <c r="R2360">
        <f>IFERROR(VLOOKUP(A2360,[3]Sheet1!$A:$G,6,FALSE),0)</f>
        <v>1428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47061</v>
      </c>
      <c r="E2361">
        <f>IFERROR(VLOOKUP(A2361,[1]Monitoramento_Base_somente_disp!$A:$J,8,FALSE),0)</f>
        <v>9566090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74732</v>
      </c>
      <c r="I2363">
        <f>IFERROR(VLOOKUP(A2363,[2]Sheet1!$A:$I,5,FALSE),0)</f>
        <v>241297</v>
      </c>
      <c r="J2363">
        <f>IFERROR(VLOOKUP(A2363,[2]Sheet1!$A:$I,6,FALSE),0)</f>
        <v>71275</v>
      </c>
      <c r="K2363">
        <f>IFERROR(VLOOKUP(A2363,[2]Sheet1!$A:$I,7,FALSE),0)</f>
        <v>219749</v>
      </c>
      <c r="L2363">
        <f>IFERROR(VLOOKUP(A2363,[2]Sheet1!$A:$I,8,FALSE),0)</f>
        <v>0</v>
      </c>
      <c r="M2363">
        <f>IFERROR(VLOOKUP(A2363,[2]Sheet1!$A:$I,9,FALSE),0)</f>
        <v>339808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200055</v>
      </c>
      <c r="I2364">
        <f>IFERROR(VLOOKUP(A2364,[2]Sheet1!$A:$I,5,FALSE),0)</f>
        <v>635033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257514</v>
      </c>
      <c r="O2366">
        <f>IFERROR(VLOOKUP(A2366,[3]Sheet1!$A:$G,3,FALSE),0)</f>
        <v>308943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46849</v>
      </c>
      <c r="E2369">
        <f>IFERROR(VLOOKUP(A2369,[1]Monitoramento_Base_somente_disp!$A:$J,8,FALSE),0)</f>
        <v>5190052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300711</v>
      </c>
      <c r="I2371">
        <f>IFERROR(VLOOKUP(A2371,[2]Sheet1!$A:$I,5,FALSE),0)</f>
        <v>481119</v>
      </c>
      <c r="J2371">
        <f>IFERROR(VLOOKUP(A2371,[2]Sheet1!$A:$I,6,FALSE),0)</f>
        <v>219547</v>
      </c>
      <c r="K2371">
        <f>IFERROR(VLOOKUP(A2371,[2]Sheet1!$A:$I,7,FALSE),0)</f>
        <v>782788</v>
      </c>
      <c r="L2371">
        <f>IFERROR(VLOOKUP(A2371,[2]Sheet1!$A:$I,8,FALSE),0)</f>
        <v>0</v>
      </c>
      <c r="M2371">
        <f>IFERROR(VLOOKUP(A2371,[2]Sheet1!$A:$I,9,FALSE),0)</f>
        <v>432961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51672</v>
      </c>
      <c r="E2372">
        <f>IFERROR(VLOOKUP(A2372,[1]Monitoramento_Base_somente_disp!$A:$J,8,FALSE),0)</f>
        <v>178661624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80676</v>
      </c>
      <c r="Q2372">
        <f>IFERROR(VLOOKUP(A2372,[3]Sheet1!$A:$G,5,FALSE),0)</f>
        <v>1084037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49722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58950</v>
      </c>
      <c r="E2375">
        <f>IFERROR(VLOOKUP(A2375,[1]Monitoramento_Base_somente_disp!$A:$J,8,FALSE),0)</f>
        <v>11500719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32532</v>
      </c>
      <c r="O2376">
        <f>IFERROR(VLOOKUP(A2376,[3]Sheet1!$A:$G,3,FALSE),0)</f>
        <v>655735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72092</v>
      </c>
      <c r="I2377">
        <f>IFERROR(VLOOKUP(A2377,[2]Sheet1!$A:$I,5,FALSE),0)</f>
        <v>307929</v>
      </c>
      <c r="J2377">
        <f>IFERROR(VLOOKUP(A2377,[2]Sheet1!$A:$I,6,FALSE),0)</f>
        <v>0</v>
      </c>
      <c r="K2377">
        <f>IFERROR(VLOOKUP(A2377,[2]Sheet1!$A:$I,7,FALSE),0)</f>
        <v>162607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134697</v>
      </c>
      <c r="I2378">
        <f>IFERROR(VLOOKUP(A2378,[2]Sheet1!$A:$I,5,FALSE),0)</f>
        <v>51028</v>
      </c>
      <c r="J2378">
        <f>IFERROR(VLOOKUP(A2378,[2]Sheet1!$A:$I,6,FALSE),0)</f>
        <v>0</v>
      </c>
      <c r="K2378">
        <f>IFERROR(VLOOKUP(A2378,[2]Sheet1!$A:$I,7,FALSE),0)</f>
        <v>54953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548947</v>
      </c>
      <c r="E2380">
        <f>IFERROR(VLOOKUP(A2380,[1]Monitoramento_Base_somente_disp!$A:$J,8,FALSE),0)</f>
        <v>112028061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206420</v>
      </c>
      <c r="O2383">
        <f>IFERROR(VLOOKUP(A2383,[3]Sheet1!$A:$G,3,FALSE),0)</f>
        <v>1526305</v>
      </c>
      <c r="P2383">
        <f>IFERROR(VLOOKUP(A2383,[3]Sheet1!$A:$G,4,FALSE),0)</f>
        <v>218964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115604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93448</v>
      </c>
      <c r="E2385">
        <f>IFERROR(VLOOKUP(A2385,[1]Monitoramento_Base_somente_disp!$A:$J,8,FALSE),0)</f>
        <v>15281193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563149</v>
      </c>
      <c r="I2388">
        <f>IFERROR(VLOOKUP(A2388,[2]Sheet1!$A:$I,5,FALSE),0)</f>
        <v>3575133</v>
      </c>
      <c r="J2388">
        <f>IFERROR(VLOOKUP(A2388,[2]Sheet1!$A:$I,6,FALSE),0)</f>
        <v>59775</v>
      </c>
      <c r="K2388">
        <f>IFERROR(VLOOKUP(A2388,[2]Sheet1!$A:$I,7,FALSE),0)</f>
        <v>615440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54960</v>
      </c>
      <c r="I2389">
        <f>IFERROR(VLOOKUP(A2389,[2]Sheet1!$A:$I,5,FALSE),0)</f>
        <v>289326</v>
      </c>
      <c r="J2389">
        <f>IFERROR(VLOOKUP(A2389,[2]Sheet1!$A:$I,6,FALSE),0)</f>
        <v>53711</v>
      </c>
      <c r="K2389">
        <f>IFERROR(VLOOKUP(A2389,[2]Sheet1!$A:$I,7,FALSE),0)</f>
        <v>262913</v>
      </c>
      <c r="L2389">
        <f>IFERROR(VLOOKUP(A2389,[2]Sheet1!$A:$I,8,FALSE),0)</f>
        <v>0</v>
      </c>
      <c r="M2389">
        <f>IFERROR(VLOOKUP(A2389,[2]Sheet1!$A:$I,9,FALSE),0)</f>
        <v>321668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1905405</v>
      </c>
      <c r="I2390">
        <f>IFERROR(VLOOKUP(A2390,[2]Sheet1!$A:$I,5,FALSE),0)</f>
        <v>9829003</v>
      </c>
      <c r="J2390">
        <f>IFERROR(VLOOKUP(A2390,[2]Sheet1!$A:$I,6,FALSE),0)</f>
        <v>0</v>
      </c>
      <c r="K2390">
        <f>IFERROR(VLOOKUP(A2390,[2]Sheet1!$A:$I,7,FALSE),0)</f>
        <v>9356110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116431</v>
      </c>
      <c r="I2391">
        <f>IFERROR(VLOOKUP(A2391,[2]Sheet1!$A:$I,5,FALSE),0)</f>
        <v>439494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328948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305621</v>
      </c>
      <c r="E2392">
        <f>IFERROR(VLOOKUP(A2392,[1]Monitoramento_Base_somente_disp!$A:$J,8,FALSE),0)</f>
        <v>27208651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73318</v>
      </c>
      <c r="I2394">
        <f>IFERROR(VLOOKUP(A2394,[2]Sheet1!$A:$I,5,FALSE),0)</f>
        <v>101294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244829</v>
      </c>
      <c r="I2398">
        <f>IFERROR(VLOOKUP(A2398,[2]Sheet1!$A:$I,5,FALSE),0)</f>
        <v>72576837</v>
      </c>
      <c r="J2398">
        <f>IFERROR(VLOOKUP(A2398,[2]Sheet1!$A:$I,6,FALSE),0)</f>
        <v>173125</v>
      </c>
      <c r="K2398">
        <f>IFERROR(VLOOKUP(A2398,[2]Sheet1!$A:$I,7,FALSE),0)</f>
        <v>83340928</v>
      </c>
      <c r="L2398">
        <f>IFERROR(VLOOKUP(A2398,[2]Sheet1!$A:$I,8,FALSE),0)</f>
        <v>13098</v>
      </c>
      <c r="M2398">
        <f>IFERROR(VLOOKUP(A2398,[2]Sheet1!$A:$I,9,FALSE),0)</f>
        <v>2117873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321074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300310</v>
      </c>
      <c r="E2399">
        <f>IFERROR(VLOOKUP(A2399,[1]Monitoramento_Base_somente_disp!$A:$J,8,FALSE),0)</f>
        <v>74581658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245734</v>
      </c>
      <c r="E2400">
        <f>IFERROR(VLOOKUP(A2400,[1]Monitoramento_Base_somente_disp!$A:$J,8,FALSE),0)</f>
        <v>25022913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198138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172500</v>
      </c>
      <c r="E2401">
        <f>IFERROR(VLOOKUP(A2401,[1]Monitoramento_Base_somente_disp!$A:$J,8,FALSE),0)</f>
        <v>36275275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87424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341253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744359</v>
      </c>
      <c r="Q2404">
        <f>IFERROR(VLOOKUP(A2404,[3]Sheet1!$A:$G,5,FALSE),0)</f>
        <v>2994033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661559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681549</v>
      </c>
      <c r="E2406">
        <f>IFERROR(VLOOKUP(A2406,[1]Monitoramento_Base_somente_disp!$A:$J,8,FALSE),0)</f>
        <v>178249322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34273</v>
      </c>
      <c r="O2408">
        <f>IFERROR(VLOOKUP(A2408,[3]Sheet1!$A:$G,3,FALSE),0)</f>
        <v>361060</v>
      </c>
      <c r="P2408">
        <f>IFERROR(VLOOKUP(A2408,[3]Sheet1!$A:$G,4,FALSE),0)</f>
        <v>31620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41339</v>
      </c>
      <c r="E2410">
        <f>IFERROR(VLOOKUP(A2410,[1]Monitoramento_Base_somente_disp!$A:$J,8,FALSE),0)</f>
        <v>10796001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67211</v>
      </c>
      <c r="E2412">
        <f>IFERROR(VLOOKUP(A2412,[1]Monitoramento_Base_somente_disp!$A:$J,8,FALSE),0)</f>
        <v>75935307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14766</v>
      </c>
      <c r="I2414">
        <f>IFERROR(VLOOKUP(A2414,[2]Sheet1!$A:$I,5,FALSE),0)</f>
        <v>87522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20606</v>
      </c>
      <c r="O2416">
        <f>IFERROR(VLOOKUP(A2416,[3]Sheet1!$A:$G,3,FALSE),0)</f>
        <v>81214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294320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337822</v>
      </c>
      <c r="E2418">
        <f>IFERROR(VLOOKUP(A2418,[1]Monitoramento_Base_somente_disp!$A:$J,8,FALSE),0)</f>
        <v>80312957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206</v>
      </c>
      <c r="O2418">
        <f>IFERROR(VLOOKUP(A2418,[3]Sheet1!$A:$G,3,FALSE),0)</f>
        <v>573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35179</v>
      </c>
      <c r="O2420">
        <f>IFERROR(VLOOKUP(A2420,[3]Sheet1!$A:$G,3,FALSE),0)</f>
        <v>121132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263150</v>
      </c>
      <c r="E2421">
        <f>IFERROR(VLOOKUP(A2421,[1]Monitoramento_Base_somente_disp!$A:$J,8,FALSE),0)</f>
        <v>53665801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163715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176045</v>
      </c>
      <c r="E2423">
        <f>IFERROR(VLOOKUP(A2423,[1]Monitoramento_Base_somente_disp!$A:$J,8,FALSE),0)</f>
        <v>23054107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388509</v>
      </c>
      <c r="O2424">
        <f>IFERROR(VLOOKUP(A2424,[3]Sheet1!$A:$G,3,FALSE),0)</f>
        <v>1707825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115416</v>
      </c>
      <c r="I2425">
        <f>IFERROR(VLOOKUP(A2425,[2]Sheet1!$A:$I,5,FALSE),0)</f>
        <v>531494</v>
      </c>
      <c r="J2425">
        <f>IFERROR(VLOOKUP(A2425,[2]Sheet1!$A:$I,6,FALSE),0)</f>
        <v>0</v>
      </c>
      <c r="K2425">
        <f>IFERROR(VLOOKUP(A2425,[2]Sheet1!$A:$I,7,FALSE),0)</f>
        <v>374979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63425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149412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4629209</v>
      </c>
      <c r="I2428">
        <f>IFERROR(VLOOKUP(A2428,[2]Sheet1!$A:$I,5,FALSE),0)</f>
        <v>5496417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373422</v>
      </c>
      <c r="O2431">
        <f>IFERROR(VLOOKUP(A2431,[3]Sheet1!$A:$G,3,FALSE),0)</f>
        <v>4202599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75898</v>
      </c>
      <c r="I2433">
        <f>IFERROR(VLOOKUP(A2433,[2]Sheet1!$A:$I,5,FALSE),0)</f>
        <v>202894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36759</v>
      </c>
      <c r="I2434">
        <f>IFERROR(VLOOKUP(A2434,[2]Sheet1!$A:$I,5,FALSE),0)</f>
        <v>201010</v>
      </c>
      <c r="J2434">
        <f>IFERROR(VLOOKUP(A2434,[2]Sheet1!$A:$I,6,FALSE),0)</f>
        <v>0</v>
      </c>
      <c r="K2434">
        <f>IFERROR(VLOOKUP(A2434,[2]Sheet1!$A:$I,7,FALSE),0)</f>
        <v>263852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33978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370319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Não</v>
      </c>
      <c r="V2435" t="str">
        <f t="shared" si="225"/>
        <v>Não</v>
      </c>
      <c r="W2435" t="str">
        <f t="shared" si="226"/>
        <v>Sim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44866</v>
      </c>
      <c r="E2436">
        <f>IFERROR(VLOOKUP(A2436,[1]Monitoramento_Base_somente_disp!$A:$J,8,FALSE),0)</f>
        <v>46419842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69087</v>
      </c>
      <c r="I2437">
        <f>IFERROR(VLOOKUP(A2437,[2]Sheet1!$A:$I,5,FALSE),0)</f>
        <v>228149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204496840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103053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95736</v>
      </c>
      <c r="E2439">
        <f>IFERROR(VLOOKUP(A2439,[1]Monitoramento_Base_somente_disp!$A:$J,8,FALSE),0)</f>
        <v>12072930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108991</v>
      </c>
      <c r="E2440">
        <f>IFERROR(VLOOKUP(A2440,[1]Monitoramento_Base_somente_disp!$A:$J,8,FALSE),0)</f>
        <v>13972474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160355535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11586</v>
      </c>
      <c r="I2442">
        <f>IFERROR(VLOOKUP(A2442,[2]Sheet1!$A:$I,5,FALSE),0)</f>
        <v>138559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39704</v>
      </c>
      <c r="I2444">
        <f>IFERROR(VLOOKUP(A2444,[2]Sheet1!$A:$I,5,FALSE),0)</f>
        <v>0</v>
      </c>
      <c r="J2444">
        <f>IFERROR(VLOOKUP(A2444,[2]Sheet1!$A:$I,6,FALSE),0)</f>
        <v>0</v>
      </c>
      <c r="K2444">
        <f>IFERROR(VLOOKUP(A2444,[2]Sheet1!$A:$I,7,FALSE),0)</f>
        <v>142594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Não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64668</v>
      </c>
      <c r="I2446">
        <f>IFERROR(VLOOKUP(A2446,[2]Sheet1!$A:$I,5,FALSE),0)</f>
        <v>114628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81826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80723</v>
      </c>
      <c r="E2447">
        <f>IFERROR(VLOOKUP(A2447,[1]Monitoramento_Base_somente_disp!$A:$J,8,FALSE),0)</f>
        <v>6676595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163239</v>
      </c>
      <c r="O2450">
        <f>IFERROR(VLOOKUP(A2450,[3]Sheet1!$A:$G,3,FALSE),0)</f>
        <v>196136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106249</v>
      </c>
      <c r="I2451">
        <f>IFERROR(VLOOKUP(A2451,[2]Sheet1!$A:$I,5,FALSE),0)</f>
        <v>0</v>
      </c>
      <c r="J2451">
        <f>IFERROR(VLOOKUP(A2451,[2]Sheet1!$A:$I,6,FALSE),0)</f>
        <v>36606</v>
      </c>
      <c r="K2451">
        <f>IFERROR(VLOOKUP(A2451,[2]Sheet1!$A:$I,7,FALSE),0)</f>
        <v>481036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135489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113145</v>
      </c>
      <c r="I2453">
        <f>IFERROR(VLOOKUP(A2453,[2]Sheet1!$A:$I,5,FALSE),0)</f>
        <v>57931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238543</v>
      </c>
      <c r="O2454">
        <f>IFERROR(VLOOKUP(A2454,[3]Sheet1!$A:$G,3,FALSE),0)</f>
        <v>2722222</v>
      </c>
      <c r="P2454">
        <f>IFERROR(VLOOKUP(A2454,[3]Sheet1!$A:$G,4,FALSE),0)</f>
        <v>193820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147270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137670</v>
      </c>
      <c r="E2455">
        <f>IFERROR(VLOOKUP(A2455,[1]Monitoramento_Base_somente_disp!$A:$J,8,FALSE),0)</f>
        <v>12696409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85165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283528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Sim</v>
      </c>
      <c r="U2456" t="str">
        <f t="shared" si="230"/>
        <v>Não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51783</v>
      </c>
      <c r="O2458">
        <f>IFERROR(VLOOKUP(A2458,[3]Sheet1!$A:$G,3,FALSE),0)</f>
        <v>127022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195646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197317</v>
      </c>
      <c r="E2460">
        <f>IFERROR(VLOOKUP(A2460,[1]Monitoramento_Base_somente_disp!$A:$J,8,FALSE),0)</f>
        <v>45729504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105423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206149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665563</v>
      </c>
      <c r="O2465">
        <f>IFERROR(VLOOKUP(A2465,[3]Sheet1!$A:$G,3,FALSE),0)</f>
        <v>5922923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51797</v>
      </c>
      <c r="O2466">
        <f>IFERROR(VLOOKUP(A2466,[3]Sheet1!$A:$G,3,FALSE),0)</f>
        <v>502511</v>
      </c>
      <c r="P2466">
        <f>IFERROR(VLOOKUP(A2466,[3]Sheet1!$A:$G,4,FALSE),0)</f>
        <v>49013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3916</v>
      </c>
      <c r="E2467">
        <f>IFERROR(VLOOKUP(A2467,[1]Monitoramento_Base_somente_disp!$A:$J,8,FALSE),0)</f>
        <v>30840560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49836</v>
      </c>
      <c r="E2468">
        <f>IFERROR(VLOOKUP(A2468,[1]Monitoramento_Base_somente_disp!$A:$J,8,FALSE),0)</f>
        <v>79066899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69288</v>
      </c>
      <c r="I2470">
        <f>IFERROR(VLOOKUP(A2470,[2]Sheet1!$A:$I,5,FALSE),0)</f>
        <v>194976</v>
      </c>
      <c r="J2470">
        <f>IFERROR(VLOOKUP(A2470,[2]Sheet1!$A:$I,6,FALSE),0)</f>
        <v>74309</v>
      </c>
      <c r="K2470">
        <f>IFERROR(VLOOKUP(A2470,[2]Sheet1!$A:$I,7,FALSE),0)</f>
        <v>219127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293053</v>
      </c>
      <c r="O2472">
        <f>IFERROR(VLOOKUP(A2472,[3]Sheet1!$A:$G,3,FALSE),0)</f>
        <v>124208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1222</v>
      </c>
      <c r="K2475">
        <f>IFERROR(VLOOKUP(A2475,[2]Sheet1!$A:$I,7,FALSE),0)</f>
        <v>47634</v>
      </c>
      <c r="L2475">
        <f>IFERROR(VLOOKUP(A2475,[2]Sheet1!$A:$I,8,FALSE),0)</f>
        <v>127</v>
      </c>
      <c r="M2475">
        <f>IFERROR(VLOOKUP(A2475,[2]Sheet1!$A:$I,9,FALSE),0)</f>
        <v>2256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335317</v>
      </c>
      <c r="E2476">
        <f>IFERROR(VLOOKUP(A2476,[1]Monitoramento_Base_somente_disp!$A:$J,8,FALSE),0)</f>
        <v>58451002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190383</v>
      </c>
      <c r="I2477">
        <f>IFERROR(VLOOKUP(A2477,[2]Sheet1!$A:$I,5,FALSE),0)</f>
        <v>548372</v>
      </c>
      <c r="J2477">
        <f>IFERROR(VLOOKUP(A2477,[2]Sheet1!$A:$I,6,FALSE),0)</f>
        <v>151681</v>
      </c>
      <c r="K2477">
        <f>IFERROR(VLOOKUP(A2477,[2]Sheet1!$A:$I,7,FALSE),0)</f>
        <v>392079</v>
      </c>
      <c r="L2477">
        <f>IFERROR(VLOOKUP(A2477,[2]Sheet1!$A:$I,8,FALSE),0)</f>
        <v>0</v>
      </c>
      <c r="M2477">
        <f>IFERROR(VLOOKUP(A2477,[2]Sheet1!$A:$I,9,FALSE),0)</f>
        <v>411223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261679</v>
      </c>
      <c r="E2478">
        <f>IFERROR(VLOOKUP(A2478,[1]Monitoramento_Base_somente_disp!$A:$J,8,FALSE),0)</f>
        <v>83787750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9483</v>
      </c>
      <c r="O2480">
        <f>IFERROR(VLOOKUP(A2480,[3]Sheet1!$A:$G,3,FALSE),0)</f>
        <v>43106</v>
      </c>
      <c r="P2480">
        <f>IFERROR(VLOOKUP(A2480,[3]Sheet1!$A:$G,4,FALSE),0)</f>
        <v>9278</v>
      </c>
      <c r="Q2480">
        <f>IFERROR(VLOOKUP(A2480,[3]Sheet1!$A:$G,5,FALSE),0)</f>
        <v>51485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68647</v>
      </c>
      <c r="O2481">
        <f>IFERROR(VLOOKUP(A2481,[3]Sheet1!$A:$G,3,FALSE),0)</f>
        <v>646495</v>
      </c>
      <c r="P2481">
        <f>IFERROR(VLOOKUP(A2481,[3]Sheet1!$A:$G,4,FALSE),0)</f>
        <v>57755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358544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364084</v>
      </c>
      <c r="E2483">
        <f>IFERROR(VLOOKUP(A2483,[1]Monitoramento_Base_somente_disp!$A:$J,8,FALSE),0)</f>
        <v>93459632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29532</v>
      </c>
      <c r="I2484">
        <f>IFERROR(VLOOKUP(A2484,[2]Sheet1!$A:$I,5,FALSE),0)</f>
        <v>296514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58971</v>
      </c>
      <c r="O2486">
        <f>IFERROR(VLOOKUP(A2486,[3]Sheet1!$A:$G,3,FALSE),0)</f>
        <v>256068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30311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319269</v>
      </c>
      <c r="O2489">
        <f>IFERROR(VLOOKUP(A2489,[3]Sheet1!$A:$G,3,FALSE),0)</f>
        <v>1611089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133631</v>
      </c>
      <c r="E2490">
        <f>IFERROR(VLOOKUP(A2490,[1]Monitoramento_Base_somente_disp!$A:$J,8,FALSE),0)</f>
        <v>66078714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287687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283329</v>
      </c>
      <c r="E2492">
        <f>IFERROR(VLOOKUP(A2492,[1]Monitoramento_Base_somente_disp!$A:$J,8,FALSE),0)</f>
        <v>34548856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267953</v>
      </c>
      <c r="I2494">
        <f>IFERROR(VLOOKUP(A2494,[2]Sheet1!$A:$I,5,FALSE),0)</f>
        <v>22793271</v>
      </c>
      <c r="J2494">
        <f>IFERROR(VLOOKUP(A2494,[2]Sheet1!$A:$I,6,FALSE),0)</f>
        <v>276873</v>
      </c>
      <c r="K2494">
        <f>IFERROR(VLOOKUP(A2494,[2]Sheet1!$A:$I,7,FALSE),0)</f>
        <v>21507451</v>
      </c>
      <c r="L2494">
        <f>IFERROR(VLOOKUP(A2494,[2]Sheet1!$A:$I,8,FALSE),0)</f>
        <v>3171</v>
      </c>
      <c r="M2494">
        <f>IFERROR(VLOOKUP(A2494,[2]Sheet1!$A:$I,9,FALSE),0)</f>
        <v>256411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486837</v>
      </c>
      <c r="O2495">
        <f>IFERROR(VLOOKUP(A2495,[3]Sheet1!$A:$G,3,FALSE),0)</f>
        <v>1203076</v>
      </c>
      <c r="P2495">
        <f>IFERROR(VLOOKUP(A2495,[3]Sheet1!$A:$G,4,FALSE),0)</f>
        <v>0</v>
      </c>
      <c r="Q2495">
        <f>IFERROR(VLOOKUP(A2495,[3]Sheet1!$A:$G,5,FALSE),0)</f>
        <v>59545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67780</v>
      </c>
      <c r="O2497">
        <f>IFERROR(VLOOKUP(A2497,[3]Sheet1!$A:$G,3,FALSE),0)</f>
        <v>149842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61320</v>
      </c>
      <c r="E2498">
        <f>IFERROR(VLOOKUP(A2498,[1]Monitoramento_Base_somente_disp!$A:$J,8,FALSE),0)</f>
        <v>10083178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99761</v>
      </c>
      <c r="O2499">
        <f>IFERROR(VLOOKUP(A2499,[3]Sheet1!$A:$G,3,FALSE),0)</f>
        <v>235165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120112</v>
      </c>
      <c r="I2502">
        <f>IFERROR(VLOOKUP(A2502,[2]Sheet1!$A:$I,5,FALSE),0)</f>
        <v>1308342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1085991</v>
      </c>
      <c r="I2503">
        <f>IFERROR(VLOOKUP(A2503,[2]Sheet1!$A:$I,5,FALSE),0)</f>
        <v>6952272</v>
      </c>
      <c r="J2503">
        <f>IFERROR(VLOOKUP(A2503,[2]Sheet1!$A:$I,6,FALSE),0)</f>
        <v>781340</v>
      </c>
      <c r="K2503">
        <f>IFERROR(VLOOKUP(A2503,[2]Sheet1!$A:$I,7,FALSE),0)</f>
        <v>6516424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23430</v>
      </c>
      <c r="E2504">
        <f>IFERROR(VLOOKUP(A2504,[1]Monitoramento_Base_somente_disp!$A:$J,8,FALSE),0)</f>
        <v>17727270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5196</v>
      </c>
      <c r="E2505">
        <f>IFERROR(VLOOKUP(A2505,[1]Monitoramento_Base_somente_disp!$A:$J,8,FALSE),0)</f>
        <v>9929654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31217581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71077</v>
      </c>
      <c r="E2510">
        <f>IFERROR(VLOOKUP(A2510,[1]Monitoramento_Base_somente_disp!$A:$J,8,FALSE),0)</f>
        <v>392364003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44466</v>
      </c>
      <c r="E2511">
        <f>IFERROR(VLOOKUP(A2511,[1]Monitoramento_Base_somente_disp!$A:$J,8,FALSE),0)</f>
        <v>4858018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64735</v>
      </c>
      <c r="O2513">
        <f>IFERROR(VLOOKUP(A2513,[3]Sheet1!$A:$G,3,FALSE),0)</f>
        <v>153898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316604</v>
      </c>
      <c r="E2514">
        <f>IFERROR(VLOOKUP(A2514,[1]Monitoramento_Base_somente_disp!$A:$J,8,FALSE),0)</f>
        <v>96504073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206962</v>
      </c>
      <c r="O2515">
        <f>IFERROR(VLOOKUP(A2515,[3]Sheet1!$A:$G,3,FALSE),0)</f>
        <v>628317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26072</v>
      </c>
      <c r="I2517">
        <f>IFERROR(VLOOKUP(A2517,[2]Sheet1!$A:$I,5,FALSE),0)</f>
        <v>122271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18873</v>
      </c>
      <c r="I2518">
        <f>IFERROR(VLOOKUP(A2518,[2]Sheet1!$A:$I,5,FALSE),0)</f>
        <v>223636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148988</v>
      </c>
      <c r="I2519">
        <f>IFERROR(VLOOKUP(A2519,[2]Sheet1!$A:$I,5,FALSE),0)</f>
        <v>487994</v>
      </c>
      <c r="J2519">
        <f>IFERROR(VLOOKUP(A2519,[2]Sheet1!$A:$I,6,FALSE),0)</f>
        <v>0</v>
      </c>
      <c r="K2519">
        <f>IFERROR(VLOOKUP(A2519,[2]Sheet1!$A:$I,7,FALSE),0)</f>
        <v>455891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31981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33594</v>
      </c>
      <c r="E2520">
        <f>IFERROR(VLOOKUP(A2520,[1]Monitoramento_Base_somente_disp!$A:$J,8,FALSE),0)</f>
        <v>5009035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36509</v>
      </c>
      <c r="E2521">
        <f>IFERROR(VLOOKUP(A2521,[1]Monitoramento_Base_somente_disp!$A:$J,8,FALSE),0)</f>
        <v>38814901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974423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1116828</v>
      </c>
      <c r="E2522">
        <f>IFERROR(VLOOKUP(A2522,[1]Monitoramento_Base_somente_disp!$A:$J,8,FALSE),0)</f>
        <v>204920384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180578</v>
      </c>
      <c r="E2524">
        <f>IFERROR(VLOOKUP(A2524,[1]Monitoramento_Base_somente_disp!$A:$J,8,FALSE),0)</f>
        <v>20934702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739676</v>
      </c>
      <c r="I2527">
        <f>IFERROR(VLOOKUP(A2527,[2]Sheet1!$A:$I,5,FALSE),0)</f>
        <v>4618878</v>
      </c>
      <c r="J2527">
        <f>IFERROR(VLOOKUP(A2527,[2]Sheet1!$A:$I,6,FALSE),0)</f>
        <v>719829</v>
      </c>
      <c r="K2527">
        <f>IFERROR(VLOOKUP(A2527,[2]Sheet1!$A:$I,7,FALSE),0)</f>
        <v>3750018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152400</v>
      </c>
      <c r="E2528">
        <f>IFERROR(VLOOKUP(A2528,[1]Monitoramento_Base_somente_disp!$A:$J,8,FALSE),0)</f>
        <v>53048035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0</v>
      </c>
      <c r="K2529">
        <f>IFERROR(VLOOKUP(A2529,[2]Sheet1!$A:$I,7,FALSE),0)</f>
        <v>696001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Sim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174074</v>
      </c>
      <c r="I2531">
        <f>IFERROR(VLOOKUP(A2531,[2]Sheet1!$A:$I,5,FALSE),0)</f>
        <v>579802</v>
      </c>
      <c r="J2531">
        <f>IFERROR(VLOOKUP(A2531,[2]Sheet1!$A:$I,6,FALSE),0)</f>
        <v>0</v>
      </c>
      <c r="K2531">
        <f>IFERROR(VLOOKUP(A2531,[2]Sheet1!$A:$I,7,FALSE),0)</f>
        <v>326441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477859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507044</v>
      </c>
      <c r="E2533">
        <f>IFERROR(VLOOKUP(A2533,[1]Monitoramento_Base_somente_disp!$A:$J,8,FALSE),0)</f>
        <v>92074335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67119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89839</v>
      </c>
      <c r="O2536">
        <f>IFERROR(VLOOKUP(A2536,[3]Sheet1!$A:$G,3,FALSE),0)</f>
        <v>415071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121268</v>
      </c>
      <c r="E2538">
        <f>IFERROR(VLOOKUP(A2538,[1]Monitoramento_Base_somente_disp!$A:$J,8,FALSE),0)</f>
        <v>32117738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40470</v>
      </c>
      <c r="I2539">
        <f>IFERROR(VLOOKUP(A2539,[2]Sheet1!$A:$I,5,FALSE),0)</f>
        <v>171700</v>
      </c>
      <c r="J2539">
        <f>IFERROR(VLOOKUP(A2539,[2]Sheet1!$A:$I,6,FALSE),0)</f>
        <v>0</v>
      </c>
      <c r="K2539">
        <f>IFERROR(VLOOKUP(A2539,[2]Sheet1!$A:$I,7,FALSE),0)</f>
        <v>146194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119627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118245</v>
      </c>
      <c r="E2541">
        <f>IFERROR(VLOOKUP(A2541,[1]Monitoramento_Base_somente_disp!$A:$J,8,FALSE),0)</f>
        <v>30493859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53751</v>
      </c>
      <c r="O2542">
        <f>IFERROR(VLOOKUP(A2542,[3]Sheet1!$A:$G,3,FALSE),0)</f>
        <v>450749</v>
      </c>
      <c r="P2542">
        <f>IFERROR(VLOOKUP(A2542,[3]Sheet1!$A:$G,4,FALSE),0)</f>
        <v>0</v>
      </c>
      <c r="Q2542">
        <f>IFERROR(VLOOKUP(A2542,[3]Sheet1!$A:$G,5,FALSE),0)</f>
        <v>463667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31794</v>
      </c>
      <c r="O2543">
        <f>IFERROR(VLOOKUP(A2543,[3]Sheet1!$A:$G,3,FALSE),0)</f>
        <v>144941</v>
      </c>
      <c r="P2543">
        <f>IFERROR(VLOOKUP(A2543,[3]Sheet1!$A:$G,4,FALSE),0)</f>
        <v>0</v>
      </c>
      <c r="Q2543">
        <f>IFERROR(VLOOKUP(A2543,[3]Sheet1!$A:$G,5,FALSE),0)</f>
        <v>143512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68401</v>
      </c>
      <c r="E2544">
        <f>IFERROR(VLOOKUP(A2544,[1]Monitoramento_Base_somente_disp!$A:$J,8,FALSE),0)</f>
        <v>6418591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12101288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1706128</v>
      </c>
      <c r="I2546">
        <f>IFERROR(VLOOKUP(A2546,[2]Sheet1!$A:$I,5,FALSE),0)</f>
        <v>750635</v>
      </c>
      <c r="J2546">
        <f>IFERROR(VLOOKUP(A2546,[2]Sheet1!$A:$I,6,FALSE),0)</f>
        <v>1575865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211876</v>
      </c>
      <c r="E2547">
        <f>IFERROR(VLOOKUP(A2547,[1]Monitoramento_Base_somente_disp!$A:$J,8,FALSE),0)</f>
        <v>57652878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1058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768170</v>
      </c>
      <c r="Q2551">
        <f>IFERROR(VLOOKUP(A2551,[3]Sheet1!$A:$G,5,FALSE),0)</f>
        <v>4459082</v>
      </c>
      <c r="R2551">
        <f>IFERROR(VLOOKUP(A2551,[3]Sheet1!$A:$G,6,FALSE),0)</f>
        <v>30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83188</v>
      </c>
      <c r="O2552">
        <f>IFERROR(VLOOKUP(A2552,[3]Sheet1!$A:$G,3,FALSE),0)</f>
        <v>433983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97748</v>
      </c>
      <c r="K2554">
        <f>IFERROR(VLOOKUP(A2554,[2]Sheet1!$A:$I,7,FALSE),0)</f>
        <v>2438049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43547</v>
      </c>
      <c r="E2557">
        <f>IFERROR(VLOOKUP(A2557,[1]Monitoramento_Base_somente_disp!$A:$J,8,FALSE),0)</f>
        <v>14165875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87621</v>
      </c>
      <c r="E2565">
        <f>IFERROR(VLOOKUP(A2565,[1]Monitoramento_Base_somente_disp!$A:$J,8,FALSE),0)</f>
        <v>11134544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180924</v>
      </c>
      <c r="O2566">
        <f>IFERROR(VLOOKUP(A2566,[3]Sheet1!$A:$G,3,FALSE),0)</f>
        <v>407778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44109</v>
      </c>
      <c r="O2567">
        <f>IFERROR(VLOOKUP(A2567,[3]Sheet1!$A:$G,3,FALSE),0)</f>
        <v>302124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64447</v>
      </c>
      <c r="I2569">
        <f>IFERROR(VLOOKUP(A2569,[2]Sheet1!$A:$I,5,FALSE),0)</f>
        <v>447260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254969</v>
      </c>
      <c r="K2571">
        <f>IFERROR(VLOOKUP(A2571,[2]Sheet1!$A:$I,7,FALSE),0)</f>
        <v>758899</v>
      </c>
      <c r="L2571">
        <f>IFERROR(VLOOKUP(A2571,[2]Sheet1!$A:$I,8,FALSE),0)</f>
        <v>0</v>
      </c>
      <c r="M2571">
        <f>IFERROR(VLOOKUP(A2571,[2]Sheet1!$A:$I,9,FALSE),0)</f>
        <v>761380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64493</v>
      </c>
      <c r="I2573">
        <f>IFERROR(VLOOKUP(A2573,[2]Sheet1!$A:$I,5,FALSE),0)</f>
        <v>216147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167277</v>
      </c>
      <c r="E2576">
        <f>IFERROR(VLOOKUP(A2576,[1]Monitoramento_Base_somente_disp!$A:$J,8,FALSE),0)</f>
        <v>29164355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2</v>
      </c>
      <c r="E2578">
        <f>IFERROR(VLOOKUP(A2578,[1]Monitoramento_Base_somente_disp!$A:$J,8,FALSE),0)</f>
        <v>2631082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21810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186723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342124</v>
      </c>
      <c r="O2580">
        <f>IFERROR(VLOOKUP(A2580,[3]Sheet1!$A:$G,3,FALSE),0)</f>
        <v>1520791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95633</v>
      </c>
      <c r="O2581">
        <f>IFERROR(VLOOKUP(A2581,[3]Sheet1!$A:$G,3,FALSE),0)</f>
        <v>1220319</v>
      </c>
      <c r="P2581">
        <f>IFERROR(VLOOKUP(A2581,[3]Sheet1!$A:$G,4,FALSE),0)</f>
        <v>86499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191764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189249</v>
      </c>
      <c r="E2583">
        <f>IFERROR(VLOOKUP(A2583,[1]Monitoramento_Base_somente_disp!$A:$J,8,FALSE),0)</f>
        <v>18571812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27706</v>
      </c>
      <c r="O2584">
        <f>IFERROR(VLOOKUP(A2584,[3]Sheet1!$A:$G,3,FALSE),0)</f>
        <v>1159424</v>
      </c>
      <c r="P2584">
        <f>IFERROR(VLOOKUP(A2584,[3]Sheet1!$A:$G,4,FALSE),0)</f>
        <v>21261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267996</v>
      </c>
      <c r="I2586">
        <f>IFERROR(VLOOKUP(A2586,[2]Sheet1!$A:$I,5,FALSE),0)</f>
        <v>480001</v>
      </c>
      <c r="J2586">
        <f>IFERROR(VLOOKUP(A2586,[2]Sheet1!$A:$I,6,FALSE),0)</f>
        <v>0</v>
      </c>
      <c r="K2586">
        <f>IFERROR(VLOOKUP(A2586,[2]Sheet1!$A:$I,7,FALSE),0)</f>
        <v>616897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137038</v>
      </c>
      <c r="O2587">
        <f>IFERROR(VLOOKUP(A2587,[3]Sheet1!$A:$G,3,FALSE),0)</f>
        <v>1339173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6206001</v>
      </c>
      <c r="I2589">
        <f>IFERROR(VLOOKUP(A2589,[2]Sheet1!$A:$I,5,FALSE),0)</f>
        <v>11944352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88359</v>
      </c>
      <c r="I2592">
        <f>IFERROR(VLOOKUP(A2592,[2]Sheet1!$A:$I,5,FALSE),0)</f>
        <v>334070</v>
      </c>
      <c r="J2592">
        <f>IFERROR(VLOOKUP(A2592,[2]Sheet1!$A:$I,6,FALSE),0)</f>
        <v>114433</v>
      </c>
      <c r="K2592">
        <f>IFERROR(VLOOKUP(A2592,[2]Sheet1!$A:$I,7,FALSE),0)</f>
        <v>409165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80174</v>
      </c>
      <c r="E2593">
        <f>IFERROR(VLOOKUP(A2593,[1]Monitoramento_Base_somente_disp!$A:$J,8,FALSE),0)</f>
        <v>4487439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20122</v>
      </c>
      <c r="E2594">
        <f>IFERROR(VLOOKUP(A2594,[1]Monitoramento_Base_somente_disp!$A:$J,8,FALSE),0)</f>
        <v>27902425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171450</v>
      </c>
      <c r="O2598">
        <f>IFERROR(VLOOKUP(A2598,[3]Sheet1!$A:$G,3,FALSE),0)</f>
        <v>1036940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114668</v>
      </c>
      <c r="O2599">
        <f>IFERROR(VLOOKUP(A2599,[3]Sheet1!$A:$G,3,FALSE),0)</f>
        <v>536365</v>
      </c>
      <c r="P2599">
        <f>IFERROR(VLOOKUP(A2599,[3]Sheet1!$A:$G,4,FALSE),0)</f>
        <v>130797</v>
      </c>
      <c r="Q2599">
        <f>IFERROR(VLOOKUP(A2599,[3]Sheet1!$A:$G,5,FALSE),0)</f>
        <v>420599</v>
      </c>
      <c r="R2599">
        <f>IFERROR(VLOOKUP(A2599,[3]Sheet1!$A:$G,6,FALSE),0)</f>
        <v>1023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47597</v>
      </c>
      <c r="E2600">
        <f>IFERROR(VLOOKUP(A2600,[1]Monitoramento_Base_somente_disp!$A:$J,8,FALSE),0)</f>
        <v>4882275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489965</v>
      </c>
      <c r="O2606">
        <f>IFERROR(VLOOKUP(A2606,[3]Sheet1!$A:$G,3,FALSE),0)</f>
        <v>1052299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109359</v>
      </c>
      <c r="I2607">
        <f>IFERROR(VLOOKUP(A2607,[2]Sheet1!$A:$I,5,FALSE),0)</f>
        <v>719828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85774</v>
      </c>
      <c r="E2609">
        <f>IFERROR(VLOOKUP(A2609,[1]Monitoramento_Base_somente_disp!$A:$J,8,FALSE),0)</f>
        <v>16267827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153004</v>
      </c>
      <c r="O2612">
        <f>IFERROR(VLOOKUP(A2612,[3]Sheet1!$A:$G,3,FALSE),0)</f>
        <v>1449495</v>
      </c>
      <c r="P2612">
        <f>IFERROR(VLOOKUP(A2612,[3]Sheet1!$A:$G,4,FALSE),0)</f>
        <v>78823</v>
      </c>
      <c r="Q2612">
        <f>IFERROR(VLOOKUP(A2612,[3]Sheet1!$A:$G,5,FALSE),0)</f>
        <v>1546466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99102</v>
      </c>
      <c r="E2616">
        <f>IFERROR(VLOOKUP(A2616,[1]Monitoramento_Base_somente_disp!$A:$J,8,FALSE),0)</f>
        <v>20579033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61768</v>
      </c>
      <c r="Q2617">
        <f>IFERROR(VLOOKUP(A2617,[3]Sheet1!$A:$G,5,FALSE),0)</f>
        <v>648788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120596</v>
      </c>
      <c r="I2618">
        <f>IFERROR(VLOOKUP(A2618,[2]Sheet1!$A:$I,5,FALSE),0)</f>
        <v>1176433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75015</v>
      </c>
      <c r="O2619">
        <f>IFERROR(VLOOKUP(A2619,[3]Sheet1!$A:$G,3,FALSE),0)</f>
        <v>498244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53854</v>
      </c>
      <c r="O2621">
        <f>IFERROR(VLOOKUP(A2621,[3]Sheet1!$A:$G,3,FALSE),0)</f>
        <v>103897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40224</v>
      </c>
      <c r="O2622">
        <f>IFERROR(VLOOKUP(A2622,[3]Sheet1!$A:$G,3,FALSE),0)</f>
        <v>208359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14365</v>
      </c>
      <c r="E2623">
        <f>IFERROR(VLOOKUP(A2623,[1]Monitoramento_Base_somente_disp!$A:$J,8,FALSE),0)</f>
        <v>41436976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942190</v>
      </c>
      <c r="I2624">
        <f>IFERROR(VLOOKUP(A2624,[2]Sheet1!$A:$I,5,FALSE),0)</f>
        <v>6864638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90710</v>
      </c>
      <c r="E2625">
        <f>IFERROR(VLOOKUP(A2625,[1]Monitoramento_Base_somente_disp!$A:$J,8,FALSE),0)</f>
        <v>44801823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209157</v>
      </c>
      <c r="O2631">
        <f>IFERROR(VLOOKUP(A2631,[3]Sheet1!$A:$G,3,FALSE),0)</f>
        <v>1765133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281545</v>
      </c>
      <c r="O2636">
        <f>IFERROR(VLOOKUP(A2636,[3]Sheet1!$A:$G,3,FALSE),0)</f>
        <v>8039406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42835</v>
      </c>
      <c r="O2638">
        <f>IFERROR(VLOOKUP(A2638,[3]Sheet1!$A:$G,3,FALSE),0)</f>
        <v>127188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246665</v>
      </c>
      <c r="O2639">
        <f>IFERROR(VLOOKUP(A2639,[3]Sheet1!$A:$G,3,FALSE),0)</f>
        <v>877727</v>
      </c>
      <c r="P2639">
        <f>IFERROR(VLOOKUP(A2639,[3]Sheet1!$A:$G,4,FALSE),0)</f>
        <v>220008</v>
      </c>
      <c r="Q2639">
        <f>IFERROR(VLOOKUP(A2639,[3]Sheet1!$A:$G,5,FALSE),0)</f>
        <v>660560</v>
      </c>
      <c r="R2639">
        <f>IFERROR(VLOOKUP(A2639,[3]Sheet1!$A:$G,6,FALSE),0)</f>
        <v>4292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81043</v>
      </c>
      <c r="O2645">
        <f>IFERROR(VLOOKUP(A2645,[3]Sheet1!$A:$G,3,FALSE),0)</f>
        <v>561390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62724</v>
      </c>
      <c r="I2646">
        <f>IFERROR(VLOOKUP(A2646,[2]Sheet1!$A:$I,5,FALSE),0)</f>
        <v>493067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472364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138787</v>
      </c>
      <c r="Q2648">
        <f>IFERROR(VLOOKUP(A2648,[3]Sheet1!$A:$G,5,FALSE),0)</f>
        <v>2323741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37860</v>
      </c>
      <c r="E2651">
        <f>IFERROR(VLOOKUP(A2651,[1]Monitoramento_Base_somente_disp!$A:$J,8,FALSE),0)</f>
        <v>11818800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441976</v>
      </c>
      <c r="O2652">
        <f>IFERROR(VLOOKUP(A2652,[3]Sheet1!$A:$G,3,FALSE),0)</f>
        <v>1518565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11926</v>
      </c>
      <c r="P2653">
        <f>IFERROR(VLOOKUP(A2653,[3]Sheet1!$A:$G,4,FALSE),0)</f>
        <v>29777</v>
      </c>
      <c r="Q2653">
        <f>IFERROR(VLOOKUP(A2653,[3]Sheet1!$A:$G,5,FALSE),0)</f>
        <v>87013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32899</v>
      </c>
      <c r="E2655">
        <f>IFERROR(VLOOKUP(A2655,[1]Monitoramento_Base_somente_disp!$A:$J,8,FALSE),0)</f>
        <v>5950107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32711</v>
      </c>
      <c r="O2656">
        <f>IFERROR(VLOOKUP(A2656,[3]Sheet1!$A:$G,3,FALSE),0)</f>
        <v>177258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142430</v>
      </c>
      <c r="O2659">
        <f>IFERROR(VLOOKUP(A2659,[3]Sheet1!$A:$G,3,FALSE),0)</f>
        <v>5315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90143</v>
      </c>
      <c r="I2661">
        <f>IFERROR(VLOOKUP(A2661,[2]Sheet1!$A:$I,5,FALSE),0)</f>
        <v>2642117</v>
      </c>
      <c r="J2661">
        <f>IFERROR(VLOOKUP(A2661,[2]Sheet1!$A:$I,6,FALSE),0)</f>
        <v>0</v>
      </c>
      <c r="K2661">
        <f>IFERROR(VLOOKUP(A2661,[2]Sheet1!$A:$I,7,FALSE),0)</f>
        <v>2713989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2544473</v>
      </c>
      <c r="I2663">
        <f>IFERROR(VLOOKUP(A2663,[2]Sheet1!$A:$I,5,FALSE),0)</f>
        <v>12728221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75499</v>
      </c>
      <c r="O2664">
        <f>IFERROR(VLOOKUP(A2664,[3]Sheet1!$A:$G,3,FALSE),0)</f>
        <v>239335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53597</v>
      </c>
      <c r="O2665">
        <f>IFERROR(VLOOKUP(A2665,[3]Sheet1!$A:$G,3,FALSE),0)</f>
        <v>281166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17206</v>
      </c>
      <c r="E2667">
        <f>IFERROR(VLOOKUP(A2667,[1]Monitoramento_Base_somente_disp!$A:$J,8,FALSE),0)</f>
        <v>3466404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96796</v>
      </c>
      <c r="I2668">
        <f>IFERROR(VLOOKUP(A2668,[2]Sheet1!$A:$I,5,FALSE),0)</f>
        <v>986965</v>
      </c>
      <c r="J2668">
        <f>IFERROR(VLOOKUP(A2668,[2]Sheet1!$A:$I,6,FALSE),0)</f>
        <v>71759</v>
      </c>
      <c r="K2668">
        <f>IFERROR(VLOOKUP(A2668,[2]Sheet1!$A:$I,7,FALSE),0)</f>
        <v>383852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12642</v>
      </c>
      <c r="I2669">
        <f>IFERROR(VLOOKUP(A2669,[2]Sheet1!$A:$I,5,FALSE),0)</f>
        <v>92349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81203</v>
      </c>
      <c r="O2670">
        <f>IFERROR(VLOOKUP(A2670,[3]Sheet1!$A:$G,3,FALSE),0)</f>
        <v>211254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31388</v>
      </c>
      <c r="O2673">
        <f>IFERROR(VLOOKUP(A2673,[3]Sheet1!$A:$G,3,FALSE),0)</f>
        <v>159381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20755</v>
      </c>
      <c r="E2677">
        <f>IFERROR(VLOOKUP(A2677,[1]Monitoramento_Base_somente_disp!$A:$J,8,FALSE),0)</f>
        <v>4202642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1100565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13961</v>
      </c>
      <c r="O2679">
        <f>IFERROR(VLOOKUP(A2679,[3]Sheet1!$A:$G,3,FALSE),0)</f>
        <v>135343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282228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286521</v>
      </c>
      <c r="E2680">
        <f>IFERROR(VLOOKUP(A2680,[1]Monitoramento_Base_somente_disp!$A:$J,8,FALSE),0)</f>
        <v>36852660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104549</v>
      </c>
      <c r="I2683">
        <f>IFERROR(VLOOKUP(A2683,[2]Sheet1!$A:$I,5,FALSE),0)</f>
        <v>326447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91629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90189</v>
      </c>
      <c r="E2684">
        <f>IFERROR(VLOOKUP(A2684,[1]Monitoramento_Base_somente_disp!$A:$J,8,FALSE),0)</f>
        <v>11766673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765850</v>
      </c>
      <c r="O2686">
        <f>IFERROR(VLOOKUP(A2686,[3]Sheet1!$A:$G,3,FALSE),0)</f>
        <v>3924201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10885</v>
      </c>
      <c r="E2688">
        <f>IFERROR(VLOOKUP(A2688,[1]Monitoramento_Base_somente_disp!$A:$J,8,FALSE),0)</f>
        <v>11157679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66514</v>
      </c>
      <c r="I2689">
        <f>IFERROR(VLOOKUP(A2689,[2]Sheet1!$A:$I,5,FALSE),0)</f>
        <v>2591957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131113</v>
      </c>
      <c r="I2690">
        <f>IFERROR(VLOOKUP(A2690,[2]Sheet1!$A:$I,5,FALSE),0)</f>
        <v>314833</v>
      </c>
      <c r="J2690">
        <f>IFERROR(VLOOKUP(A2690,[2]Sheet1!$A:$I,6,FALSE),0)</f>
        <v>0</v>
      </c>
      <c r="K2690">
        <f>IFERROR(VLOOKUP(A2690,[2]Sheet1!$A:$I,7,FALSE),0)</f>
        <v>235039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27</v>
      </c>
      <c r="O2693">
        <f>IFERROR(VLOOKUP(A2693,[3]Sheet1!$A:$G,3,FALSE),0)</f>
        <v>1061138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101921</v>
      </c>
      <c r="O2696">
        <f>IFERROR(VLOOKUP(A2696,[3]Sheet1!$A:$G,3,FALSE),0)</f>
        <v>287037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188702</v>
      </c>
      <c r="O2697">
        <f>IFERROR(VLOOKUP(A2697,[3]Sheet1!$A:$G,3,FALSE),0)</f>
        <v>1564742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77047</v>
      </c>
      <c r="E2698">
        <f>IFERROR(VLOOKUP(A2698,[1]Monitoramento_Base_somente_disp!$A:$J,8,FALSE),0)</f>
        <v>11603625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65898</v>
      </c>
      <c r="O2700">
        <f>IFERROR(VLOOKUP(A2700,[3]Sheet1!$A:$G,3,FALSE),0)</f>
        <v>323166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312149</v>
      </c>
      <c r="J2701">
        <f>IFERROR(VLOOKUP(A2701,[2]Sheet1!$A:$I,6,FALSE),0)</f>
        <v>0</v>
      </c>
      <c r="K2701">
        <f>IFERROR(VLOOKUP(A2701,[2]Sheet1!$A:$I,7,FALSE),0)</f>
        <v>364179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94125</v>
      </c>
      <c r="O2702">
        <f>IFERROR(VLOOKUP(A2702,[3]Sheet1!$A:$G,3,FALSE),0)</f>
        <v>399366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85224</v>
      </c>
      <c r="I2703">
        <f>IFERROR(VLOOKUP(A2703,[2]Sheet1!$A:$I,5,FALSE),0)</f>
        <v>163907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12021</v>
      </c>
      <c r="Q2705">
        <f>IFERROR(VLOOKUP(A2705,[3]Sheet1!$A:$G,5,FALSE),0)</f>
        <v>57864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122355</v>
      </c>
      <c r="E2708">
        <f>IFERROR(VLOOKUP(A2708,[1]Monitoramento_Base_somente_disp!$A:$J,8,FALSE),0)</f>
        <v>19839197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42695</v>
      </c>
      <c r="E2712">
        <f>IFERROR(VLOOKUP(A2712,[1]Monitoramento_Base_somente_disp!$A:$J,8,FALSE),0)</f>
        <v>19212002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68012</v>
      </c>
      <c r="E2713">
        <f>IFERROR(VLOOKUP(A2713,[1]Monitoramento_Base_somente_disp!$A:$J,8,FALSE),0)</f>
        <v>8213857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448545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453541</v>
      </c>
      <c r="E2716">
        <f>IFERROR(VLOOKUP(A2716,[1]Monitoramento_Base_somente_disp!$A:$J,8,FALSE),0)</f>
        <v>47748437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47951</v>
      </c>
      <c r="O2718">
        <f>IFERROR(VLOOKUP(A2718,[3]Sheet1!$A:$G,3,FALSE),0)</f>
        <v>414300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68583</v>
      </c>
      <c r="I2721">
        <f>IFERROR(VLOOKUP(A2721,[2]Sheet1!$A:$I,5,FALSE),0)</f>
        <v>177058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77063</v>
      </c>
      <c r="E2724">
        <f>IFERROR(VLOOKUP(A2724,[1]Monitoramento_Base_somente_disp!$A:$J,8,FALSE),0)</f>
        <v>26431921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46103</v>
      </c>
      <c r="E2725">
        <f>IFERROR(VLOOKUP(A2725,[1]Monitoramento_Base_somente_disp!$A:$J,8,FALSE),0)</f>
        <v>12704701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25927</v>
      </c>
      <c r="E2726">
        <f>IFERROR(VLOOKUP(A2726,[1]Monitoramento_Base_somente_disp!$A:$J,8,FALSE),0)</f>
        <v>43472422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109328</v>
      </c>
      <c r="O2727">
        <f>IFERROR(VLOOKUP(A2727,[3]Sheet1!$A:$G,3,FALSE),0)</f>
        <v>583193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10793</v>
      </c>
      <c r="O2729">
        <f>IFERROR(VLOOKUP(A2729,[3]Sheet1!$A:$G,3,FALSE),0)</f>
        <v>16000</v>
      </c>
      <c r="P2729">
        <f>IFERROR(VLOOKUP(A2729,[3]Sheet1!$A:$G,4,FALSE),0)</f>
        <v>0</v>
      </c>
      <c r="Q2729">
        <f>IFERROR(VLOOKUP(A2729,[3]Sheet1!$A:$G,5,FALSE),0)</f>
        <v>25647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50016</v>
      </c>
      <c r="O2732">
        <f>IFERROR(VLOOKUP(A2732,[3]Sheet1!$A:$G,3,FALSE),0)</f>
        <v>229218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55296</v>
      </c>
      <c r="Q2733">
        <f>IFERROR(VLOOKUP(A2733,[3]Sheet1!$A:$G,5,FALSE),0)</f>
        <v>0</v>
      </c>
      <c r="R2733">
        <f>IFERROR(VLOOKUP(A2733,[3]Sheet1!$A:$G,6,FALSE),0)</f>
        <v>355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135729</v>
      </c>
      <c r="O2734">
        <f>IFERROR(VLOOKUP(A2734,[3]Sheet1!$A:$G,3,FALSE),0)</f>
        <v>32778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103248</v>
      </c>
      <c r="E2738">
        <f>IFERROR(VLOOKUP(A2738,[1]Monitoramento_Base_somente_disp!$A:$J,8,FALSE),0)</f>
        <v>37506813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52483</v>
      </c>
      <c r="O2739">
        <f>IFERROR(VLOOKUP(A2739,[3]Sheet1!$A:$G,3,FALSE),0)</f>
        <v>146770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17465</v>
      </c>
      <c r="E2740">
        <f>IFERROR(VLOOKUP(A2740,[1]Monitoramento_Base_somente_disp!$A:$J,8,FALSE),0)</f>
        <v>5966141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23493</v>
      </c>
      <c r="O2741">
        <f>IFERROR(VLOOKUP(A2741,[3]Sheet1!$A:$G,3,FALSE),0)</f>
        <v>771199</v>
      </c>
      <c r="P2741">
        <f>IFERROR(VLOOKUP(A2741,[3]Sheet1!$A:$G,4,FALSE),0)</f>
        <v>0</v>
      </c>
      <c r="Q2741">
        <f>IFERROR(VLOOKUP(A2741,[3]Sheet1!$A:$G,5,FALSE),0)</f>
        <v>671763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42043</v>
      </c>
      <c r="O2742">
        <f>IFERROR(VLOOKUP(A2742,[3]Sheet1!$A:$G,3,FALSE),0)</f>
        <v>235371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428810</v>
      </c>
      <c r="O2744">
        <f>IFERROR(VLOOKUP(A2744,[3]Sheet1!$A:$G,3,FALSE),0)</f>
        <v>1516324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560131</v>
      </c>
      <c r="O2745">
        <f>IFERROR(VLOOKUP(A2745,[3]Sheet1!$A:$G,3,FALSE),0)</f>
        <v>1406499</v>
      </c>
      <c r="P2745">
        <f>IFERROR(VLOOKUP(A2745,[3]Sheet1!$A:$G,4,FALSE),0)</f>
        <v>328621</v>
      </c>
      <c r="Q2745">
        <f>IFERROR(VLOOKUP(A2745,[3]Sheet1!$A:$G,5,FALSE),0)</f>
        <v>3320172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38041</v>
      </c>
      <c r="E2747">
        <f>IFERROR(VLOOKUP(A2747,[1]Monitoramento_Base_somente_disp!$A:$J,8,FALSE),0)</f>
        <v>51928374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124094</v>
      </c>
      <c r="I2748">
        <f>IFERROR(VLOOKUP(A2748,[2]Sheet1!$A:$I,5,FALSE),0)</f>
        <v>417755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55256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54742</v>
      </c>
      <c r="E2750">
        <f>IFERROR(VLOOKUP(A2750,[1]Monitoramento_Base_somente_disp!$A:$J,8,FALSE),0)</f>
        <v>5854821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81610</v>
      </c>
      <c r="I2751">
        <f>IFERROR(VLOOKUP(A2751,[2]Sheet1!$A:$I,5,FALSE),0)</f>
        <v>243848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161940</v>
      </c>
      <c r="I2752">
        <f>IFERROR(VLOOKUP(A2752,[2]Sheet1!$A:$I,5,FALSE),0)</f>
        <v>1081545</v>
      </c>
      <c r="J2752">
        <f>IFERROR(VLOOKUP(A2752,[2]Sheet1!$A:$I,6,FALSE),0)</f>
        <v>154987</v>
      </c>
      <c r="K2752">
        <f>IFERROR(VLOOKUP(A2752,[2]Sheet1!$A:$I,7,FALSE),0)</f>
        <v>934360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35884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274334</v>
      </c>
      <c r="E2757">
        <f>IFERROR(VLOOKUP(A2757,[1]Monitoramento_Base_somente_disp!$A:$J,8,FALSE),0)</f>
        <v>48867557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99665</v>
      </c>
      <c r="O2758">
        <f>IFERROR(VLOOKUP(A2758,[3]Sheet1!$A:$G,3,FALSE),0)</f>
        <v>476922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107132</v>
      </c>
      <c r="I2760">
        <f>IFERROR(VLOOKUP(A2760,[2]Sheet1!$A:$I,5,FALSE),0)</f>
        <v>1633514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70150</v>
      </c>
      <c r="O2762">
        <f>IFERROR(VLOOKUP(A2762,[3]Sheet1!$A:$G,3,FALSE),0)</f>
        <v>327962</v>
      </c>
      <c r="P2762">
        <f>IFERROR(VLOOKUP(A2762,[3]Sheet1!$A:$G,4,FALSE),0)</f>
        <v>0</v>
      </c>
      <c r="Q2762">
        <f>IFERROR(VLOOKUP(A2762,[3]Sheet1!$A:$G,5,FALSE),0)</f>
        <v>325702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609144</v>
      </c>
      <c r="O2763">
        <f>IFERROR(VLOOKUP(A2763,[3]Sheet1!$A:$G,3,FALSE),0)</f>
        <v>2204397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102940</v>
      </c>
      <c r="O2765">
        <f>IFERROR(VLOOKUP(A2765,[3]Sheet1!$A:$G,3,FALSE),0)</f>
        <v>516015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384094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358320</v>
      </c>
      <c r="E2766">
        <f>IFERROR(VLOOKUP(A2766,[1]Monitoramento_Base_somente_disp!$A:$J,8,FALSE),0)</f>
        <v>86175175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25217</v>
      </c>
      <c r="O2767">
        <f>IFERROR(VLOOKUP(A2767,[3]Sheet1!$A:$G,3,FALSE),0)</f>
        <v>7090</v>
      </c>
      <c r="P2767">
        <f>IFERROR(VLOOKUP(A2767,[3]Sheet1!$A:$G,4,FALSE),0)</f>
        <v>0</v>
      </c>
      <c r="Q2767">
        <f>IFERROR(VLOOKUP(A2767,[3]Sheet1!$A:$G,5,FALSE),0)</f>
        <v>285688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105334</v>
      </c>
      <c r="O2769">
        <f>IFERROR(VLOOKUP(A2769,[3]Sheet1!$A:$G,3,FALSE),0)</f>
        <v>118517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383635</v>
      </c>
      <c r="O2770">
        <f>IFERROR(VLOOKUP(A2770,[3]Sheet1!$A:$G,3,FALSE),0)</f>
        <v>2210524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82195</v>
      </c>
      <c r="E2771">
        <f>IFERROR(VLOOKUP(A2771,[1]Monitoramento_Base_somente_disp!$A:$J,8,FALSE),0)</f>
        <v>14953203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115957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115409</v>
      </c>
      <c r="E2772">
        <f>IFERROR(VLOOKUP(A2772,[1]Monitoramento_Base_somente_disp!$A:$J,8,FALSE),0)</f>
        <v>13815712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144065</v>
      </c>
      <c r="I2774">
        <f>IFERROR(VLOOKUP(A2774,[2]Sheet1!$A:$I,5,FALSE),0)</f>
        <v>527345</v>
      </c>
      <c r="J2774">
        <f>IFERROR(VLOOKUP(A2774,[2]Sheet1!$A:$I,6,FALSE),0)</f>
        <v>0</v>
      </c>
      <c r="K2774">
        <f>IFERROR(VLOOKUP(A2774,[2]Sheet1!$A:$I,7,FALSE),0)</f>
        <v>705028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41210</v>
      </c>
      <c r="E2775">
        <f>IFERROR(VLOOKUP(A2775,[1]Monitoramento_Base_somente_disp!$A:$J,8,FALSE),0)</f>
        <v>6609641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86508</v>
      </c>
      <c r="P2777">
        <f>IFERROR(VLOOKUP(A2777,[3]Sheet1!$A:$G,4,FALSE),0)</f>
        <v>0</v>
      </c>
      <c r="Q2777">
        <f>IFERROR(VLOOKUP(A2777,[3]Sheet1!$A:$G,5,FALSE),0)</f>
        <v>1303995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94202</v>
      </c>
      <c r="O2778">
        <f>IFERROR(VLOOKUP(A2778,[3]Sheet1!$A:$G,3,FALSE),0)</f>
        <v>341801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140600</v>
      </c>
      <c r="E2779">
        <f>IFERROR(VLOOKUP(A2779,[1]Monitoramento_Base_somente_disp!$A:$J,8,FALSE),0)</f>
        <v>18994698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39599</v>
      </c>
      <c r="E2780">
        <f>IFERROR(VLOOKUP(A2780,[1]Monitoramento_Base_somente_disp!$A:$J,8,FALSE),0)</f>
        <v>6929996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69078</v>
      </c>
      <c r="E2781">
        <f>IFERROR(VLOOKUP(A2781,[1]Monitoramento_Base_somente_disp!$A:$J,8,FALSE),0)</f>
        <v>4702109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177190</v>
      </c>
      <c r="O2783">
        <f>IFERROR(VLOOKUP(A2783,[3]Sheet1!$A:$G,3,FALSE),0)</f>
        <v>985061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108500</v>
      </c>
      <c r="E2785">
        <f>IFERROR(VLOOKUP(A2785,[1]Monitoramento_Base_somente_disp!$A:$J,8,FALSE),0)</f>
        <v>30706735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11316</v>
      </c>
      <c r="E2787">
        <f>IFERROR(VLOOKUP(A2787,[1]Monitoramento_Base_somente_disp!$A:$J,8,FALSE),0)</f>
        <v>13890491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25590</v>
      </c>
      <c r="E2788">
        <f>IFERROR(VLOOKUP(A2788,[1]Monitoramento_Base_somente_disp!$A:$J,8,FALSE),0)</f>
        <v>6742754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293248</v>
      </c>
      <c r="O2790">
        <f>IFERROR(VLOOKUP(A2790,[3]Sheet1!$A:$G,3,FALSE),0)</f>
        <v>1119667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20785</v>
      </c>
      <c r="O2792">
        <f>IFERROR(VLOOKUP(A2792,[3]Sheet1!$A:$G,3,FALSE),0)</f>
        <v>62627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140485</v>
      </c>
      <c r="O2793">
        <f>IFERROR(VLOOKUP(A2793,[3]Sheet1!$A:$G,3,FALSE),0)</f>
        <v>486102</v>
      </c>
      <c r="P2793">
        <f>IFERROR(VLOOKUP(A2793,[3]Sheet1!$A:$G,4,FALSE),0)</f>
        <v>139317</v>
      </c>
      <c r="Q2793">
        <f>IFERROR(VLOOKUP(A2793,[3]Sheet1!$A:$G,5,FALSE),0)</f>
        <v>442714</v>
      </c>
      <c r="R2793">
        <f>IFERROR(VLOOKUP(A2793,[3]Sheet1!$A:$G,6,FALSE),0)</f>
        <v>2898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91561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83492</v>
      </c>
      <c r="E2796">
        <f>IFERROR(VLOOKUP(A2796,[1]Monitoramento_Base_somente_disp!$A:$J,8,FALSE),0)</f>
        <v>3646452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46404</v>
      </c>
      <c r="I2798">
        <f>IFERROR(VLOOKUP(A2798,[2]Sheet1!$A:$I,5,FALSE),0)</f>
        <v>192441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69353</v>
      </c>
      <c r="E2799">
        <f>IFERROR(VLOOKUP(A2799,[1]Monitoramento_Base_somente_disp!$A:$J,8,FALSE),0)</f>
        <v>711547184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80187</v>
      </c>
      <c r="E2800">
        <f>IFERROR(VLOOKUP(A2800,[1]Monitoramento_Base_somente_disp!$A:$J,8,FALSE),0)</f>
        <v>24064178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1059342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59228</v>
      </c>
      <c r="E2805">
        <f>IFERROR(VLOOKUP(A2805,[1]Monitoramento_Base_somente_disp!$A:$J,8,FALSE),0)</f>
        <v>14691091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372206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384092</v>
      </c>
      <c r="E2806">
        <f>IFERROR(VLOOKUP(A2806,[1]Monitoramento_Base_somente_disp!$A:$J,8,FALSE),0)</f>
        <v>158262259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258201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222382</v>
      </c>
      <c r="E2809">
        <f>IFERROR(VLOOKUP(A2809,[1]Monitoramento_Base_somente_disp!$A:$J,8,FALSE),0)</f>
        <v>50683274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192863</v>
      </c>
      <c r="I2810">
        <f>IFERROR(VLOOKUP(A2810,[2]Sheet1!$A:$I,5,FALSE),0)</f>
        <v>1012475</v>
      </c>
      <c r="J2810">
        <f>IFERROR(VLOOKUP(A2810,[2]Sheet1!$A:$I,6,FALSE),0)</f>
        <v>113801</v>
      </c>
      <c r="K2810">
        <f>IFERROR(VLOOKUP(A2810,[2]Sheet1!$A:$I,7,FALSE),0)</f>
        <v>796972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17335</v>
      </c>
      <c r="O2811">
        <f>IFERROR(VLOOKUP(A2811,[3]Sheet1!$A:$G,3,FALSE),0)</f>
        <v>85776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48831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42597</v>
      </c>
      <c r="O2813">
        <f>IFERROR(VLOOKUP(A2813,[3]Sheet1!$A:$G,3,FALSE),0)</f>
        <v>1111057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70639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109117</v>
      </c>
      <c r="O2817">
        <f>IFERROR(VLOOKUP(A2817,[3]Sheet1!$A:$G,3,FALSE),0)</f>
        <v>269384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293362</v>
      </c>
      <c r="O2818">
        <f>IFERROR(VLOOKUP(A2818,[3]Sheet1!$A:$G,3,FALSE),0)</f>
        <v>1153337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679485</v>
      </c>
      <c r="Q2819">
        <f>IFERROR(VLOOKUP(A2819,[3]Sheet1!$A:$G,5,FALSE),0)</f>
        <v>2409684</v>
      </c>
      <c r="R2819">
        <f>IFERROR(VLOOKUP(A2819,[3]Sheet1!$A:$G,6,FALSE),0)</f>
        <v>3643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45857</v>
      </c>
      <c r="E2820">
        <f>IFERROR(VLOOKUP(A2820,[1]Monitoramento_Base_somente_disp!$A:$J,8,FALSE),0)</f>
        <v>5009047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434</v>
      </c>
      <c r="E2821">
        <f>IFERROR(VLOOKUP(A2821,[1]Monitoramento_Base_somente_disp!$A:$J,8,FALSE),0)</f>
        <v>9507880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71866</v>
      </c>
      <c r="E2822">
        <f>IFERROR(VLOOKUP(A2822,[1]Monitoramento_Base_somente_disp!$A:$J,8,FALSE),0)</f>
        <v>19549606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79030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79626</v>
      </c>
      <c r="E2825">
        <f>IFERROR(VLOOKUP(A2825,[1]Monitoramento_Base_somente_disp!$A:$J,8,FALSE),0)</f>
        <v>10857438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49320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32845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65875</v>
      </c>
      <c r="O2827">
        <f>IFERROR(VLOOKUP(A2827,[3]Sheet1!$A:$G,3,FALSE),0)</f>
        <v>60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81317</v>
      </c>
      <c r="O2828">
        <f>IFERROR(VLOOKUP(A2828,[3]Sheet1!$A:$G,3,FALSE),0)</f>
        <v>7934423</v>
      </c>
      <c r="P2828">
        <f>IFERROR(VLOOKUP(A2828,[3]Sheet1!$A:$G,4,FALSE),0)</f>
        <v>50146</v>
      </c>
      <c r="Q2828">
        <f>IFERROR(VLOOKUP(A2828,[3]Sheet1!$A:$G,5,FALSE),0)</f>
        <v>5454328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61695</v>
      </c>
      <c r="I2830">
        <f>IFERROR(VLOOKUP(A2830,[2]Sheet1!$A:$I,5,FALSE),0)</f>
        <v>315939</v>
      </c>
      <c r="J2830">
        <f>IFERROR(VLOOKUP(A2830,[2]Sheet1!$A:$I,6,FALSE),0)</f>
        <v>0</v>
      </c>
      <c r="K2830">
        <f>IFERROR(VLOOKUP(A2830,[2]Sheet1!$A:$I,7,FALSE),0)</f>
        <v>335343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122696</v>
      </c>
      <c r="I2831">
        <f>IFERROR(VLOOKUP(A2831,[2]Sheet1!$A:$I,5,FALSE),0)</f>
        <v>663429</v>
      </c>
      <c r="J2831">
        <f>IFERROR(VLOOKUP(A2831,[2]Sheet1!$A:$I,6,FALSE),0)</f>
        <v>0</v>
      </c>
      <c r="K2831">
        <f>IFERROR(VLOOKUP(A2831,[2]Sheet1!$A:$I,7,FALSE),0)</f>
        <v>626711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85</v>
      </c>
      <c r="I2833">
        <f>IFERROR(VLOOKUP(A2833,[2]Sheet1!$A:$I,5,FALSE),0)</f>
        <v>1038086</v>
      </c>
      <c r="J2833">
        <f>IFERROR(VLOOKUP(A2833,[2]Sheet1!$A:$I,6,FALSE),0)</f>
        <v>0</v>
      </c>
      <c r="K2833">
        <f>IFERROR(VLOOKUP(A2833,[2]Sheet1!$A:$I,7,FALSE),0)</f>
        <v>1017341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37203</v>
      </c>
      <c r="I2834">
        <f>IFERROR(VLOOKUP(A2834,[2]Sheet1!$A:$I,5,FALSE),0)</f>
        <v>254971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100590</v>
      </c>
      <c r="I2835">
        <f>IFERROR(VLOOKUP(A2835,[2]Sheet1!$A:$I,5,FALSE),0)</f>
        <v>310907</v>
      </c>
      <c r="J2835">
        <f>IFERROR(VLOOKUP(A2835,[2]Sheet1!$A:$I,6,FALSE),0)</f>
        <v>0</v>
      </c>
      <c r="K2835">
        <f>IFERROR(VLOOKUP(A2835,[2]Sheet1!$A:$I,7,FALSE),0)</f>
        <v>254269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242221</v>
      </c>
      <c r="O2836">
        <f>IFERROR(VLOOKUP(A2836,[3]Sheet1!$A:$G,3,FALSE),0)</f>
        <v>1314413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798707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730555</v>
      </c>
      <c r="I2838">
        <f>IFERROR(VLOOKUP(A2838,[2]Sheet1!$A:$I,5,FALSE),0)</f>
        <v>2163246</v>
      </c>
      <c r="J2838">
        <f>IFERROR(VLOOKUP(A2838,[2]Sheet1!$A:$I,6,FALSE),0)</f>
        <v>596445</v>
      </c>
      <c r="K2838">
        <f>IFERROR(VLOOKUP(A2838,[2]Sheet1!$A:$I,7,FALSE),0)</f>
        <v>397993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49714</v>
      </c>
      <c r="I2839">
        <f>IFERROR(VLOOKUP(A2839,[2]Sheet1!$A:$I,5,FALSE),0)</f>
        <v>144537</v>
      </c>
      <c r="J2839">
        <f>IFERROR(VLOOKUP(A2839,[2]Sheet1!$A:$I,6,FALSE),0)</f>
        <v>49325</v>
      </c>
      <c r="K2839">
        <f>IFERROR(VLOOKUP(A2839,[2]Sheet1!$A:$I,7,FALSE),0)</f>
        <v>168269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472304</v>
      </c>
      <c r="O2840">
        <f>IFERROR(VLOOKUP(A2840,[3]Sheet1!$A:$G,3,FALSE),0)</f>
        <v>2591860</v>
      </c>
      <c r="P2840">
        <f>IFERROR(VLOOKUP(A2840,[3]Sheet1!$A:$G,4,FALSE),0)</f>
        <v>498212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149552</v>
      </c>
      <c r="I2841">
        <f>IFERROR(VLOOKUP(A2841,[2]Sheet1!$A:$I,5,FALSE),0)</f>
        <v>0</v>
      </c>
      <c r="J2841">
        <f>IFERROR(VLOOKUP(A2841,[2]Sheet1!$A:$I,6,FALSE),0)</f>
        <v>0</v>
      </c>
      <c r="K2841">
        <f>IFERROR(VLOOKUP(A2841,[2]Sheet1!$A:$I,7,FALSE),0)</f>
        <v>464964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Não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33773</v>
      </c>
      <c r="I2842">
        <f>IFERROR(VLOOKUP(A2842,[2]Sheet1!$A:$I,5,FALSE),0)</f>
        <v>213442</v>
      </c>
      <c r="J2842">
        <f>IFERROR(VLOOKUP(A2842,[2]Sheet1!$A:$I,6,FALSE),0)</f>
        <v>0</v>
      </c>
      <c r="K2842">
        <f>IFERROR(VLOOKUP(A2842,[2]Sheet1!$A:$I,7,FALSE),0)</f>
        <v>189177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501415</v>
      </c>
      <c r="I2843">
        <f>IFERROR(VLOOKUP(A2843,[2]Sheet1!$A:$I,5,FALSE),0)</f>
        <v>3622975</v>
      </c>
      <c r="J2843">
        <f>IFERROR(VLOOKUP(A2843,[2]Sheet1!$A:$I,6,FALSE),0)</f>
        <v>540420</v>
      </c>
      <c r="K2843">
        <f>IFERROR(VLOOKUP(A2843,[2]Sheet1!$A:$I,7,FALSE),0)</f>
        <v>3616055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56551</v>
      </c>
      <c r="E2844">
        <f>IFERROR(VLOOKUP(A2844,[1]Monitoramento_Base_somente_disp!$A:$J,8,FALSE),0)</f>
        <v>15007132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13275</v>
      </c>
      <c r="I2845">
        <f>IFERROR(VLOOKUP(A2845,[2]Sheet1!$A:$I,5,FALSE),0)</f>
        <v>269346</v>
      </c>
      <c r="J2845">
        <f>IFERROR(VLOOKUP(A2845,[2]Sheet1!$A:$I,6,FALSE),0)</f>
        <v>0</v>
      </c>
      <c r="K2845">
        <f>IFERROR(VLOOKUP(A2845,[2]Sheet1!$A:$I,7,FALSE),0)</f>
        <v>245139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87793</v>
      </c>
      <c r="I2848">
        <f>IFERROR(VLOOKUP(A2848,[2]Sheet1!$A:$I,5,FALSE),0)</f>
        <v>323396</v>
      </c>
      <c r="J2848">
        <f>IFERROR(VLOOKUP(A2848,[2]Sheet1!$A:$I,6,FALSE),0)</f>
        <v>0</v>
      </c>
      <c r="K2848">
        <f>IFERROR(VLOOKUP(A2848,[2]Sheet1!$A:$I,7,FALSE),0)</f>
        <v>256504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62799</v>
      </c>
      <c r="I2849">
        <f>IFERROR(VLOOKUP(A2849,[2]Sheet1!$A:$I,5,FALSE),0)</f>
        <v>167781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42509</v>
      </c>
      <c r="I2850">
        <f>IFERROR(VLOOKUP(A2850,[2]Sheet1!$A:$I,5,FALSE),0)</f>
        <v>251783</v>
      </c>
      <c r="J2850">
        <f>IFERROR(VLOOKUP(A2850,[2]Sheet1!$A:$I,6,FALSE),0)</f>
        <v>44859</v>
      </c>
      <c r="K2850">
        <f>IFERROR(VLOOKUP(A2850,[2]Sheet1!$A:$I,7,FALSE),0)</f>
        <v>305681</v>
      </c>
      <c r="L2850">
        <f>IFERROR(VLOOKUP(A2850,[2]Sheet1!$A:$I,8,FALSE),0)</f>
        <v>0</v>
      </c>
      <c r="M2850">
        <f>IFERROR(VLOOKUP(A2850,[2]Sheet1!$A:$I,9,FALSE),0)</f>
        <v>302394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120884</v>
      </c>
      <c r="O2851">
        <f>IFERROR(VLOOKUP(A2851,[3]Sheet1!$A:$G,3,FALSE),0)</f>
        <v>715827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1212314</v>
      </c>
      <c r="I2853">
        <f>IFERROR(VLOOKUP(A2853,[2]Sheet1!$A:$I,5,FALSE),0)</f>
        <v>3569679</v>
      </c>
      <c r="J2853">
        <f>IFERROR(VLOOKUP(A2853,[2]Sheet1!$A:$I,6,FALSE),0)</f>
        <v>0</v>
      </c>
      <c r="K2853">
        <f>IFERROR(VLOOKUP(A2853,[2]Sheet1!$A:$I,7,FALSE),0)</f>
        <v>4978712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81143</v>
      </c>
      <c r="I2855">
        <f>IFERROR(VLOOKUP(A2855,[2]Sheet1!$A:$I,5,FALSE),0)</f>
        <v>287849</v>
      </c>
      <c r="J2855">
        <f>IFERROR(VLOOKUP(A2855,[2]Sheet1!$A:$I,6,FALSE),0)</f>
        <v>0</v>
      </c>
      <c r="K2855">
        <f>IFERROR(VLOOKUP(A2855,[2]Sheet1!$A:$I,7,FALSE),0)</f>
        <v>308257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0</v>
      </c>
      <c r="K2856">
        <f>IFERROR(VLOOKUP(A2856,[2]Sheet1!$A:$I,7,FALSE),0)</f>
        <v>353901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128117</v>
      </c>
      <c r="I2861">
        <f>IFERROR(VLOOKUP(A2861,[2]Sheet1!$A:$I,5,FALSE),0)</f>
        <v>292276</v>
      </c>
      <c r="J2861">
        <f>IFERROR(VLOOKUP(A2861,[2]Sheet1!$A:$I,6,FALSE),0)</f>
        <v>0</v>
      </c>
      <c r="K2861">
        <f>IFERROR(VLOOKUP(A2861,[2]Sheet1!$A:$I,7,FALSE),0)</f>
        <v>340392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544716</v>
      </c>
      <c r="I2862">
        <f>IFERROR(VLOOKUP(A2862,[2]Sheet1!$A:$I,5,FALSE),0)</f>
        <v>4255981</v>
      </c>
      <c r="J2862">
        <f>IFERROR(VLOOKUP(A2862,[2]Sheet1!$A:$I,6,FALSE),0)</f>
        <v>291235</v>
      </c>
      <c r="K2862">
        <f>IFERROR(VLOOKUP(A2862,[2]Sheet1!$A:$I,7,FALSE),0)</f>
        <v>4133685</v>
      </c>
      <c r="L2862">
        <f>IFERROR(VLOOKUP(A2862,[2]Sheet1!$A:$I,8,FALSE),0)</f>
        <v>0</v>
      </c>
      <c r="M2862">
        <f>IFERROR(VLOOKUP(A2862,[2]Sheet1!$A:$I,9,FALSE),0)</f>
        <v>153217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120635</v>
      </c>
      <c r="I2863">
        <f>IFERROR(VLOOKUP(A2863,[2]Sheet1!$A:$I,5,FALSE),0)</f>
        <v>493608</v>
      </c>
      <c r="J2863">
        <f>IFERROR(VLOOKUP(A2863,[2]Sheet1!$A:$I,6,FALSE),0)</f>
        <v>0</v>
      </c>
      <c r="K2863">
        <f>IFERROR(VLOOKUP(A2863,[2]Sheet1!$A:$I,7,FALSE),0)</f>
        <v>425195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396580</v>
      </c>
      <c r="O2864">
        <f>IFERROR(VLOOKUP(A2864,[3]Sheet1!$A:$G,3,FALSE),0)</f>
        <v>1087217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345790</v>
      </c>
      <c r="I2865">
        <f>IFERROR(VLOOKUP(A2865,[2]Sheet1!$A:$I,5,FALSE),0)</f>
        <v>1178931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4113667</v>
      </c>
      <c r="O2870">
        <f>IFERROR(VLOOKUP(A2870,[3]Sheet1!$A:$G,3,FALSE),0)</f>
        <v>28775617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35714</v>
      </c>
      <c r="I2871">
        <f>IFERROR(VLOOKUP(A2871,[2]Sheet1!$A:$I,5,FALSE),0)</f>
        <v>250739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66641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75842</v>
      </c>
      <c r="E2872">
        <f>IFERROR(VLOOKUP(A2872,[1]Monitoramento_Base_somente_disp!$A:$J,8,FALSE),0)</f>
        <v>8151822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3442604</v>
      </c>
      <c r="O2873">
        <f>IFERROR(VLOOKUP(A2873,[3]Sheet1!$A:$G,3,FALSE),0)</f>
        <v>9722956</v>
      </c>
      <c r="P2873">
        <f>IFERROR(VLOOKUP(A2873,[3]Sheet1!$A:$G,4,FALSE),0)</f>
        <v>3197837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608492</v>
      </c>
      <c r="I2874">
        <f>IFERROR(VLOOKUP(A2874,[2]Sheet1!$A:$I,5,FALSE),0)</f>
        <v>2272840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23551</v>
      </c>
      <c r="O2875">
        <f>IFERROR(VLOOKUP(A2875,[3]Sheet1!$A:$G,3,FALSE),0)</f>
        <v>45310</v>
      </c>
      <c r="P2875">
        <f>IFERROR(VLOOKUP(A2875,[3]Sheet1!$A:$G,4,FALSE),0)</f>
        <v>0</v>
      </c>
      <c r="Q2875">
        <f>IFERROR(VLOOKUP(A2875,[3]Sheet1!$A:$G,5,FALSE),0)</f>
        <v>224238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63716</v>
      </c>
      <c r="O2876">
        <f>IFERROR(VLOOKUP(A2876,[3]Sheet1!$A:$G,3,FALSE),0)</f>
        <v>156872</v>
      </c>
      <c r="P2876">
        <f>IFERROR(VLOOKUP(A2876,[3]Sheet1!$A:$G,4,FALSE),0)</f>
        <v>0</v>
      </c>
      <c r="Q2876">
        <f>IFERROR(VLOOKUP(A2876,[3]Sheet1!$A:$G,5,FALSE),0)</f>
        <v>136096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74381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60650</v>
      </c>
      <c r="I2880">
        <f>IFERROR(VLOOKUP(A2880,[2]Sheet1!$A:$I,5,FALSE),0)</f>
        <v>260369</v>
      </c>
      <c r="J2880">
        <f>IFERROR(VLOOKUP(A2880,[2]Sheet1!$A:$I,6,FALSE),0)</f>
        <v>0</v>
      </c>
      <c r="K2880">
        <f>IFERROR(VLOOKUP(A2880,[2]Sheet1!$A:$I,7,FALSE),0)</f>
        <v>266757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419472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331290</v>
      </c>
      <c r="I2883">
        <f>IFERROR(VLOOKUP(A2883,[2]Sheet1!$A:$I,5,FALSE),0)</f>
        <v>996635</v>
      </c>
      <c r="J2883">
        <f>IFERROR(VLOOKUP(A2883,[2]Sheet1!$A:$I,6,FALSE),0)</f>
        <v>0</v>
      </c>
      <c r="K2883">
        <f>IFERROR(VLOOKUP(A2883,[2]Sheet1!$A:$I,7,FALSE),0)</f>
        <v>952984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66360</v>
      </c>
      <c r="I2885">
        <f>IFERROR(VLOOKUP(A2885,[2]Sheet1!$A:$I,5,FALSE),0)</f>
        <v>351847</v>
      </c>
      <c r="J2885">
        <f>IFERROR(VLOOKUP(A2885,[2]Sheet1!$A:$I,6,FALSE),0)</f>
        <v>65784</v>
      </c>
      <c r="K2885">
        <f>IFERROR(VLOOKUP(A2885,[2]Sheet1!$A:$I,7,FALSE),0)</f>
        <v>282083</v>
      </c>
      <c r="L2885">
        <f>IFERROR(VLOOKUP(A2885,[2]Sheet1!$A:$I,8,FALSE),0)</f>
        <v>0</v>
      </c>
      <c r="M2885">
        <f>IFERROR(VLOOKUP(A2885,[2]Sheet1!$A:$I,9,FALSE),0)</f>
        <v>307194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5535</v>
      </c>
      <c r="I2886">
        <f>IFERROR(VLOOKUP(A2886,[2]Sheet1!$A:$I,5,FALSE),0)</f>
        <v>511090</v>
      </c>
      <c r="J2886">
        <f>IFERROR(VLOOKUP(A2886,[2]Sheet1!$A:$I,6,FALSE),0)</f>
        <v>0</v>
      </c>
      <c r="K2886">
        <f>IFERROR(VLOOKUP(A2886,[2]Sheet1!$A:$I,7,FALSE),0)</f>
        <v>640725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301210</v>
      </c>
      <c r="I2887">
        <f>IFERROR(VLOOKUP(A2887,[2]Sheet1!$A:$I,5,FALSE),0)</f>
        <v>1075352</v>
      </c>
      <c r="J2887">
        <f>IFERROR(VLOOKUP(A2887,[2]Sheet1!$A:$I,6,FALSE),0)</f>
        <v>284531</v>
      </c>
      <c r="K2887">
        <f>IFERROR(VLOOKUP(A2887,[2]Sheet1!$A:$I,7,FALSE),0)</f>
        <v>1429608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819264</v>
      </c>
      <c r="I2889">
        <f>IFERROR(VLOOKUP(A2889,[2]Sheet1!$A:$I,5,FALSE),0)</f>
        <v>3618247</v>
      </c>
      <c r="J2889">
        <f>IFERROR(VLOOKUP(A2889,[2]Sheet1!$A:$I,6,FALSE),0)</f>
        <v>847589</v>
      </c>
      <c r="K2889">
        <f>IFERROR(VLOOKUP(A2889,[2]Sheet1!$A:$I,7,FALSE),0)</f>
        <v>3346435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259830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217133</v>
      </c>
      <c r="E2890">
        <f>IFERROR(VLOOKUP(A2890,[1]Monitoramento_Base_somente_disp!$A:$J,8,FALSE),0)</f>
        <v>24698528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27843</v>
      </c>
      <c r="I2891">
        <f>IFERROR(VLOOKUP(A2891,[2]Sheet1!$A:$I,5,FALSE),0)</f>
        <v>156826</v>
      </c>
      <c r="J2891">
        <f>IFERROR(VLOOKUP(A2891,[2]Sheet1!$A:$I,6,FALSE),0)</f>
        <v>110613</v>
      </c>
      <c r="K2891">
        <f>IFERROR(VLOOKUP(A2891,[2]Sheet1!$A:$I,7,FALSE),0)</f>
        <v>260578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19504</v>
      </c>
      <c r="O2892">
        <f>IFERROR(VLOOKUP(A2892,[3]Sheet1!$A:$G,3,FALSE),0)</f>
        <v>1365069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823827</v>
      </c>
      <c r="O2893">
        <f>IFERROR(VLOOKUP(A2893,[3]Sheet1!$A:$G,3,FALSE),0)</f>
        <v>2228267</v>
      </c>
      <c r="P2893">
        <f>IFERROR(VLOOKUP(A2893,[3]Sheet1!$A:$G,4,FALSE),0)</f>
        <v>825476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222809</v>
      </c>
      <c r="Q2894">
        <f>IFERROR(VLOOKUP(A2894,[3]Sheet1!$A:$G,5,FALSE),0)</f>
        <v>1347612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118381</v>
      </c>
      <c r="O2895">
        <f>IFERROR(VLOOKUP(A2895,[3]Sheet1!$A:$G,3,FALSE),0)</f>
        <v>497461</v>
      </c>
      <c r="P2895">
        <f>IFERROR(VLOOKUP(A2895,[3]Sheet1!$A:$G,4,FALSE),0)</f>
        <v>119444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88116</v>
      </c>
      <c r="I2897">
        <f>IFERROR(VLOOKUP(A2897,[2]Sheet1!$A:$I,5,FALSE),0)</f>
        <v>523930</v>
      </c>
      <c r="J2897">
        <f>IFERROR(VLOOKUP(A2897,[2]Sheet1!$A:$I,6,FALSE),0)</f>
        <v>0</v>
      </c>
      <c r="K2897">
        <f>IFERROR(VLOOKUP(A2897,[2]Sheet1!$A:$I,7,FALSE),0)</f>
        <v>649664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98458</v>
      </c>
      <c r="I2898">
        <f>IFERROR(VLOOKUP(A2898,[2]Sheet1!$A:$I,5,FALSE),0)</f>
        <v>929341</v>
      </c>
      <c r="J2898">
        <f>IFERROR(VLOOKUP(A2898,[2]Sheet1!$A:$I,6,FALSE),0)</f>
        <v>100917</v>
      </c>
      <c r="K2898">
        <f>IFERROR(VLOOKUP(A2898,[2]Sheet1!$A:$I,7,FALSE),0)</f>
        <v>820409</v>
      </c>
      <c r="L2898">
        <f>IFERROR(VLOOKUP(A2898,[2]Sheet1!$A:$I,8,FALSE),0)</f>
        <v>0</v>
      </c>
      <c r="M2898">
        <f>IFERROR(VLOOKUP(A2898,[2]Sheet1!$A:$I,9,FALSE),0)</f>
        <v>768641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87040</v>
      </c>
      <c r="E2899">
        <f>IFERROR(VLOOKUP(A2899,[1]Monitoramento_Base_somente_disp!$A:$J,8,FALSE),0)</f>
        <v>13502453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115766</v>
      </c>
      <c r="E2901">
        <f>IFERROR(VLOOKUP(A2901,[1]Monitoramento_Base_somente_disp!$A:$J,8,FALSE),0)</f>
        <v>950095137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60</v>
      </c>
      <c r="I2902">
        <f>IFERROR(VLOOKUP(A2902,[2]Sheet1!$A:$I,5,FALSE),0)</f>
        <v>1253252</v>
      </c>
      <c r="J2902">
        <f>IFERROR(VLOOKUP(A2902,[2]Sheet1!$A:$I,6,FALSE),0)</f>
        <v>0</v>
      </c>
      <c r="K2902">
        <f>IFERROR(VLOOKUP(A2902,[2]Sheet1!$A:$I,7,FALSE),0)</f>
        <v>1253223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Não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105048</v>
      </c>
      <c r="I2903">
        <f>IFERROR(VLOOKUP(A2903,[2]Sheet1!$A:$I,5,FALSE),0)</f>
        <v>1601698</v>
      </c>
      <c r="J2903">
        <f>IFERROR(VLOOKUP(A2903,[2]Sheet1!$A:$I,6,FALSE),0)</f>
        <v>97592</v>
      </c>
      <c r="K2903">
        <f>IFERROR(VLOOKUP(A2903,[2]Sheet1!$A:$I,7,FALSE),0)</f>
        <v>2453988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200233</v>
      </c>
      <c r="I2904">
        <f>IFERROR(VLOOKUP(A2904,[2]Sheet1!$A:$I,5,FALSE),0)</f>
        <v>827605</v>
      </c>
      <c r="J2904">
        <f>IFERROR(VLOOKUP(A2904,[2]Sheet1!$A:$I,6,FALSE),0)</f>
        <v>207536</v>
      </c>
      <c r="K2904">
        <f>IFERROR(VLOOKUP(A2904,[2]Sheet1!$A:$I,7,FALSE),0)</f>
        <v>954133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25347</v>
      </c>
      <c r="I2905">
        <f>IFERROR(VLOOKUP(A2905,[2]Sheet1!$A:$I,5,FALSE),0)</f>
        <v>100975</v>
      </c>
      <c r="J2905">
        <f>IFERROR(VLOOKUP(A2905,[2]Sheet1!$A:$I,6,FALSE),0)</f>
        <v>23235</v>
      </c>
      <c r="K2905">
        <f>IFERROR(VLOOKUP(A2905,[2]Sheet1!$A:$I,7,FALSE),0)</f>
        <v>95835</v>
      </c>
      <c r="L2905">
        <f>IFERROR(VLOOKUP(A2905,[2]Sheet1!$A:$I,8,FALSE),0)</f>
        <v>0</v>
      </c>
      <c r="M2905">
        <f>IFERROR(VLOOKUP(A2905,[2]Sheet1!$A:$I,9,FALSE),0)</f>
        <v>98818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39463</v>
      </c>
      <c r="I2907">
        <f>IFERROR(VLOOKUP(A2907,[2]Sheet1!$A:$I,5,FALSE),0)</f>
        <v>182750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931770</v>
      </c>
      <c r="I2908">
        <f>IFERROR(VLOOKUP(A2908,[2]Sheet1!$A:$I,5,FALSE),0)</f>
        <v>1714422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149813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104917</v>
      </c>
      <c r="I2910">
        <f>IFERROR(VLOOKUP(A2910,[2]Sheet1!$A:$I,5,FALSE),0)</f>
        <v>878870</v>
      </c>
      <c r="J2910">
        <f>IFERROR(VLOOKUP(A2910,[2]Sheet1!$A:$I,6,FALSE),0)</f>
        <v>0</v>
      </c>
      <c r="K2910">
        <f>IFERROR(VLOOKUP(A2910,[2]Sheet1!$A:$I,7,FALSE),0)</f>
        <v>946530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48310</v>
      </c>
      <c r="I2911">
        <f>IFERROR(VLOOKUP(A2911,[2]Sheet1!$A:$I,5,FALSE),0)</f>
        <v>253224</v>
      </c>
      <c r="J2911">
        <f>IFERROR(VLOOKUP(A2911,[2]Sheet1!$A:$I,6,FALSE),0)</f>
        <v>0</v>
      </c>
      <c r="K2911">
        <f>IFERROR(VLOOKUP(A2911,[2]Sheet1!$A:$I,7,FALSE),0)</f>
        <v>261631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123816</v>
      </c>
      <c r="O2912">
        <f>IFERROR(VLOOKUP(A2912,[3]Sheet1!$A:$G,3,FALSE),0)</f>
        <v>402602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231474</v>
      </c>
      <c r="O2913">
        <f>IFERROR(VLOOKUP(A2913,[3]Sheet1!$A:$G,3,FALSE),0)</f>
        <v>1652484</v>
      </c>
      <c r="P2913">
        <f>IFERROR(VLOOKUP(A2913,[3]Sheet1!$A:$G,4,FALSE),0)</f>
        <v>225190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27923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41609</v>
      </c>
      <c r="E2914">
        <f>IFERROR(VLOOKUP(A2914,[1]Monitoramento_Base_somente_disp!$A:$J,8,FALSE),0)</f>
        <v>15542407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55160</v>
      </c>
      <c r="I2915">
        <f>IFERROR(VLOOKUP(A2915,[2]Sheet1!$A:$I,5,FALSE),0)</f>
        <v>625531</v>
      </c>
      <c r="J2915">
        <f>IFERROR(VLOOKUP(A2915,[2]Sheet1!$A:$I,6,FALSE),0)</f>
        <v>0</v>
      </c>
      <c r="K2915">
        <f>IFERROR(VLOOKUP(A2915,[2]Sheet1!$A:$I,7,FALSE),0)</f>
        <v>539375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194074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69384</v>
      </c>
      <c r="I2921">
        <f>IFERROR(VLOOKUP(A2921,[2]Sheet1!$A:$I,5,FALSE),0)</f>
        <v>304434</v>
      </c>
      <c r="J2921">
        <f>IFERROR(VLOOKUP(A2921,[2]Sheet1!$A:$I,6,FALSE),0)</f>
        <v>62455</v>
      </c>
      <c r="K2921">
        <f>IFERROR(VLOOKUP(A2921,[2]Sheet1!$A:$I,7,FALSE),0)</f>
        <v>286850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659865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73161</v>
      </c>
      <c r="I2924">
        <f>IFERROR(VLOOKUP(A2924,[2]Sheet1!$A:$I,5,FALSE),0)</f>
        <v>1646493</v>
      </c>
      <c r="J2924">
        <f>IFERROR(VLOOKUP(A2924,[2]Sheet1!$A:$I,6,FALSE),0)</f>
        <v>1262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100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1891</v>
      </c>
      <c r="O2926">
        <f>IFERROR(VLOOKUP(A2926,[3]Sheet1!$A:$G,3,FALSE),0)</f>
        <v>36491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49840</v>
      </c>
      <c r="I2927">
        <f>IFERROR(VLOOKUP(A2927,[2]Sheet1!$A:$I,5,FALSE),0)</f>
        <v>204811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92167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89225</v>
      </c>
      <c r="E2928">
        <f>IFERROR(VLOOKUP(A2928,[1]Monitoramento_Base_somente_disp!$A:$J,8,FALSE),0)</f>
        <v>15702140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102655</v>
      </c>
      <c r="I2930">
        <f>IFERROR(VLOOKUP(A2930,[2]Sheet1!$A:$I,5,FALSE),0)</f>
        <v>508299</v>
      </c>
      <c r="J2930">
        <f>IFERROR(VLOOKUP(A2930,[2]Sheet1!$A:$I,6,FALSE),0)</f>
        <v>98324</v>
      </c>
      <c r="K2930">
        <f>IFERROR(VLOOKUP(A2930,[2]Sheet1!$A:$I,7,FALSE),0)</f>
        <v>520586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94462</v>
      </c>
      <c r="E2931">
        <f>IFERROR(VLOOKUP(A2931,[1]Monitoramento_Base_somente_disp!$A:$J,8,FALSE),0)</f>
        <v>22144627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245398</v>
      </c>
      <c r="Q2932">
        <f>IFERROR(VLOOKUP(A2932,[3]Sheet1!$A:$G,5,FALSE),0)</f>
        <v>0</v>
      </c>
      <c r="R2932">
        <f>IFERROR(VLOOKUP(A2932,[3]Sheet1!$A:$G,6,FALSE),0)</f>
        <v>2138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67243</v>
      </c>
      <c r="I2933">
        <f>IFERROR(VLOOKUP(A2933,[2]Sheet1!$A:$I,5,FALSE),0)</f>
        <v>778083</v>
      </c>
      <c r="J2933">
        <f>IFERROR(VLOOKUP(A2933,[2]Sheet1!$A:$I,6,FALSE),0)</f>
        <v>0</v>
      </c>
      <c r="K2933">
        <f>IFERROR(VLOOKUP(A2933,[2]Sheet1!$A:$I,7,FALSE),0)</f>
        <v>708875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90380</v>
      </c>
      <c r="I2935">
        <f>IFERROR(VLOOKUP(A2935,[2]Sheet1!$A:$I,5,FALSE),0)</f>
        <v>410545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141526</v>
      </c>
      <c r="I2936">
        <f>IFERROR(VLOOKUP(A2936,[2]Sheet1!$A:$I,5,FALSE),0)</f>
        <v>479788</v>
      </c>
      <c r="J2936">
        <f>IFERROR(VLOOKUP(A2936,[2]Sheet1!$A:$I,6,FALSE),0)</f>
        <v>0</v>
      </c>
      <c r="K2936">
        <f>IFERROR(VLOOKUP(A2936,[2]Sheet1!$A:$I,7,FALSE),0)</f>
        <v>482273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434187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175868</v>
      </c>
      <c r="I2941">
        <f>IFERROR(VLOOKUP(A2941,[2]Sheet1!$A:$I,5,FALSE),0)</f>
        <v>427746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109949</v>
      </c>
      <c r="I2943">
        <f>IFERROR(VLOOKUP(A2943,[2]Sheet1!$A:$I,5,FALSE),0)</f>
        <v>362338</v>
      </c>
      <c r="J2943">
        <f>IFERROR(VLOOKUP(A2943,[2]Sheet1!$A:$I,6,FALSE),0)</f>
        <v>118143</v>
      </c>
      <c r="K2943">
        <f>IFERROR(VLOOKUP(A2943,[2]Sheet1!$A:$I,7,FALSE),0)</f>
        <v>492432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68821</v>
      </c>
      <c r="I2944">
        <f>IFERROR(VLOOKUP(A2944,[2]Sheet1!$A:$I,5,FALSE),0)</f>
        <v>335007</v>
      </c>
      <c r="J2944">
        <f>IFERROR(VLOOKUP(A2944,[2]Sheet1!$A:$I,6,FALSE),0)</f>
        <v>72917</v>
      </c>
      <c r="K2944">
        <f>IFERROR(VLOOKUP(A2944,[2]Sheet1!$A:$I,7,FALSE),0)</f>
        <v>374054</v>
      </c>
      <c r="L2944">
        <f>IFERROR(VLOOKUP(A2944,[2]Sheet1!$A:$I,8,FALSE),0)</f>
        <v>0</v>
      </c>
      <c r="M2944">
        <f>IFERROR(VLOOKUP(A2944,[2]Sheet1!$A:$I,9,FALSE),0)</f>
        <v>355858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88434</v>
      </c>
      <c r="I2945">
        <f>IFERROR(VLOOKUP(A2945,[2]Sheet1!$A:$I,5,FALSE),0)</f>
        <v>347955</v>
      </c>
      <c r="J2945">
        <f>IFERROR(VLOOKUP(A2945,[2]Sheet1!$A:$I,6,FALSE),0)</f>
        <v>0</v>
      </c>
      <c r="K2945">
        <f>IFERROR(VLOOKUP(A2945,[2]Sheet1!$A:$I,7,FALSE),0)</f>
        <v>340811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91052</v>
      </c>
      <c r="I2946">
        <f>IFERROR(VLOOKUP(A2946,[2]Sheet1!$A:$I,5,FALSE),0)</f>
        <v>500642</v>
      </c>
      <c r="J2946">
        <f>IFERROR(VLOOKUP(A2946,[2]Sheet1!$A:$I,6,FALSE),0)</f>
        <v>0</v>
      </c>
      <c r="K2946">
        <f>IFERROR(VLOOKUP(A2946,[2]Sheet1!$A:$I,7,FALSE),0)</f>
        <v>477061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491720</v>
      </c>
      <c r="I2948">
        <f>IFERROR(VLOOKUP(A2948,[2]Sheet1!$A:$I,5,FALSE),0)</f>
        <v>1380378</v>
      </c>
      <c r="J2948">
        <f>IFERROR(VLOOKUP(A2948,[2]Sheet1!$A:$I,6,FALSE),0)</f>
        <v>489455</v>
      </c>
      <c r="K2948">
        <f>IFERROR(VLOOKUP(A2948,[2]Sheet1!$A:$I,7,FALSE),0)</f>
        <v>1658176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73382</v>
      </c>
      <c r="I2950">
        <f>IFERROR(VLOOKUP(A2950,[2]Sheet1!$A:$I,5,FALSE),0)</f>
        <v>247172</v>
      </c>
      <c r="J2950">
        <f>IFERROR(VLOOKUP(A2950,[2]Sheet1!$A:$I,6,FALSE),0)</f>
        <v>0</v>
      </c>
      <c r="K2950">
        <f>IFERROR(VLOOKUP(A2950,[2]Sheet1!$A:$I,7,FALSE),0)</f>
        <v>269023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121322</v>
      </c>
      <c r="I2951">
        <f>IFERROR(VLOOKUP(A2951,[2]Sheet1!$A:$I,5,FALSE),0)</f>
        <v>524785</v>
      </c>
      <c r="J2951">
        <f>IFERROR(VLOOKUP(A2951,[2]Sheet1!$A:$I,6,FALSE),0)</f>
        <v>0</v>
      </c>
      <c r="K2951">
        <f>IFERROR(VLOOKUP(A2951,[2]Sheet1!$A:$I,7,FALSE),0)</f>
        <v>530787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0</v>
      </c>
      <c r="K2952">
        <f>IFERROR(VLOOKUP(A2952,[2]Sheet1!$A:$I,7,FALSE),0)</f>
        <v>716313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91906</v>
      </c>
      <c r="I2954">
        <f>IFERROR(VLOOKUP(A2954,[2]Sheet1!$A:$I,5,FALSE),0)</f>
        <v>312931</v>
      </c>
      <c r="J2954">
        <f>IFERROR(VLOOKUP(A2954,[2]Sheet1!$A:$I,6,FALSE),0)</f>
        <v>27873</v>
      </c>
      <c r="K2954">
        <f>IFERROR(VLOOKUP(A2954,[2]Sheet1!$A:$I,7,FALSE),0)</f>
        <v>289503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149267</v>
      </c>
      <c r="O2955">
        <f>IFERROR(VLOOKUP(A2955,[3]Sheet1!$A:$G,3,FALSE),0)</f>
        <v>214748</v>
      </c>
      <c r="P2955">
        <f>IFERROR(VLOOKUP(A2955,[3]Sheet1!$A:$G,4,FALSE),0)</f>
        <v>147772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46650</v>
      </c>
      <c r="I2956">
        <f>IFERROR(VLOOKUP(A2956,[2]Sheet1!$A:$I,5,FALSE),0)</f>
        <v>403604</v>
      </c>
      <c r="J2956">
        <f>IFERROR(VLOOKUP(A2956,[2]Sheet1!$A:$I,6,FALSE),0)</f>
        <v>0</v>
      </c>
      <c r="K2956">
        <f>IFERROR(VLOOKUP(A2956,[2]Sheet1!$A:$I,7,FALSE),0)</f>
        <v>375573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44598</v>
      </c>
      <c r="I2957">
        <f>IFERROR(VLOOKUP(A2957,[2]Sheet1!$A:$I,5,FALSE),0)</f>
        <v>229468</v>
      </c>
      <c r="J2957">
        <f>IFERROR(VLOOKUP(A2957,[2]Sheet1!$A:$I,6,FALSE),0)</f>
        <v>0</v>
      </c>
      <c r="K2957">
        <f>IFERROR(VLOOKUP(A2957,[2]Sheet1!$A:$I,7,FALSE),0)</f>
        <v>193958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58649</v>
      </c>
      <c r="I2958">
        <f>IFERROR(VLOOKUP(A2958,[2]Sheet1!$A:$I,5,FALSE),0)</f>
        <v>812460</v>
      </c>
      <c r="J2958">
        <f>IFERROR(VLOOKUP(A2958,[2]Sheet1!$A:$I,6,FALSE),0)</f>
        <v>0</v>
      </c>
      <c r="K2958">
        <f>IFERROR(VLOOKUP(A2958,[2]Sheet1!$A:$I,7,FALSE),0)</f>
        <v>764454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37373</v>
      </c>
      <c r="I2959">
        <f>IFERROR(VLOOKUP(A2959,[2]Sheet1!$A:$I,5,FALSE),0)</f>
        <v>187043</v>
      </c>
      <c r="J2959">
        <f>IFERROR(VLOOKUP(A2959,[2]Sheet1!$A:$I,6,FALSE),0)</f>
        <v>0</v>
      </c>
      <c r="K2959">
        <f>IFERROR(VLOOKUP(A2959,[2]Sheet1!$A:$I,7,FALSE),0)</f>
        <v>191002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473762</v>
      </c>
      <c r="I2960">
        <f>IFERROR(VLOOKUP(A2960,[2]Sheet1!$A:$I,5,FALSE),0)</f>
        <v>1546681</v>
      </c>
      <c r="J2960">
        <f>IFERROR(VLOOKUP(A2960,[2]Sheet1!$A:$I,6,FALSE),0)</f>
        <v>493291</v>
      </c>
      <c r="K2960">
        <f>IFERROR(VLOOKUP(A2960,[2]Sheet1!$A:$I,7,FALSE),0)</f>
        <v>1506790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392115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377914</v>
      </c>
      <c r="E2961">
        <f>IFERROR(VLOOKUP(A2961,[1]Monitoramento_Base_somente_disp!$A:$J,8,FALSE),0)</f>
        <v>62616155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169291</v>
      </c>
      <c r="I2964">
        <f>IFERROR(VLOOKUP(A2964,[2]Sheet1!$A:$I,5,FALSE),0)</f>
        <v>6568120</v>
      </c>
      <c r="J2964">
        <f>IFERROR(VLOOKUP(A2964,[2]Sheet1!$A:$I,6,FALSE),0)</f>
        <v>0</v>
      </c>
      <c r="K2964">
        <f>IFERROR(VLOOKUP(A2964,[2]Sheet1!$A:$I,7,FALSE),0)</f>
        <v>6562258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53820</v>
      </c>
      <c r="I2966">
        <f>IFERROR(VLOOKUP(A2966,[2]Sheet1!$A:$I,5,FALSE),0)</f>
        <v>217351</v>
      </c>
      <c r="J2966">
        <f>IFERROR(VLOOKUP(A2966,[2]Sheet1!$A:$I,6,FALSE),0)</f>
        <v>0</v>
      </c>
      <c r="K2966">
        <f>IFERROR(VLOOKUP(A2966,[2]Sheet1!$A:$I,7,FALSE),0)</f>
        <v>286144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109085</v>
      </c>
      <c r="I2968">
        <f>IFERROR(VLOOKUP(A2968,[2]Sheet1!$A:$I,5,FALSE),0)</f>
        <v>290961</v>
      </c>
      <c r="J2968">
        <f>IFERROR(VLOOKUP(A2968,[2]Sheet1!$A:$I,6,FALSE),0)</f>
        <v>81009</v>
      </c>
      <c r="K2968">
        <f>IFERROR(VLOOKUP(A2968,[2]Sheet1!$A:$I,7,FALSE),0)</f>
        <v>266482</v>
      </c>
      <c r="L2968">
        <f>IFERROR(VLOOKUP(A2968,[2]Sheet1!$A:$I,8,FALSE),0)</f>
        <v>0</v>
      </c>
      <c r="M2968">
        <f>IFERROR(VLOOKUP(A2968,[2]Sheet1!$A:$I,9,FALSE),0)</f>
        <v>288526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47183</v>
      </c>
      <c r="I2969">
        <f>IFERROR(VLOOKUP(A2969,[2]Sheet1!$A:$I,5,FALSE),0)</f>
        <v>324940</v>
      </c>
      <c r="J2969">
        <f>IFERROR(VLOOKUP(A2969,[2]Sheet1!$A:$I,6,FALSE),0)</f>
        <v>0</v>
      </c>
      <c r="K2969">
        <f>IFERROR(VLOOKUP(A2969,[2]Sheet1!$A:$I,7,FALSE),0)</f>
        <v>323194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113303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35179</v>
      </c>
      <c r="I2971">
        <f>IFERROR(VLOOKUP(A2971,[2]Sheet1!$A:$I,5,FALSE),0)</f>
        <v>310563</v>
      </c>
      <c r="J2971">
        <f>IFERROR(VLOOKUP(A2971,[2]Sheet1!$A:$I,6,FALSE),0)</f>
        <v>0</v>
      </c>
      <c r="K2971">
        <f>IFERROR(VLOOKUP(A2971,[2]Sheet1!$A:$I,7,FALSE),0)</f>
        <v>312674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40004</v>
      </c>
      <c r="I2972">
        <f>IFERROR(VLOOKUP(A2972,[2]Sheet1!$A:$I,5,FALSE),0)</f>
        <v>7471555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111815</v>
      </c>
      <c r="O2973">
        <f>IFERROR(VLOOKUP(A2973,[3]Sheet1!$A:$G,3,FALSE),0)</f>
        <v>1189486</v>
      </c>
      <c r="P2973">
        <f>IFERROR(VLOOKUP(A2973,[3]Sheet1!$A:$G,4,FALSE),0)</f>
        <v>106511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3839</v>
      </c>
      <c r="I2974">
        <f>IFERROR(VLOOKUP(A2974,[2]Sheet1!$A:$I,5,FALSE),0)</f>
        <v>50014</v>
      </c>
      <c r="J2974">
        <f>IFERROR(VLOOKUP(A2974,[2]Sheet1!$A:$I,6,FALSE),0)</f>
        <v>4687</v>
      </c>
      <c r="K2974">
        <f>IFERROR(VLOOKUP(A2974,[2]Sheet1!$A:$I,7,FALSE),0)</f>
        <v>44758</v>
      </c>
      <c r="L2974">
        <f>IFERROR(VLOOKUP(A2974,[2]Sheet1!$A:$I,8,FALSE),0)</f>
        <v>0</v>
      </c>
      <c r="M2974">
        <f>IFERROR(VLOOKUP(A2974,[2]Sheet1!$A:$I,9,FALSE),0)</f>
        <v>43800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34584</v>
      </c>
      <c r="I2976">
        <f>IFERROR(VLOOKUP(A2976,[2]Sheet1!$A:$I,5,FALSE),0)</f>
        <v>182599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834690</v>
      </c>
      <c r="I2981">
        <f>IFERROR(VLOOKUP(A2981,[2]Sheet1!$A:$I,5,FALSE),0)</f>
        <v>644175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465313</v>
      </c>
      <c r="O2984">
        <f>IFERROR(VLOOKUP(A2984,[3]Sheet1!$A:$G,3,FALSE),0)</f>
        <v>2591033</v>
      </c>
      <c r="P2984">
        <f>IFERROR(VLOOKUP(A2984,[3]Sheet1!$A:$G,4,FALSE),0)</f>
        <v>499289</v>
      </c>
      <c r="Q2984">
        <f>IFERROR(VLOOKUP(A2984,[3]Sheet1!$A:$G,5,FALSE),0)</f>
        <v>2515461</v>
      </c>
      <c r="R2984">
        <f>IFERROR(VLOOKUP(A2984,[3]Sheet1!$A:$G,6,FALSE),0)</f>
        <v>5266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843</v>
      </c>
      <c r="E2985">
        <f>IFERROR(VLOOKUP(A2985,[1]Monitoramento_Base_somente_disp!$A:$J,8,FALSE),0)</f>
        <v>24232572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195932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133114</v>
      </c>
      <c r="O2987">
        <f>IFERROR(VLOOKUP(A2987,[3]Sheet1!$A:$G,3,FALSE),0)</f>
        <v>567261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30309</v>
      </c>
      <c r="O2988">
        <f>IFERROR(VLOOKUP(A2988,[3]Sheet1!$A:$G,3,FALSE),0)</f>
        <v>389983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535114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1325234</v>
      </c>
      <c r="I2990">
        <f>IFERROR(VLOOKUP(A2990,[2]Sheet1!$A:$I,5,FALSE),0)</f>
        <v>21568607</v>
      </c>
      <c r="J2990">
        <f>IFERROR(VLOOKUP(A2990,[2]Sheet1!$A:$I,6,FALSE),0)</f>
        <v>1860901</v>
      </c>
      <c r="K2990">
        <f>IFERROR(VLOOKUP(A2990,[2]Sheet1!$A:$I,7,FALSE),0)</f>
        <v>39824664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57171</v>
      </c>
      <c r="I2992">
        <f>IFERROR(VLOOKUP(A2992,[2]Sheet1!$A:$I,5,FALSE),0)</f>
        <v>490352</v>
      </c>
      <c r="J2992">
        <f>IFERROR(VLOOKUP(A2992,[2]Sheet1!$A:$I,6,FALSE),0)</f>
        <v>0</v>
      </c>
      <c r="K2992">
        <f>IFERROR(VLOOKUP(A2992,[2]Sheet1!$A:$I,7,FALSE),0)</f>
        <v>434612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13687</v>
      </c>
      <c r="O2993">
        <f>IFERROR(VLOOKUP(A2993,[3]Sheet1!$A:$G,3,FALSE),0)</f>
        <v>281131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39453</v>
      </c>
      <c r="Q2995">
        <f>IFERROR(VLOOKUP(A2995,[3]Sheet1!$A:$G,5,FALSE),0)</f>
        <v>0</v>
      </c>
      <c r="R2995">
        <f>IFERROR(VLOOKUP(A2995,[3]Sheet1!$A:$G,6,FALSE),0)</f>
        <v>222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59790</v>
      </c>
      <c r="O2996">
        <f>IFERROR(VLOOKUP(A2996,[3]Sheet1!$A:$G,3,FALSE),0)</f>
        <v>1290718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155737</v>
      </c>
      <c r="O2997">
        <f>IFERROR(VLOOKUP(A2997,[3]Sheet1!$A:$G,3,FALSE),0)</f>
        <v>974772</v>
      </c>
      <c r="P2997">
        <f>IFERROR(VLOOKUP(A2997,[3]Sheet1!$A:$G,4,FALSE),0)</f>
        <v>154303</v>
      </c>
      <c r="Q2997">
        <f>IFERROR(VLOOKUP(A2997,[3]Sheet1!$A:$G,5,FALSE),0)</f>
        <v>1122255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161553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88930</v>
      </c>
      <c r="I2999">
        <f>IFERROR(VLOOKUP(A2999,[2]Sheet1!$A:$I,5,FALSE),0)</f>
        <v>316111</v>
      </c>
      <c r="J2999">
        <f>IFERROR(VLOOKUP(A2999,[2]Sheet1!$A:$I,6,FALSE),0)</f>
        <v>66104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141493</v>
      </c>
      <c r="Q3004">
        <f>IFERROR(VLOOKUP(A3004,[3]Sheet1!$A:$G,5,FALSE),0)</f>
        <v>1966414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Sim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66779</v>
      </c>
      <c r="Q3005">
        <f>IFERROR(VLOOKUP(A3005,[3]Sheet1!$A:$G,5,FALSE),0)</f>
        <v>380383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132688</v>
      </c>
      <c r="E3008">
        <f>IFERROR(VLOOKUP(A3008,[1]Monitoramento_Base_somente_disp!$A:$J,8,FALSE),0)</f>
        <v>13904325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48881</v>
      </c>
      <c r="O3010">
        <f>IFERROR(VLOOKUP(A3010,[3]Sheet1!$A:$G,3,FALSE),0)</f>
        <v>466160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132786</v>
      </c>
      <c r="E3012">
        <f>IFERROR(VLOOKUP(A3012,[1]Monitoramento_Base_somente_disp!$A:$J,8,FALSE),0)</f>
        <v>30426084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142859</v>
      </c>
      <c r="I3013">
        <f>IFERROR(VLOOKUP(A3013,[2]Sheet1!$A:$I,5,FALSE),0)</f>
        <v>1155487</v>
      </c>
      <c r="J3013">
        <f>IFERROR(VLOOKUP(A3013,[2]Sheet1!$A:$I,6,FALSE),0)</f>
        <v>148897</v>
      </c>
      <c r="K3013">
        <f>IFERROR(VLOOKUP(A3013,[2]Sheet1!$A:$I,7,FALSE),0)</f>
        <v>998285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113084</v>
      </c>
      <c r="I3014">
        <f>IFERROR(VLOOKUP(A3014,[2]Sheet1!$A:$I,5,FALSE),0)</f>
        <v>688971</v>
      </c>
      <c r="J3014">
        <f>IFERROR(VLOOKUP(A3014,[2]Sheet1!$A:$I,6,FALSE),0)</f>
        <v>99559</v>
      </c>
      <c r="K3014">
        <f>IFERROR(VLOOKUP(A3014,[2]Sheet1!$A:$I,7,FALSE),0)</f>
        <v>693164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300384</v>
      </c>
      <c r="I3015">
        <f>IFERROR(VLOOKUP(A3015,[2]Sheet1!$A:$I,5,FALSE),0)</f>
        <v>2319274</v>
      </c>
      <c r="J3015">
        <f>IFERROR(VLOOKUP(A3015,[2]Sheet1!$A:$I,6,FALSE),0)</f>
        <v>287053</v>
      </c>
      <c r="K3015">
        <f>IFERROR(VLOOKUP(A3015,[2]Sheet1!$A:$I,7,FALSE),0)</f>
        <v>2073760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45431</v>
      </c>
      <c r="I3016">
        <f>IFERROR(VLOOKUP(A3016,[2]Sheet1!$A:$I,5,FALSE),0)</f>
        <v>214651</v>
      </c>
      <c r="J3016">
        <f>IFERROR(VLOOKUP(A3016,[2]Sheet1!$A:$I,6,FALSE),0)</f>
        <v>43847</v>
      </c>
      <c r="K3016">
        <f>IFERROR(VLOOKUP(A3016,[2]Sheet1!$A:$I,7,FALSE),0)</f>
        <v>219705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31440</v>
      </c>
      <c r="I3017">
        <f>IFERROR(VLOOKUP(A3017,[2]Sheet1!$A:$I,5,FALSE),0)</f>
        <v>216768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404511</v>
      </c>
      <c r="I3018">
        <f>IFERROR(VLOOKUP(A3018,[2]Sheet1!$A:$I,5,FALSE),0)</f>
        <v>1582839</v>
      </c>
      <c r="J3018">
        <f>IFERROR(VLOOKUP(A3018,[2]Sheet1!$A:$I,6,FALSE),0)</f>
        <v>425766</v>
      </c>
      <c r="K3018">
        <f>IFERROR(VLOOKUP(A3018,[2]Sheet1!$A:$I,7,FALSE),0)</f>
        <v>1737519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1312068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43779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65746</v>
      </c>
      <c r="O3020">
        <f>IFERROR(VLOOKUP(A3020,[3]Sheet1!$A:$G,3,FALSE),0)</f>
        <v>640941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9540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Sim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219345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351352</v>
      </c>
      <c r="O3023">
        <f>IFERROR(VLOOKUP(A3023,[3]Sheet1!$A:$G,3,FALSE),0)</f>
        <v>15132952</v>
      </c>
      <c r="P3023">
        <f>IFERROR(VLOOKUP(A3023,[3]Sheet1!$A:$G,4,FALSE),0)</f>
        <v>186131</v>
      </c>
      <c r="Q3023">
        <f>IFERROR(VLOOKUP(A3023,[3]Sheet1!$A:$G,5,FALSE),0)</f>
        <v>7410565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21187</v>
      </c>
      <c r="O3026">
        <f>IFERROR(VLOOKUP(A3026,[3]Sheet1!$A:$G,3,FALSE),0)</f>
        <v>169453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88618</v>
      </c>
      <c r="O3027">
        <f>IFERROR(VLOOKUP(A3027,[3]Sheet1!$A:$G,3,FALSE),0)</f>
        <v>388879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96978</v>
      </c>
      <c r="Q3028">
        <f>IFERROR(VLOOKUP(A3028,[3]Sheet1!$A:$G,5,FALSE),0)</f>
        <v>209969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84425</v>
      </c>
      <c r="E3029">
        <f>IFERROR(VLOOKUP(A3029,[1]Monitoramento_Base_somente_disp!$A:$J,8,FALSE),0)</f>
        <v>11452767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210212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160456</v>
      </c>
      <c r="E3031">
        <f>IFERROR(VLOOKUP(A3031,[1]Monitoramento_Base_somente_disp!$A:$J,8,FALSE),0)</f>
        <v>21586104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52303</v>
      </c>
      <c r="O3032">
        <f>IFERROR(VLOOKUP(A3032,[3]Sheet1!$A:$G,3,FALSE),0)</f>
        <v>93113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51244</v>
      </c>
      <c r="Q3033">
        <f>IFERROR(VLOOKUP(A3033,[3]Sheet1!$A:$G,5,FALSE),0)</f>
        <v>505197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9446</v>
      </c>
      <c r="I3034">
        <f>IFERROR(VLOOKUP(A3034,[2]Sheet1!$A:$I,5,FALSE),0)</f>
        <v>35716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83368</v>
      </c>
      <c r="I3036">
        <f>IFERROR(VLOOKUP(A3036,[2]Sheet1!$A:$I,5,FALSE),0)</f>
        <v>394751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115260</v>
      </c>
      <c r="Q3038">
        <f>IFERROR(VLOOKUP(A3038,[3]Sheet1!$A:$G,5,FALSE),0)</f>
        <v>472925</v>
      </c>
      <c r="R3038">
        <f>IFERROR(VLOOKUP(A3038,[3]Sheet1!$A:$G,6,FALSE),0)</f>
        <v>1371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38559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52083</v>
      </c>
      <c r="Q3043">
        <f>IFERROR(VLOOKUP(A3043,[3]Sheet1!$A:$G,5,FALSE),0)</f>
        <v>191220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19916</v>
      </c>
      <c r="I3044">
        <f>IFERROR(VLOOKUP(A3044,[2]Sheet1!$A:$I,5,FALSE),0)</f>
        <v>183621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79186</v>
      </c>
      <c r="I3045">
        <f>IFERROR(VLOOKUP(A3045,[2]Sheet1!$A:$I,5,FALSE),0)</f>
        <v>880375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52470</v>
      </c>
      <c r="E3047">
        <f>IFERROR(VLOOKUP(A3047,[1]Monitoramento_Base_somente_disp!$A:$J,8,FALSE),0)</f>
        <v>11954886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9746</v>
      </c>
      <c r="I3048">
        <f>IFERROR(VLOOKUP(A3048,[2]Sheet1!$A:$I,5,FALSE),0)</f>
        <v>74868</v>
      </c>
      <c r="J3048">
        <f>IFERROR(VLOOKUP(A3048,[2]Sheet1!$A:$I,6,FALSE),0)</f>
        <v>17541</v>
      </c>
      <c r="K3048">
        <f>IFERROR(VLOOKUP(A3048,[2]Sheet1!$A:$I,7,FALSE),0)</f>
        <v>107812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97862</v>
      </c>
      <c r="I3049">
        <f>IFERROR(VLOOKUP(A3049,[2]Sheet1!$A:$I,5,FALSE),0)</f>
        <v>240111</v>
      </c>
      <c r="J3049">
        <f>IFERROR(VLOOKUP(A3049,[2]Sheet1!$A:$I,6,FALSE),0)</f>
        <v>107162</v>
      </c>
      <c r="K3049">
        <f>IFERROR(VLOOKUP(A3049,[2]Sheet1!$A:$I,7,FALSE),0)</f>
        <v>421728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21330</v>
      </c>
      <c r="E3050">
        <f>IFERROR(VLOOKUP(A3050,[1]Monitoramento_Base_somente_disp!$A:$J,8,FALSE),0)</f>
        <v>7379176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392041</v>
      </c>
      <c r="Q3051">
        <f>IFERROR(VLOOKUP(A3051,[3]Sheet1!$A:$G,5,FALSE),0)</f>
        <v>2227135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120508</v>
      </c>
      <c r="O3052">
        <f>IFERROR(VLOOKUP(A3052,[3]Sheet1!$A:$G,3,FALSE),0)</f>
        <v>641464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74328</v>
      </c>
      <c r="E3053">
        <f>IFERROR(VLOOKUP(A3053,[1]Monitoramento_Base_somente_disp!$A:$J,8,FALSE),0)</f>
        <v>8575218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123</v>
      </c>
      <c r="Q3054">
        <f>IFERROR(VLOOKUP(A3054,[3]Sheet1!$A:$G,5,FALSE),0)</f>
        <v>2067407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231118</v>
      </c>
      <c r="E3055">
        <f>IFERROR(VLOOKUP(A3055,[1]Monitoramento_Base_somente_disp!$A:$J,8,FALSE),0)</f>
        <v>16756860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10839</v>
      </c>
      <c r="I3056">
        <f>IFERROR(VLOOKUP(A3056,[2]Sheet1!$A:$I,5,FALSE),0)</f>
        <v>2064917</v>
      </c>
      <c r="J3056">
        <f>IFERROR(VLOOKUP(A3056,[2]Sheet1!$A:$I,6,FALSE),0)</f>
        <v>14006</v>
      </c>
      <c r="K3056">
        <f>IFERROR(VLOOKUP(A3056,[2]Sheet1!$A:$I,7,FALSE),0)</f>
        <v>2013850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118485</v>
      </c>
      <c r="I3057">
        <f>IFERROR(VLOOKUP(A3057,[2]Sheet1!$A:$I,5,FALSE),0)</f>
        <v>946511</v>
      </c>
      <c r="J3057">
        <f>IFERROR(VLOOKUP(A3057,[2]Sheet1!$A:$I,6,FALSE),0)</f>
        <v>0</v>
      </c>
      <c r="K3057">
        <f>IFERROR(VLOOKUP(A3057,[2]Sheet1!$A:$I,7,FALSE),0)</f>
        <v>1105565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73249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69222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55909</v>
      </c>
      <c r="I3061">
        <f>IFERROR(VLOOKUP(A3061,[2]Sheet1!$A:$I,5,FALSE),0)</f>
        <v>164216</v>
      </c>
      <c r="J3061">
        <f>IFERROR(VLOOKUP(A3061,[2]Sheet1!$A:$I,6,FALSE),0)</f>
        <v>64079</v>
      </c>
      <c r="K3061">
        <f>IFERROR(VLOOKUP(A3061,[2]Sheet1!$A:$I,7,FALSE),0)</f>
        <v>259352</v>
      </c>
      <c r="L3061">
        <f>IFERROR(VLOOKUP(A3061,[2]Sheet1!$A:$I,8,FALSE),0)</f>
        <v>0</v>
      </c>
      <c r="M3061">
        <f>IFERROR(VLOOKUP(A3061,[2]Sheet1!$A:$I,9,FALSE),0)</f>
        <v>220792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187174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845395</v>
      </c>
      <c r="I3064">
        <f>IFERROR(VLOOKUP(A3064,[2]Sheet1!$A:$I,5,FALSE),0)</f>
        <v>6306130</v>
      </c>
      <c r="J3064">
        <f>IFERROR(VLOOKUP(A3064,[2]Sheet1!$A:$I,6,FALSE),0)</f>
        <v>0</v>
      </c>
      <c r="K3064">
        <f>IFERROR(VLOOKUP(A3064,[2]Sheet1!$A:$I,7,FALSE),0)</f>
        <v>6883296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102297</v>
      </c>
      <c r="O3065">
        <f>IFERROR(VLOOKUP(A3065,[3]Sheet1!$A:$G,3,FALSE),0)</f>
        <v>3308320</v>
      </c>
      <c r="P3065">
        <f>IFERROR(VLOOKUP(A3065,[3]Sheet1!$A:$G,4,FALSE),0)</f>
        <v>59494</v>
      </c>
      <c r="Q3065">
        <f>IFERROR(VLOOKUP(A3065,[3]Sheet1!$A:$G,5,FALSE),0)</f>
        <v>3271999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3034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53865</v>
      </c>
      <c r="O3067">
        <f>IFERROR(VLOOKUP(A3067,[3]Sheet1!$A:$G,3,FALSE),0)</f>
        <v>365159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36970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22117</v>
      </c>
      <c r="O3072">
        <f>IFERROR(VLOOKUP(A3072,[3]Sheet1!$A:$G,3,FALSE),0)</f>
        <v>96594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380962</v>
      </c>
      <c r="J3073">
        <f>IFERROR(VLOOKUP(A3073,[2]Sheet1!$A:$I,6,FALSE),0)</f>
        <v>95335</v>
      </c>
      <c r="K3073">
        <f>IFERROR(VLOOKUP(A3073,[2]Sheet1!$A:$I,7,FALSE),0)</f>
        <v>590084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74398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81636</v>
      </c>
      <c r="Q3075">
        <f>IFERROR(VLOOKUP(A3075,[3]Sheet1!$A:$G,5,FALSE),0)</f>
        <v>6789144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110265</v>
      </c>
      <c r="Q3076">
        <f>IFERROR(VLOOKUP(A3076,[3]Sheet1!$A:$G,5,FALSE),0)</f>
        <v>61995936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94183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97741</v>
      </c>
      <c r="E3078">
        <f>IFERROR(VLOOKUP(A3078,[1]Monitoramento_Base_somente_disp!$A:$J,8,FALSE),0)</f>
        <v>19638432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489236</v>
      </c>
      <c r="O3079">
        <f>IFERROR(VLOOKUP(A3079,[3]Sheet1!$A:$G,3,FALSE),0)</f>
        <v>48840554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655465</v>
      </c>
      <c r="I3080">
        <f>IFERROR(VLOOKUP(A3080,[2]Sheet1!$A:$I,5,FALSE),0)</f>
        <v>2178537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39252</v>
      </c>
      <c r="O3080">
        <f>IFERROR(VLOOKUP(A3080,[3]Sheet1!$A:$G,3,FALSE),0)</f>
        <v>2184753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68828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61945</v>
      </c>
      <c r="I3083">
        <f>IFERROR(VLOOKUP(A3083,[2]Sheet1!$A:$I,5,FALSE),0)</f>
        <v>685851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93879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128121</v>
      </c>
      <c r="E3084">
        <f>IFERROR(VLOOKUP(A3084,[1]Monitoramento_Base_somente_disp!$A:$J,8,FALSE),0)</f>
        <v>9824486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94574</v>
      </c>
      <c r="E3085">
        <f>IFERROR(VLOOKUP(A3085,[1]Monitoramento_Base_somente_disp!$A:$J,8,FALSE),0)</f>
        <v>27008147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27140</v>
      </c>
      <c r="I3086">
        <f>IFERROR(VLOOKUP(A3086,[2]Sheet1!$A:$I,5,FALSE),0)</f>
        <v>4823126</v>
      </c>
      <c r="J3086">
        <f>IFERROR(VLOOKUP(A3086,[2]Sheet1!$A:$I,6,FALSE),0)</f>
        <v>0</v>
      </c>
      <c r="K3086">
        <f>IFERROR(VLOOKUP(A3086,[2]Sheet1!$A:$I,7,FALSE),0)</f>
        <v>4472891</v>
      </c>
      <c r="L3086">
        <f>IFERROR(VLOOKUP(A3086,[2]Sheet1!$A:$I,8,FALSE),0)</f>
        <v>0</v>
      </c>
      <c r="M3086">
        <f>IFERROR(VLOOKUP(A3086,[2]Sheet1!$A:$I,9,FALSE),0)</f>
        <v>4242037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65564</v>
      </c>
      <c r="I3088">
        <f>IFERROR(VLOOKUP(A3088,[2]Sheet1!$A:$I,5,FALSE),0)</f>
        <v>388527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112065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139866</v>
      </c>
      <c r="E3089">
        <f>IFERROR(VLOOKUP(A3089,[1]Monitoramento_Base_somente_disp!$A:$J,8,FALSE),0)</f>
        <v>23297486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72949</v>
      </c>
      <c r="I3090">
        <f>IFERROR(VLOOKUP(A3090,[2]Sheet1!$A:$I,5,FALSE),0)</f>
        <v>189441</v>
      </c>
      <c r="J3090">
        <f>IFERROR(VLOOKUP(A3090,[2]Sheet1!$A:$I,6,FALSE),0)</f>
        <v>0</v>
      </c>
      <c r="K3090">
        <f>IFERROR(VLOOKUP(A3090,[2]Sheet1!$A:$I,7,FALSE),0)</f>
        <v>306707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15838</v>
      </c>
      <c r="O3091">
        <f>IFERROR(VLOOKUP(A3091,[3]Sheet1!$A:$G,3,FALSE),0)</f>
        <v>120266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52427</v>
      </c>
      <c r="O3094">
        <f>IFERROR(VLOOKUP(A3094,[3]Sheet1!$A:$G,3,FALSE),0)</f>
        <v>349699</v>
      </c>
      <c r="P3094">
        <f>IFERROR(VLOOKUP(A3094,[3]Sheet1!$A:$G,4,FALSE),0)</f>
        <v>35567</v>
      </c>
      <c r="Q3094">
        <f>IFERROR(VLOOKUP(A3094,[3]Sheet1!$A:$G,5,FALSE),0)</f>
        <v>451082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163723</v>
      </c>
      <c r="Q3099">
        <f>IFERROR(VLOOKUP(A3099,[3]Sheet1!$A:$G,5,FALSE),0)</f>
        <v>385833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100686</v>
      </c>
      <c r="I3100">
        <f>IFERROR(VLOOKUP(A3100,[2]Sheet1!$A:$I,5,FALSE),0)</f>
        <v>213779</v>
      </c>
      <c r="J3100">
        <f>IFERROR(VLOOKUP(A3100,[2]Sheet1!$A:$I,6,FALSE),0)</f>
        <v>96683</v>
      </c>
      <c r="K3100">
        <f>IFERROR(VLOOKUP(A3100,[2]Sheet1!$A:$I,7,FALSE),0)</f>
        <v>177079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68300</v>
      </c>
      <c r="O3101">
        <f>IFERROR(VLOOKUP(A3101,[3]Sheet1!$A:$G,3,FALSE),0)</f>
        <v>542372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21056</v>
      </c>
      <c r="O3102">
        <f>IFERROR(VLOOKUP(A3102,[3]Sheet1!$A:$G,3,FALSE),0)</f>
        <v>1165094</v>
      </c>
      <c r="P3102">
        <f>IFERROR(VLOOKUP(A3102,[3]Sheet1!$A:$G,4,FALSE),0)</f>
        <v>34482</v>
      </c>
      <c r="Q3102">
        <f>IFERROR(VLOOKUP(A3102,[3]Sheet1!$A:$G,5,FALSE),0)</f>
        <v>1185329</v>
      </c>
      <c r="R3102">
        <f>IFERROR(VLOOKUP(A3102,[3]Sheet1!$A:$G,6,FALSE),0)</f>
        <v>1548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88245</v>
      </c>
      <c r="I3103">
        <f>IFERROR(VLOOKUP(A3103,[2]Sheet1!$A:$I,5,FALSE),0)</f>
        <v>1121977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97500</v>
      </c>
      <c r="I3104">
        <f>IFERROR(VLOOKUP(A3104,[2]Sheet1!$A:$I,5,FALSE),0)</f>
        <v>970884</v>
      </c>
      <c r="J3104">
        <f>IFERROR(VLOOKUP(A3104,[2]Sheet1!$A:$I,6,FALSE),0)</f>
        <v>96374</v>
      </c>
      <c r="K3104">
        <f>IFERROR(VLOOKUP(A3104,[2]Sheet1!$A:$I,7,FALSE),0)</f>
        <v>911301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67788</v>
      </c>
      <c r="E3105">
        <f>IFERROR(VLOOKUP(A3105,[1]Monitoramento_Base_somente_disp!$A:$J,8,FALSE),0)</f>
        <v>12659468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52958</v>
      </c>
      <c r="E3106">
        <f>IFERROR(VLOOKUP(A3106,[1]Monitoramento_Base_somente_disp!$A:$J,8,FALSE),0)</f>
        <v>15511655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369794</v>
      </c>
      <c r="O3107">
        <f>IFERROR(VLOOKUP(A3107,[3]Sheet1!$A:$G,3,FALSE),0)</f>
        <v>2956099</v>
      </c>
      <c r="P3107">
        <f>IFERROR(VLOOKUP(A3107,[3]Sheet1!$A:$G,4,FALSE),0)</f>
        <v>182537</v>
      </c>
      <c r="Q3107">
        <f>IFERROR(VLOOKUP(A3107,[3]Sheet1!$A:$G,5,FALSE),0)</f>
        <v>3251497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22817</v>
      </c>
      <c r="I3108">
        <f>IFERROR(VLOOKUP(A3108,[2]Sheet1!$A:$I,5,FALSE),0)</f>
        <v>81079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21898</v>
      </c>
      <c r="Q3109">
        <f>IFERROR(VLOOKUP(A3109,[3]Sheet1!$A:$G,5,FALSE),0)</f>
        <v>164457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Sim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54622</v>
      </c>
      <c r="I3110">
        <f>IFERROR(VLOOKUP(A3110,[2]Sheet1!$A:$I,5,FALSE),0)</f>
        <v>361503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67795</v>
      </c>
      <c r="E3112">
        <f>IFERROR(VLOOKUP(A3112,[1]Monitoramento_Base_somente_disp!$A:$J,8,FALSE),0)</f>
        <v>14637364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98842</v>
      </c>
      <c r="Q3113">
        <f>IFERROR(VLOOKUP(A3113,[3]Sheet1!$A:$G,5,FALSE),0)</f>
        <v>55504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105190</v>
      </c>
      <c r="Q3116">
        <f>IFERROR(VLOOKUP(A3116,[3]Sheet1!$A:$G,5,FALSE),0)</f>
        <v>310033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51424</v>
      </c>
      <c r="E3117">
        <f>IFERROR(VLOOKUP(A3117,[1]Monitoramento_Base_somente_disp!$A:$J,8,FALSE),0)</f>
        <v>5780246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184491</v>
      </c>
      <c r="O3119">
        <f>IFERROR(VLOOKUP(A3119,[3]Sheet1!$A:$G,3,FALSE),0)</f>
        <v>602417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60478</v>
      </c>
      <c r="O3120">
        <f>IFERROR(VLOOKUP(A3120,[3]Sheet1!$A:$G,3,FALSE),0)</f>
        <v>362072</v>
      </c>
      <c r="P3120">
        <f>IFERROR(VLOOKUP(A3120,[3]Sheet1!$A:$G,4,FALSE),0)</f>
        <v>49964</v>
      </c>
      <c r="Q3120">
        <f>IFERROR(VLOOKUP(A3120,[3]Sheet1!$A:$G,5,FALSE),0)</f>
        <v>0</v>
      </c>
      <c r="R3120">
        <f>IFERROR(VLOOKUP(A3120,[3]Sheet1!$A:$G,6,FALSE),0)</f>
        <v>710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117178</v>
      </c>
      <c r="O3121">
        <f>IFERROR(VLOOKUP(A3121,[3]Sheet1!$A:$G,3,FALSE),0)</f>
        <v>885996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77703</v>
      </c>
      <c r="Q3122">
        <f>IFERROR(VLOOKUP(A3122,[3]Sheet1!$A:$G,5,FALSE),0)</f>
        <v>1093987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110566</v>
      </c>
      <c r="I3123">
        <f>IFERROR(VLOOKUP(A3123,[2]Sheet1!$A:$I,5,FALSE),0)</f>
        <v>104991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25852</v>
      </c>
      <c r="Q3124">
        <f>IFERROR(VLOOKUP(A3124,[3]Sheet1!$A:$G,5,FALSE),0)</f>
        <v>0</v>
      </c>
      <c r="R3124">
        <f>IFERROR(VLOOKUP(A3124,[3]Sheet1!$A:$G,6,FALSE),0)</f>
        <v>40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80379</v>
      </c>
      <c r="O3125">
        <f>IFERROR(VLOOKUP(A3125,[3]Sheet1!$A:$G,3,FALSE),0)</f>
        <v>1039095</v>
      </c>
      <c r="P3125">
        <f>IFERROR(VLOOKUP(A3125,[3]Sheet1!$A:$G,4,FALSE),0)</f>
        <v>89374</v>
      </c>
      <c r="Q3125">
        <f>IFERROR(VLOOKUP(A3125,[3]Sheet1!$A:$G,5,FALSE),0)</f>
        <v>236335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42306</v>
      </c>
      <c r="E3126">
        <f>IFERROR(VLOOKUP(A3126,[1]Monitoramento_Base_somente_disp!$A:$J,8,FALSE),0)</f>
        <v>10005632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105650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104887</v>
      </c>
      <c r="E3131">
        <f>IFERROR(VLOOKUP(A3131,[1]Monitoramento_Base_somente_disp!$A:$J,8,FALSE),0)</f>
        <v>11369580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203568</v>
      </c>
      <c r="I3132">
        <f>IFERROR(VLOOKUP(A3132,[2]Sheet1!$A:$I,5,FALSE),0)</f>
        <v>1675043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63443</v>
      </c>
      <c r="E3133">
        <f>IFERROR(VLOOKUP(A3133,[1]Monitoramento_Base_somente_disp!$A:$J,8,FALSE),0)</f>
        <v>23869692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48514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54804</v>
      </c>
      <c r="E3135">
        <f>IFERROR(VLOOKUP(A3135,[1]Monitoramento_Base_somente_disp!$A:$J,8,FALSE),0)</f>
        <v>7523901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62686</v>
      </c>
      <c r="I3137">
        <f>IFERROR(VLOOKUP(A3137,[2]Sheet1!$A:$I,5,FALSE),0)</f>
        <v>305218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277945</v>
      </c>
      <c r="I3138">
        <f>IFERROR(VLOOKUP(A3138,[2]Sheet1!$A:$I,5,FALSE),0)</f>
        <v>594028</v>
      </c>
      <c r="J3138">
        <f>IFERROR(VLOOKUP(A3138,[2]Sheet1!$A:$I,6,FALSE),0)</f>
        <v>249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60244</v>
      </c>
      <c r="E3140">
        <f>IFERROR(VLOOKUP(A3140,[1]Monitoramento_Base_somente_disp!$A:$J,8,FALSE),0)</f>
        <v>6829420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58430</v>
      </c>
      <c r="E3142">
        <f>IFERROR(VLOOKUP(A3142,[1]Monitoramento_Base_somente_disp!$A:$J,8,FALSE),0)</f>
        <v>17588986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98931</v>
      </c>
      <c r="O3145">
        <f>IFERROR(VLOOKUP(A3145,[3]Sheet1!$A:$G,3,FALSE),0)</f>
        <v>450018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57687</v>
      </c>
      <c r="Q3146">
        <f>IFERROR(VLOOKUP(A3146,[3]Sheet1!$A:$G,5,FALSE),0)</f>
        <v>727244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76236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201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1214462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1287753</v>
      </c>
      <c r="E3149">
        <f>IFERROR(VLOOKUP(A3149,[1]Monitoramento_Base_somente_disp!$A:$J,8,FALSE),0)</f>
        <v>269593452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116565</v>
      </c>
      <c r="Q3150">
        <f>IFERROR(VLOOKUP(A3150,[3]Sheet1!$A:$G,5,FALSE),0)</f>
        <v>200</v>
      </c>
      <c r="R3150">
        <f>IFERROR(VLOOKUP(A3150,[3]Sheet1!$A:$G,6,FALSE),0)</f>
        <v>1552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99680</v>
      </c>
      <c r="O3151">
        <f>IFERROR(VLOOKUP(A3151,[3]Sheet1!$A:$G,3,FALSE),0)</f>
        <v>983919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85856</v>
      </c>
      <c r="Q3152">
        <f>IFERROR(VLOOKUP(A3152,[3]Sheet1!$A:$G,5,FALSE),0)</f>
        <v>31587391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54786</v>
      </c>
      <c r="I3153">
        <f>IFERROR(VLOOKUP(A3153,[2]Sheet1!$A:$I,5,FALSE),0)</f>
        <v>312585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82877</v>
      </c>
      <c r="O3154">
        <f>IFERROR(VLOOKUP(A3154,[3]Sheet1!$A:$G,3,FALSE),0)</f>
        <v>867605</v>
      </c>
      <c r="P3154">
        <f>IFERROR(VLOOKUP(A3154,[3]Sheet1!$A:$G,4,FALSE),0)</f>
        <v>79453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155658</v>
      </c>
      <c r="I3155">
        <f>IFERROR(VLOOKUP(A3155,[2]Sheet1!$A:$I,5,FALSE),0)</f>
        <v>367739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208458</v>
      </c>
      <c r="Q3156">
        <f>IFERROR(VLOOKUP(A3156,[3]Sheet1!$A:$G,5,FALSE),0)</f>
        <v>694227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49542</v>
      </c>
      <c r="O3157">
        <f>IFERROR(VLOOKUP(A3157,[3]Sheet1!$A:$G,3,FALSE),0)</f>
        <v>140323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62944</v>
      </c>
      <c r="O3158">
        <f>IFERROR(VLOOKUP(A3158,[3]Sheet1!$A:$G,3,FALSE),0)</f>
        <v>428432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3228</v>
      </c>
      <c r="O3159">
        <f>IFERROR(VLOOKUP(A3159,[3]Sheet1!$A:$G,3,FALSE),0)</f>
        <v>126405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59264</v>
      </c>
      <c r="O3160">
        <f>IFERROR(VLOOKUP(A3160,[3]Sheet1!$A:$G,3,FALSE),0)</f>
        <v>482692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69841</v>
      </c>
      <c r="E3167">
        <f>IFERROR(VLOOKUP(A3167,[1]Monitoramento_Base_somente_disp!$A:$J,8,FALSE),0)</f>
        <v>13689859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44343</v>
      </c>
      <c r="I3168">
        <f>IFERROR(VLOOKUP(A3168,[2]Sheet1!$A:$I,5,FALSE),0)</f>
        <v>183591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302874</v>
      </c>
      <c r="Q3170">
        <f>IFERROR(VLOOKUP(A3170,[3]Sheet1!$A:$G,5,FALSE),0)</f>
        <v>31144090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54244</v>
      </c>
      <c r="O3172">
        <f>IFERROR(VLOOKUP(A3172,[3]Sheet1!$A:$G,3,FALSE),0)</f>
        <v>318578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100913</v>
      </c>
      <c r="I3174">
        <f>IFERROR(VLOOKUP(A3174,[2]Sheet1!$A:$I,5,FALSE),0)</f>
        <v>5923348</v>
      </c>
      <c r="J3174">
        <f>IFERROR(VLOOKUP(A3174,[2]Sheet1!$A:$I,6,FALSE),0)</f>
        <v>77714</v>
      </c>
      <c r="K3174">
        <f>IFERROR(VLOOKUP(A3174,[2]Sheet1!$A:$I,7,FALSE),0)</f>
        <v>4453628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171843</v>
      </c>
      <c r="O3175">
        <f>IFERROR(VLOOKUP(A3175,[3]Sheet1!$A:$G,3,FALSE),0)</f>
        <v>1181274</v>
      </c>
      <c r="P3175">
        <f>IFERROR(VLOOKUP(A3175,[3]Sheet1!$A:$G,4,FALSE),0)</f>
        <v>0</v>
      </c>
      <c r="Q3175">
        <f>IFERROR(VLOOKUP(A3175,[3]Sheet1!$A:$G,5,FALSE),0)</f>
        <v>1193559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250920</v>
      </c>
      <c r="Q3176">
        <f>IFERROR(VLOOKUP(A3176,[3]Sheet1!$A:$G,5,FALSE),0)</f>
        <v>1391053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22279</v>
      </c>
      <c r="I3177">
        <f>IFERROR(VLOOKUP(A3177,[2]Sheet1!$A:$I,5,FALSE),0)</f>
        <v>171295</v>
      </c>
      <c r="J3177">
        <f>IFERROR(VLOOKUP(A3177,[2]Sheet1!$A:$I,6,FALSE),0)</f>
        <v>19319</v>
      </c>
      <c r="K3177">
        <f>IFERROR(VLOOKUP(A3177,[2]Sheet1!$A:$I,7,FALSE),0)</f>
        <v>179711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110481</v>
      </c>
      <c r="O3179">
        <f>IFERROR(VLOOKUP(A3179,[3]Sheet1!$A:$G,3,FALSE),0)</f>
        <v>442278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2061</v>
      </c>
      <c r="I3181">
        <f>IFERROR(VLOOKUP(A3181,[2]Sheet1!$A:$I,5,FALSE),0)</f>
        <v>11221</v>
      </c>
      <c r="J3181">
        <f>IFERROR(VLOOKUP(A3181,[2]Sheet1!$A:$I,6,FALSE),0)</f>
        <v>2004</v>
      </c>
      <c r="K3181">
        <f>IFERROR(VLOOKUP(A3181,[2]Sheet1!$A:$I,7,FALSE),0)</f>
        <v>9657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56829</v>
      </c>
      <c r="Q3182">
        <f>IFERROR(VLOOKUP(A3182,[3]Sheet1!$A:$G,5,FALSE),0)</f>
        <v>132403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19116682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704602</v>
      </c>
      <c r="O3184">
        <f>IFERROR(VLOOKUP(A3184,[3]Sheet1!$A:$G,3,FALSE),0)</f>
        <v>143168</v>
      </c>
      <c r="P3184">
        <f>IFERROR(VLOOKUP(A3184,[3]Sheet1!$A:$G,4,FALSE),0)</f>
        <v>0</v>
      </c>
      <c r="Q3184">
        <f>IFERROR(VLOOKUP(A3184,[3]Sheet1!$A:$G,5,FALSE),0)</f>
        <v>1780706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545849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615737</v>
      </c>
      <c r="E3186">
        <f>IFERROR(VLOOKUP(A3186,[1]Monitoramento_Base_somente_disp!$A:$J,8,FALSE),0)</f>
        <v>82068850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15870</v>
      </c>
      <c r="E3187">
        <f>IFERROR(VLOOKUP(A3187,[1]Monitoramento_Base_somente_disp!$A:$J,8,FALSE),0)</f>
        <v>28276400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315906</v>
      </c>
      <c r="I3188">
        <f>IFERROR(VLOOKUP(A3188,[2]Sheet1!$A:$I,5,FALSE),0)</f>
        <v>1474058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510155</v>
      </c>
      <c r="Q3189">
        <f>IFERROR(VLOOKUP(A3189,[3]Sheet1!$A:$G,5,FALSE),0)</f>
        <v>1690128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72232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262526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1598555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100946</v>
      </c>
      <c r="I3195">
        <f>IFERROR(VLOOKUP(A3195,[2]Sheet1!$A:$I,5,FALSE),0)</f>
        <v>3751831</v>
      </c>
      <c r="J3195">
        <f>IFERROR(VLOOKUP(A3195,[2]Sheet1!$A:$I,6,FALSE),0)</f>
        <v>166058</v>
      </c>
      <c r="K3195">
        <f>IFERROR(VLOOKUP(A3195,[2]Sheet1!$A:$I,7,FALSE),0)</f>
        <v>4686019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449561</v>
      </c>
      <c r="Q3196">
        <f>IFERROR(VLOOKUP(A3196,[3]Sheet1!$A:$G,5,FALSE),0)</f>
        <v>2619953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408600</v>
      </c>
      <c r="O3197">
        <f>IFERROR(VLOOKUP(A3197,[3]Sheet1!$A:$G,3,FALSE),0)</f>
        <v>1553264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117561</v>
      </c>
      <c r="I3198">
        <f>IFERROR(VLOOKUP(A3198,[2]Sheet1!$A:$I,5,FALSE),0)</f>
        <v>486649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15566</v>
      </c>
      <c r="Q3199">
        <f>IFERROR(VLOOKUP(A3199,[3]Sheet1!$A:$G,5,FALSE),0)</f>
        <v>93235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44819</v>
      </c>
      <c r="O3202">
        <f>IFERROR(VLOOKUP(A3202,[3]Sheet1!$A:$G,3,FALSE),0)</f>
        <v>268379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49256</v>
      </c>
      <c r="I3204">
        <f>IFERROR(VLOOKUP(A3204,[2]Sheet1!$A:$I,5,FALSE),0)</f>
        <v>301524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147742</v>
      </c>
      <c r="I3205">
        <f>IFERROR(VLOOKUP(A3205,[2]Sheet1!$A:$I,5,FALSE),0)</f>
        <v>626382</v>
      </c>
      <c r="J3205">
        <f>IFERROR(VLOOKUP(A3205,[2]Sheet1!$A:$I,6,FALSE),0)</f>
        <v>163610</v>
      </c>
      <c r="K3205">
        <f>IFERROR(VLOOKUP(A3205,[2]Sheet1!$A:$I,7,FALSE),0)</f>
        <v>545333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283011</v>
      </c>
      <c r="I3206">
        <f>IFERROR(VLOOKUP(A3206,[2]Sheet1!$A:$I,5,FALSE),0)</f>
        <v>2190784</v>
      </c>
      <c r="J3206">
        <f>IFERROR(VLOOKUP(A3206,[2]Sheet1!$A:$I,6,FALSE),0)</f>
        <v>283306</v>
      </c>
      <c r="K3206">
        <f>IFERROR(VLOOKUP(A3206,[2]Sheet1!$A:$I,7,FALSE),0)</f>
        <v>2849054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10781</v>
      </c>
      <c r="I3208">
        <f>IFERROR(VLOOKUP(A3208,[2]Sheet1!$A:$I,5,FALSE),0)</f>
        <v>125906</v>
      </c>
      <c r="J3208">
        <f>IFERROR(VLOOKUP(A3208,[2]Sheet1!$A:$I,6,FALSE),0)</f>
        <v>10648</v>
      </c>
      <c r="K3208">
        <f>IFERROR(VLOOKUP(A3208,[2]Sheet1!$A:$I,7,FALSE),0)</f>
        <v>132774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713058</v>
      </c>
      <c r="I3209">
        <f>IFERROR(VLOOKUP(A3209,[2]Sheet1!$A:$I,5,FALSE),0)</f>
        <v>3939227</v>
      </c>
      <c r="J3209">
        <f>IFERROR(VLOOKUP(A3209,[2]Sheet1!$A:$I,6,FALSE),0)</f>
        <v>708115</v>
      </c>
      <c r="K3209">
        <f>IFERROR(VLOOKUP(A3209,[2]Sheet1!$A:$I,7,FALSE),0)</f>
        <v>4984258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88572</v>
      </c>
      <c r="I3211">
        <f>IFERROR(VLOOKUP(A3211,[2]Sheet1!$A:$I,5,FALSE),0)</f>
        <v>520707</v>
      </c>
      <c r="J3211">
        <f>IFERROR(VLOOKUP(A3211,[2]Sheet1!$A:$I,6,FALSE),0)</f>
        <v>0</v>
      </c>
      <c r="K3211">
        <f>IFERROR(VLOOKUP(A3211,[2]Sheet1!$A:$I,7,FALSE),0)</f>
        <v>614952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5860</v>
      </c>
      <c r="O3212">
        <f>IFERROR(VLOOKUP(A3212,[3]Sheet1!$A:$G,3,FALSE),0)</f>
        <v>575163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46209</v>
      </c>
      <c r="O3214">
        <f>IFERROR(VLOOKUP(A3214,[3]Sheet1!$A:$G,3,FALSE),0)</f>
        <v>279872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89950</v>
      </c>
      <c r="O3215">
        <f>IFERROR(VLOOKUP(A3215,[3]Sheet1!$A:$G,3,FALSE),0)</f>
        <v>275359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339136</v>
      </c>
      <c r="Q3218">
        <f>IFERROR(VLOOKUP(A3218,[3]Sheet1!$A:$G,5,FALSE),0)</f>
        <v>938081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173242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148572</v>
      </c>
      <c r="I3221">
        <f>IFERROR(VLOOKUP(A3221,[2]Sheet1!$A:$I,5,FALSE),0)</f>
        <v>96200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61910</v>
      </c>
      <c r="I3222">
        <f>IFERROR(VLOOKUP(A3222,[2]Sheet1!$A:$I,5,FALSE),0)</f>
        <v>231319</v>
      </c>
      <c r="J3222">
        <f>IFERROR(VLOOKUP(A3222,[2]Sheet1!$A:$I,6,FALSE),0)</f>
        <v>0</v>
      </c>
      <c r="K3222">
        <f>IFERROR(VLOOKUP(A3222,[2]Sheet1!$A:$I,7,FALSE),0)</f>
        <v>300833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266376</v>
      </c>
      <c r="Q3223">
        <f>IFERROR(VLOOKUP(A3223,[3]Sheet1!$A:$G,5,FALSE),0)</f>
        <v>1496645</v>
      </c>
      <c r="R3223">
        <f>IFERROR(VLOOKUP(A3223,[3]Sheet1!$A:$G,6,FALSE),0)</f>
        <v>2527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23440</v>
      </c>
      <c r="O3224">
        <f>IFERROR(VLOOKUP(A3224,[3]Sheet1!$A:$G,3,FALSE),0)</f>
        <v>15666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183281</v>
      </c>
      <c r="Q3225">
        <f>IFERROR(VLOOKUP(A3225,[3]Sheet1!$A:$G,5,FALSE),0)</f>
        <v>224217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Sim</v>
      </c>
      <c r="W3225" t="str">
        <f t="shared" si="304"/>
        <v>Sim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48380</v>
      </c>
      <c r="I3227">
        <f>IFERROR(VLOOKUP(A3227,[2]Sheet1!$A:$I,5,FALSE),0)</f>
        <v>198782</v>
      </c>
      <c r="J3227">
        <f>IFERROR(VLOOKUP(A3227,[2]Sheet1!$A:$I,6,FALSE),0)</f>
        <v>57441</v>
      </c>
      <c r="K3227">
        <f>IFERROR(VLOOKUP(A3227,[2]Sheet1!$A:$I,7,FALSE),0)</f>
        <v>271337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106532</v>
      </c>
      <c r="O3228">
        <f>IFERROR(VLOOKUP(A3228,[3]Sheet1!$A:$G,3,FALSE),0)</f>
        <v>308158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107416</v>
      </c>
      <c r="I3229">
        <f>IFERROR(VLOOKUP(A3229,[2]Sheet1!$A:$I,5,FALSE),0)</f>
        <v>348008</v>
      </c>
      <c r="J3229">
        <f>IFERROR(VLOOKUP(A3229,[2]Sheet1!$A:$I,6,FALSE),0)</f>
        <v>0</v>
      </c>
      <c r="K3229">
        <f>IFERROR(VLOOKUP(A3229,[2]Sheet1!$A:$I,7,FALSE),0)</f>
        <v>229321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315477</v>
      </c>
      <c r="I3230">
        <f>IFERROR(VLOOKUP(A3230,[2]Sheet1!$A:$I,5,FALSE),0)</f>
        <v>1977269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55876</v>
      </c>
      <c r="I3232">
        <f>IFERROR(VLOOKUP(A3232,[2]Sheet1!$A:$I,5,FALSE),0)</f>
        <v>422355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441460</v>
      </c>
      <c r="Q3234">
        <f>IFERROR(VLOOKUP(A3234,[3]Sheet1!$A:$G,5,FALSE),0)</f>
        <v>577319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82893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91411</v>
      </c>
      <c r="E3235">
        <f>IFERROR(VLOOKUP(A3235,[1]Monitoramento_Base_somente_disp!$A:$J,8,FALSE),0)</f>
        <v>697343670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130977</v>
      </c>
      <c r="Q3237">
        <f>IFERROR(VLOOKUP(A3237,[3]Sheet1!$A:$G,5,FALSE),0)</f>
        <v>424504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33123</v>
      </c>
      <c r="Q3238">
        <f>IFERROR(VLOOKUP(A3238,[3]Sheet1!$A:$G,5,FALSE),0)</f>
        <v>623802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46005</v>
      </c>
      <c r="I3239">
        <f>IFERROR(VLOOKUP(A3239,[2]Sheet1!$A:$I,5,FALSE),0)</f>
        <v>280718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67071</v>
      </c>
      <c r="O3240">
        <f>IFERROR(VLOOKUP(A3240,[3]Sheet1!$A:$G,3,FALSE),0)</f>
        <v>683126</v>
      </c>
      <c r="P3240">
        <f>IFERROR(VLOOKUP(A3240,[3]Sheet1!$A:$G,4,FALSE),0)</f>
        <v>0</v>
      </c>
      <c r="Q3240">
        <f>IFERROR(VLOOKUP(A3240,[3]Sheet1!$A:$G,5,FALSE),0)</f>
        <v>625430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364311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69763</v>
      </c>
      <c r="I3242">
        <f>IFERROR(VLOOKUP(A3242,[2]Sheet1!$A:$I,5,FALSE),0)</f>
        <v>161119</v>
      </c>
      <c r="J3242">
        <f>IFERROR(VLOOKUP(A3242,[2]Sheet1!$A:$I,6,FALSE),0)</f>
        <v>60714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102906</v>
      </c>
      <c r="E3243">
        <f>IFERROR(VLOOKUP(A3243,[1]Monitoramento_Base_somente_disp!$A:$J,8,FALSE),0)</f>
        <v>46488395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764959</v>
      </c>
      <c r="I3244">
        <f>IFERROR(VLOOKUP(A3244,[2]Sheet1!$A:$I,5,FALSE),0)</f>
        <v>3731769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339601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345605</v>
      </c>
      <c r="E3245">
        <f>IFERROR(VLOOKUP(A3245,[1]Monitoramento_Base_somente_disp!$A:$J,8,FALSE),0)</f>
        <v>50915185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48209</v>
      </c>
      <c r="Q3246">
        <f>IFERROR(VLOOKUP(A3246,[3]Sheet1!$A:$G,5,FALSE),0)</f>
        <v>319924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65407</v>
      </c>
      <c r="I3247">
        <f>IFERROR(VLOOKUP(A3247,[2]Sheet1!$A:$I,5,FALSE),0)</f>
        <v>219008</v>
      </c>
      <c r="J3247">
        <f>IFERROR(VLOOKUP(A3247,[2]Sheet1!$A:$I,6,FALSE),0)</f>
        <v>0</v>
      </c>
      <c r="K3247">
        <f>IFERROR(VLOOKUP(A3247,[2]Sheet1!$A:$I,7,FALSE),0)</f>
        <v>179381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72167</v>
      </c>
      <c r="O3248">
        <f>IFERROR(VLOOKUP(A3248,[3]Sheet1!$A:$G,3,FALSE),0)</f>
        <v>175498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56271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56684</v>
      </c>
      <c r="E3249">
        <f>IFERROR(VLOOKUP(A3249,[1]Monitoramento_Base_somente_disp!$A:$J,8,FALSE),0)</f>
        <v>10173874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106456</v>
      </c>
      <c r="E3250">
        <f>IFERROR(VLOOKUP(A3250,[1]Monitoramento_Base_somente_disp!$A:$J,8,FALSE),0)</f>
        <v>20403240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163078</v>
      </c>
      <c r="I3252">
        <f>IFERROR(VLOOKUP(A3252,[2]Sheet1!$A:$I,5,FALSE),0)</f>
        <v>795118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583795</v>
      </c>
      <c r="O3255">
        <f>IFERROR(VLOOKUP(A3255,[3]Sheet1!$A:$G,3,FALSE),0)</f>
        <v>2982915</v>
      </c>
      <c r="P3255">
        <f>IFERROR(VLOOKUP(A3255,[3]Sheet1!$A:$G,4,FALSE),0)</f>
        <v>360234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48319</v>
      </c>
      <c r="E3256">
        <f>IFERROR(VLOOKUP(A3256,[1]Monitoramento_Base_somente_disp!$A:$J,8,FALSE),0)</f>
        <v>21269193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281645</v>
      </c>
      <c r="O3257">
        <f>IFERROR(VLOOKUP(A3257,[3]Sheet1!$A:$G,3,FALSE),0)</f>
        <v>2871190</v>
      </c>
      <c r="P3257">
        <f>IFERROR(VLOOKUP(A3257,[3]Sheet1!$A:$G,4,FALSE),0)</f>
        <v>112526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256434</v>
      </c>
      <c r="I3259">
        <f>IFERROR(VLOOKUP(A3259,[2]Sheet1!$A:$I,5,FALSE),0)</f>
        <v>3962773</v>
      </c>
      <c r="J3259">
        <f>IFERROR(VLOOKUP(A3259,[2]Sheet1!$A:$I,6,FALSE),0)</f>
        <v>271343</v>
      </c>
      <c r="K3259">
        <f>IFERROR(VLOOKUP(A3259,[2]Sheet1!$A:$I,7,FALSE),0)</f>
        <v>2202951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209523</v>
      </c>
      <c r="I3260">
        <f>IFERROR(VLOOKUP(A3260,[2]Sheet1!$A:$I,5,FALSE),0)</f>
        <v>1420010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84776</v>
      </c>
      <c r="I3262">
        <f>IFERROR(VLOOKUP(A3262,[2]Sheet1!$A:$I,5,FALSE),0)</f>
        <v>345383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442191</v>
      </c>
      <c r="O3264">
        <f>IFERROR(VLOOKUP(A3264,[3]Sheet1!$A:$G,3,FALSE),0)</f>
        <v>2756053</v>
      </c>
      <c r="P3264">
        <f>IFERROR(VLOOKUP(A3264,[3]Sheet1!$A:$G,4,FALSE),0)</f>
        <v>228370</v>
      </c>
      <c r="Q3264">
        <f>IFERROR(VLOOKUP(A3264,[3]Sheet1!$A:$G,5,FALSE),0)</f>
        <v>2434376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954574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Sim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168064</v>
      </c>
      <c r="I3270">
        <f>IFERROR(VLOOKUP(A3270,[2]Sheet1!$A:$I,5,FALSE),0)</f>
        <v>459085</v>
      </c>
      <c r="J3270">
        <f>IFERROR(VLOOKUP(A3270,[2]Sheet1!$A:$I,6,FALSE),0)</f>
        <v>199296</v>
      </c>
      <c r="K3270">
        <f>IFERROR(VLOOKUP(A3270,[2]Sheet1!$A:$I,7,FALSE),0)</f>
        <v>532585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69035</v>
      </c>
      <c r="E3271">
        <f>IFERROR(VLOOKUP(A3271,[1]Monitoramento_Base_somente_disp!$A:$J,8,FALSE),0)</f>
        <v>25466321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55147</v>
      </c>
      <c r="I3272">
        <f>IFERROR(VLOOKUP(A3272,[2]Sheet1!$A:$I,5,FALSE),0)</f>
        <v>1354162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43901</v>
      </c>
      <c r="I3276">
        <f>IFERROR(VLOOKUP(A3276,[2]Sheet1!$A:$I,5,FALSE),0)</f>
        <v>103035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48192</v>
      </c>
      <c r="E3277">
        <f>IFERROR(VLOOKUP(A3277,[1]Monitoramento_Base_somente_disp!$A:$J,8,FALSE),0)</f>
        <v>7904014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82534</v>
      </c>
      <c r="I3280">
        <f>IFERROR(VLOOKUP(A3280,[2]Sheet1!$A:$I,5,FALSE),0)</f>
        <v>587942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115214</v>
      </c>
      <c r="I3281">
        <f>IFERROR(VLOOKUP(A3281,[2]Sheet1!$A:$I,5,FALSE),0)</f>
        <v>1431111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776084</v>
      </c>
      <c r="I3284">
        <f>IFERROR(VLOOKUP(A3284,[2]Sheet1!$A:$I,5,FALSE),0)</f>
        <v>1959489</v>
      </c>
      <c r="J3284">
        <f>IFERROR(VLOOKUP(A3284,[2]Sheet1!$A:$I,6,FALSE),0)</f>
        <v>754725</v>
      </c>
      <c r="K3284">
        <f>IFERROR(VLOOKUP(A3284,[2]Sheet1!$A:$I,7,FALSE),0)</f>
        <v>1684424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62946</v>
      </c>
      <c r="E3285">
        <f>IFERROR(VLOOKUP(A3285,[1]Monitoramento_Base_somente_disp!$A:$J,8,FALSE),0)</f>
        <v>17570618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102699</v>
      </c>
      <c r="I3289">
        <f>IFERROR(VLOOKUP(A3289,[2]Sheet1!$A:$I,5,FALSE),0)</f>
        <v>499216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101768</v>
      </c>
      <c r="I3291">
        <f>IFERROR(VLOOKUP(A3291,[2]Sheet1!$A:$I,5,FALSE),0)</f>
        <v>30281615</v>
      </c>
      <c r="J3291">
        <f>IFERROR(VLOOKUP(A3291,[2]Sheet1!$A:$I,6,FALSE),0)</f>
        <v>0</v>
      </c>
      <c r="K3291">
        <f>IFERROR(VLOOKUP(A3291,[2]Sheet1!$A:$I,7,FALSE),0)</f>
        <v>30315124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105383</v>
      </c>
      <c r="E3292">
        <f>IFERROR(VLOOKUP(A3292,[1]Monitoramento_Base_somente_disp!$A:$J,8,FALSE),0)</f>
        <v>26682142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1734</v>
      </c>
      <c r="P3294">
        <f>IFERROR(VLOOKUP(A3294,[3]Sheet1!$A:$G,4,FALSE),0)</f>
        <v>0</v>
      </c>
      <c r="Q3294">
        <f>IFERROR(VLOOKUP(A3294,[3]Sheet1!$A:$G,5,FALSE),0)</f>
        <v>48341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24193</v>
      </c>
      <c r="E3295">
        <f>IFERROR(VLOOKUP(A3295,[1]Monitoramento_Base_somente_disp!$A:$J,8,FALSE),0)</f>
        <v>3077039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319733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285807</v>
      </c>
      <c r="E3296">
        <f>IFERROR(VLOOKUP(A3296,[1]Monitoramento_Base_somente_disp!$A:$J,8,FALSE),0)</f>
        <v>28750883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20782</v>
      </c>
      <c r="E3297">
        <f>IFERROR(VLOOKUP(A3297,[1]Monitoramento_Base_somente_disp!$A:$J,8,FALSE),0)</f>
        <v>8664965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293778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14180</v>
      </c>
      <c r="E3299">
        <f>IFERROR(VLOOKUP(A3299,[1]Monitoramento_Base_somente_disp!$A:$J,8,FALSE),0)</f>
        <v>1616639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13928</v>
      </c>
      <c r="E3300">
        <f>IFERROR(VLOOKUP(A3300,[1]Monitoramento_Base_somente_disp!$A:$J,8,FALSE),0)</f>
        <v>15180802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1163</v>
      </c>
      <c r="E3301">
        <f>IFERROR(VLOOKUP(A3301,[1]Monitoramento_Base_somente_disp!$A:$J,8,FALSE),0)</f>
        <v>37695857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78773</v>
      </c>
      <c r="E3303">
        <f>IFERROR(VLOOKUP(A3303,[1]Monitoramento_Base_somente_disp!$A:$J,8,FALSE),0)</f>
        <v>32534298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428041</v>
      </c>
      <c r="E3304">
        <f>IFERROR(VLOOKUP(A3304,[1]Monitoramento_Base_somente_disp!$A:$J,8,FALSE),0)</f>
        <v>77271214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18671</v>
      </c>
      <c r="E3305">
        <f>IFERROR(VLOOKUP(A3305,[1]Monitoramento_Base_somente_disp!$A:$J,8,FALSE),0)</f>
        <v>8143802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95110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83755</v>
      </c>
      <c r="E3306">
        <f>IFERROR(VLOOKUP(A3306,[1]Monitoramento_Base_somente_disp!$A:$J,8,FALSE),0)</f>
        <v>21655499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540830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525602</v>
      </c>
      <c r="E3307">
        <f>IFERROR(VLOOKUP(A3307,[1]Monitoramento_Base_somente_disp!$A:$J,8,FALSE),0)</f>
        <v>125797779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35245</v>
      </c>
      <c r="E3308">
        <f>IFERROR(VLOOKUP(A3308,[1]Monitoramento_Base_somente_disp!$A:$J,8,FALSE),0)</f>
        <v>8255503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68642</v>
      </c>
      <c r="E3310">
        <f>IFERROR(VLOOKUP(A3310,[1]Monitoramento_Base_somente_disp!$A:$J,8,FALSE),0)</f>
        <v>8147079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79143</v>
      </c>
      <c r="I3311">
        <f>IFERROR(VLOOKUP(A3311,[2]Sheet1!$A:$I,5,FALSE),0)</f>
        <v>776834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137986</v>
      </c>
      <c r="E3313">
        <f>IFERROR(VLOOKUP(A3313,[1]Monitoramento_Base_somente_disp!$A:$J,8,FALSE),0)</f>
        <v>29119133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21994</v>
      </c>
      <c r="E3314">
        <f>IFERROR(VLOOKUP(A3314,[1]Monitoramento_Base_somente_disp!$A:$J,8,FALSE),0)</f>
        <v>5074116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103389</v>
      </c>
      <c r="I3315">
        <f>IFERROR(VLOOKUP(A3315,[2]Sheet1!$A:$I,5,FALSE),0)</f>
        <v>3112537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77664</v>
      </c>
      <c r="E3316">
        <f>IFERROR(VLOOKUP(A3316,[1]Monitoramento_Base_somente_disp!$A:$J,8,FALSE),0)</f>
        <v>12742364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49602</v>
      </c>
      <c r="Q3317">
        <f>IFERROR(VLOOKUP(A3317,[3]Sheet1!$A:$G,5,FALSE),0)</f>
        <v>128393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22098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107671</v>
      </c>
      <c r="E3319">
        <f>IFERROR(VLOOKUP(A3319,[1]Monitoramento_Base_somente_disp!$A:$J,8,FALSE),0)</f>
        <v>13009185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120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Sim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25867</v>
      </c>
      <c r="E3321">
        <f>IFERROR(VLOOKUP(A3321,[1]Monitoramento_Base_somente_disp!$A:$J,8,FALSE),0)</f>
        <v>6207884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46760</v>
      </c>
      <c r="I3322">
        <f>IFERROR(VLOOKUP(A3322,[2]Sheet1!$A:$I,5,FALSE),0)</f>
        <v>2108001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50644</v>
      </c>
      <c r="E3323">
        <f>IFERROR(VLOOKUP(A3323,[1]Monitoramento_Base_somente_disp!$A:$J,8,FALSE),0)</f>
        <v>9731152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69206</v>
      </c>
      <c r="E3324">
        <f>IFERROR(VLOOKUP(A3324,[1]Monitoramento_Base_somente_disp!$A:$J,8,FALSE),0)</f>
        <v>75435565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12605</v>
      </c>
      <c r="E3325">
        <f>IFERROR(VLOOKUP(A3325,[1]Monitoramento_Base_somente_disp!$A:$J,8,FALSE),0)</f>
        <v>3546074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53601</v>
      </c>
      <c r="E3326">
        <f>IFERROR(VLOOKUP(A3326,[1]Monitoramento_Base_somente_disp!$A:$J,8,FALSE),0)</f>
        <v>4813797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580</v>
      </c>
      <c r="E3327">
        <f>IFERROR(VLOOKUP(A3327,[1]Monitoramento_Base_somente_disp!$A:$J,8,FALSE),0)</f>
        <v>36038075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54486</v>
      </c>
      <c r="E3330">
        <f>IFERROR(VLOOKUP(A3330,[1]Monitoramento_Base_somente_disp!$A:$J,8,FALSE),0)</f>
        <v>4458834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36734</v>
      </c>
      <c r="E3331">
        <f>IFERROR(VLOOKUP(A3331,[1]Monitoramento_Base_somente_disp!$A:$J,8,FALSE),0)</f>
        <v>7072017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50312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3946344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80057</v>
      </c>
      <c r="Q3334">
        <f>IFERROR(VLOOKUP(A3334,[3]Sheet1!$A:$G,5,FALSE),0)</f>
        <v>317998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13128</v>
      </c>
      <c r="E3335">
        <f>IFERROR(VLOOKUP(A3335,[1]Monitoramento_Base_somente_disp!$A:$J,8,FALSE),0)</f>
        <v>12905445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43315</v>
      </c>
      <c r="E3336">
        <f>IFERROR(VLOOKUP(A3336,[1]Monitoramento_Base_somente_disp!$A:$J,8,FALSE),0)</f>
        <v>5735723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77764</v>
      </c>
      <c r="E3337">
        <f>IFERROR(VLOOKUP(A3337,[1]Monitoramento_Base_somente_disp!$A:$J,8,FALSE),0)</f>
        <v>13427499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147763</v>
      </c>
      <c r="E3344">
        <f>IFERROR(VLOOKUP(A3344,[1]Monitoramento_Base_somente_disp!$A:$J,8,FALSE),0)</f>
        <v>50434591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5483</v>
      </c>
      <c r="E3345">
        <f>IFERROR(VLOOKUP(A3345,[1]Monitoramento_Base_somente_disp!$A:$J,8,FALSE),0)</f>
        <v>7015894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591780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32165460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51295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48813</v>
      </c>
      <c r="E3348">
        <f>IFERROR(VLOOKUP(A3348,[1]Monitoramento_Base_somente_disp!$A:$J,8,FALSE),0)</f>
        <v>14926451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236464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262949</v>
      </c>
      <c r="E3349">
        <f>IFERROR(VLOOKUP(A3349,[1]Monitoramento_Base_somente_disp!$A:$J,8,FALSE),0)</f>
        <v>106829785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1</v>
      </c>
      <c r="E3351">
        <f>IFERROR(VLOOKUP(A3351,[1]Monitoramento_Base_somente_disp!$A:$J,8,FALSE),0)</f>
        <v>47504640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21051</v>
      </c>
      <c r="E3352">
        <f>IFERROR(VLOOKUP(A3352,[1]Monitoramento_Base_somente_disp!$A:$J,8,FALSE),0)</f>
        <v>17778816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2899940</v>
      </c>
      <c r="D3353">
        <f>IFERROR(VLOOKUP(A3353,[1]Monitoramento_Base_somente_disp!$A:$J,7,FALSE),0)</f>
        <v>0</v>
      </c>
      <c r="E3353">
        <f>IFERROR(VLOOKUP(A3353,[1]Monitoramento_Base_somente_disp!$A:$J,8,FALSE),0)</f>
        <v>2968209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91347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165832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175905</v>
      </c>
      <c r="E3354">
        <f>IFERROR(VLOOKUP(A3354,[1]Monitoramento_Base_somente_disp!$A:$J,8,FALSE),0)</f>
        <v>45425675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59346</v>
      </c>
      <c r="E3355">
        <f>IFERROR(VLOOKUP(A3355,[1]Monitoramento_Base_somente_disp!$A:$J,8,FALSE),0)</f>
        <v>8611736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22351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73608</v>
      </c>
      <c r="Q3356">
        <f>IFERROR(VLOOKUP(A3356,[3]Sheet1!$A:$G,5,FALSE),0)</f>
        <v>168780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10215632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1371</v>
      </c>
      <c r="E3359">
        <f>IFERROR(VLOOKUP(A3359,[1]Monitoramento_Base_somente_disp!$A:$J,8,FALSE),0)</f>
        <v>2858057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252455</v>
      </c>
      <c r="I3359">
        <f>IFERROR(VLOOKUP(A3359,[2]Sheet1!$A:$I,5,FALSE),0)</f>
        <v>328614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40110</v>
      </c>
      <c r="E3360">
        <f>IFERROR(VLOOKUP(A3360,[1]Monitoramento_Base_somente_disp!$A:$J,8,FALSE),0)</f>
        <v>4885044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36611</v>
      </c>
      <c r="E3361">
        <f>IFERROR(VLOOKUP(A3361,[1]Monitoramento_Base_somente_disp!$A:$J,8,FALSE),0)</f>
        <v>2621425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17294</v>
      </c>
      <c r="E3362">
        <f>IFERROR(VLOOKUP(A3362,[1]Monitoramento_Base_somente_disp!$A:$J,8,FALSE),0)</f>
        <v>4534294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22007426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67637</v>
      </c>
      <c r="Q3364">
        <f>IFERROR(VLOOKUP(A3364,[3]Sheet1!$A:$G,5,FALSE),0)</f>
        <v>280283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11713</v>
      </c>
      <c r="E3365">
        <f>IFERROR(VLOOKUP(A3365,[1]Monitoramento_Base_somente_disp!$A:$J,8,FALSE),0)</f>
        <v>7143486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28051</v>
      </c>
      <c r="E3366">
        <f>IFERROR(VLOOKUP(A3366,[1]Monitoramento_Base_somente_disp!$A:$J,8,FALSE),0)</f>
        <v>5776559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2250912</v>
      </c>
      <c r="I3367">
        <f>IFERROR(VLOOKUP(A3367,[2]Sheet1!$A:$I,5,FALSE),0)</f>
        <v>52344564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1149220</v>
      </c>
      <c r="I3368">
        <f>IFERROR(VLOOKUP(A3368,[2]Sheet1!$A:$I,5,FALSE),0)</f>
        <v>1456058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545908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520952</v>
      </c>
      <c r="E3369">
        <f>IFERROR(VLOOKUP(A3369,[1]Monitoramento_Base_somente_disp!$A:$J,8,FALSE),0)</f>
        <v>112043798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24464</v>
      </c>
      <c r="E3370">
        <f>IFERROR(VLOOKUP(A3370,[1]Monitoramento_Base_somente_disp!$A:$J,8,FALSE),0)</f>
        <v>7889832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35274</v>
      </c>
      <c r="E3371">
        <f>IFERROR(VLOOKUP(A3371,[1]Monitoramento_Base_somente_disp!$A:$J,8,FALSE),0)</f>
        <v>5990942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10139</v>
      </c>
      <c r="E3372">
        <f>IFERROR(VLOOKUP(A3372,[1]Monitoramento_Base_somente_disp!$A:$J,8,FALSE),0)</f>
        <v>8688404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34679602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153803</v>
      </c>
      <c r="I3374">
        <f>IFERROR(VLOOKUP(A3374,[2]Sheet1!$A:$I,5,FALSE),0)</f>
        <v>189238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199054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190138</v>
      </c>
      <c r="E3375">
        <f>IFERROR(VLOOKUP(A3375,[1]Monitoramento_Base_somente_disp!$A:$J,8,FALSE),0)</f>
        <v>46586074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78</v>
      </c>
      <c r="E3376">
        <f>IFERROR(VLOOKUP(A3376,[1]Monitoramento_Base_somente_disp!$A:$J,8,FALSE),0)</f>
        <v>466932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68114</v>
      </c>
      <c r="Q3376">
        <f>IFERROR(VLOOKUP(A3376,[3]Sheet1!$A:$G,5,FALSE),0)</f>
        <v>162444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27887599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60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81711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85125</v>
      </c>
      <c r="E3378">
        <f>IFERROR(VLOOKUP(A3378,[1]Monitoramento_Base_somente_disp!$A:$J,8,FALSE),0)</f>
        <v>13912835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85726</v>
      </c>
      <c r="E3380">
        <f>IFERROR(VLOOKUP(A3380,[1]Monitoramento_Base_somente_disp!$A:$J,8,FALSE),0)</f>
        <v>49604790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13516</v>
      </c>
      <c r="E3382">
        <f>IFERROR(VLOOKUP(A3382,[1]Monitoramento_Base_somente_disp!$A:$J,8,FALSE),0)</f>
        <v>12743042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42545</v>
      </c>
      <c r="E3383">
        <f>IFERROR(VLOOKUP(A3383,[1]Monitoramento_Base_somente_disp!$A:$J,8,FALSE),0)</f>
        <v>875350031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21546</v>
      </c>
      <c r="E3384">
        <f>IFERROR(VLOOKUP(A3384,[1]Monitoramento_Base_somente_disp!$A:$J,8,FALSE),0)</f>
        <v>16592772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5187</v>
      </c>
      <c r="E3385">
        <f>IFERROR(VLOOKUP(A3385,[1]Monitoramento_Base_somente_disp!$A:$J,8,FALSE),0)</f>
        <v>6185050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3620</v>
      </c>
      <c r="E3386">
        <f>IFERROR(VLOOKUP(A3386,[1]Monitoramento_Base_somente_disp!$A:$J,8,FALSE),0)</f>
        <v>251430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97214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28831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26099</v>
      </c>
      <c r="E3389">
        <f>IFERROR(VLOOKUP(A3389,[1]Monitoramento_Base_somente_disp!$A:$J,8,FALSE),0)</f>
        <v>5167055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20512</v>
      </c>
      <c r="E3390">
        <f>IFERROR(VLOOKUP(A3390,[1]Monitoramento_Base_somente_disp!$A:$J,8,FALSE),0)</f>
        <v>5753092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454197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41525</v>
      </c>
      <c r="E3392">
        <f>IFERROR(VLOOKUP(A3392,[1]Monitoramento_Base_somente_disp!$A:$J,8,FALSE),0)</f>
        <v>18210342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13011</v>
      </c>
      <c r="E3395">
        <f>IFERROR(VLOOKUP(A3395,[1]Monitoramento_Base_somente_disp!$A:$J,8,FALSE),0)</f>
        <v>1888579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4573230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1317813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22200</v>
      </c>
      <c r="E3401">
        <f>IFERROR(VLOOKUP(A3401,[1]Monitoramento_Base_somente_disp!$A:$J,8,FALSE),0)</f>
        <v>27476797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36960</v>
      </c>
      <c r="E3402">
        <f>IFERROR(VLOOKUP(A3402,[1]Monitoramento_Base_somente_disp!$A:$J,8,FALSE),0)</f>
        <v>5894875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21082</v>
      </c>
      <c r="E3404">
        <f>IFERROR(VLOOKUP(A3404,[1]Monitoramento_Base_somente_disp!$A:$J,8,FALSE),0)</f>
        <v>11924071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1034</v>
      </c>
      <c r="E3405">
        <f>IFERROR(VLOOKUP(A3405,[1]Monitoramento_Base_somente_disp!$A:$J,8,FALSE),0)</f>
        <v>828708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16205</v>
      </c>
      <c r="E3406">
        <f>IFERROR(VLOOKUP(A3406,[1]Monitoramento_Base_somente_disp!$A:$J,8,FALSE),0)</f>
        <v>1502053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4503</v>
      </c>
      <c r="E3407">
        <f>IFERROR(VLOOKUP(A3407,[1]Monitoramento_Base_somente_disp!$A:$J,8,FALSE),0)</f>
        <v>978130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20051</v>
      </c>
      <c r="E3408">
        <f>IFERROR(VLOOKUP(A3408,[1]Monitoramento_Base_somente_disp!$A:$J,8,FALSE),0)</f>
        <v>22405211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36950</v>
      </c>
      <c r="E3409">
        <f>IFERROR(VLOOKUP(A3409,[1]Monitoramento_Base_somente_disp!$A:$J,8,FALSE),0)</f>
        <v>22440267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52839</v>
      </c>
      <c r="E3410">
        <f>IFERROR(VLOOKUP(A3410,[1]Monitoramento_Base_somente_disp!$A:$J,8,FALSE),0)</f>
        <v>4887378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1567</v>
      </c>
      <c r="E3411">
        <f>IFERROR(VLOOKUP(A3411,[1]Monitoramento_Base_somente_disp!$A:$J,8,FALSE),0)</f>
        <v>2024012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11219</v>
      </c>
      <c r="E3413">
        <f>IFERROR(VLOOKUP(A3413,[1]Monitoramento_Base_somente_disp!$A:$J,8,FALSE),0)</f>
        <v>8663576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79125</v>
      </c>
      <c r="E3414">
        <f>IFERROR(VLOOKUP(A3414,[1]Monitoramento_Base_somente_disp!$A:$J,8,FALSE),0)</f>
        <v>15939080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51525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39772</v>
      </c>
      <c r="E3415">
        <f>IFERROR(VLOOKUP(A3415,[1]Monitoramento_Base_somente_disp!$A:$J,8,FALSE),0)</f>
        <v>12511844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172</v>
      </c>
      <c r="E3417">
        <f>IFERROR(VLOOKUP(A3417,[1]Monitoramento_Base_somente_disp!$A:$J,8,FALSE),0)</f>
        <v>5110524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9490</v>
      </c>
      <c r="E3419">
        <f>IFERROR(VLOOKUP(A3419,[1]Monitoramento_Base_somente_disp!$A:$J,8,FALSE),0)</f>
        <v>21836643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55497</v>
      </c>
      <c r="J3420">
        <f>IFERROR(VLOOKUP(A3420,[2]Sheet1!$A:$I,6,FALSE),0)</f>
        <v>0</v>
      </c>
      <c r="K3420">
        <f>IFERROR(VLOOKUP(A3420,[2]Sheet1!$A:$I,7,FALSE),0)</f>
        <v>72096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224143</v>
      </c>
      <c r="E3421">
        <f>IFERROR(VLOOKUP(A3421,[1]Monitoramento_Base_somente_disp!$A:$J,8,FALSE),0)</f>
        <v>92577565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9399</v>
      </c>
      <c r="E3423">
        <f>IFERROR(VLOOKUP(A3423,[1]Monitoramento_Base_somente_disp!$A:$J,8,FALSE),0)</f>
        <v>4400401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53336</v>
      </c>
      <c r="E3424">
        <f>IFERROR(VLOOKUP(A3424,[1]Monitoramento_Base_somente_disp!$A:$J,8,FALSE),0)</f>
        <v>59941413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680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7232</v>
      </c>
      <c r="E3428">
        <f>IFERROR(VLOOKUP(A3428,[1]Monitoramento_Base_somente_disp!$A:$J,8,FALSE),0)</f>
        <v>1872646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7950584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47146</v>
      </c>
      <c r="E3431">
        <f>IFERROR(VLOOKUP(A3431,[1]Monitoramento_Base_somente_disp!$A:$J,8,FALSE),0)</f>
        <v>37661434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59584</v>
      </c>
      <c r="E3433">
        <f>IFERROR(VLOOKUP(A3433,[1]Monitoramento_Base_somente_disp!$A:$J,8,FALSE),0)</f>
        <v>13349297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51472</v>
      </c>
      <c r="E3434">
        <f>IFERROR(VLOOKUP(A3434,[1]Monitoramento_Base_somente_disp!$A:$J,8,FALSE),0)</f>
        <v>6814282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1997</v>
      </c>
      <c r="E3436">
        <f>IFERROR(VLOOKUP(A3436,[1]Monitoramento_Base_somente_disp!$A:$J,8,FALSE),0)</f>
        <v>745465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14</v>
      </c>
      <c r="E3437">
        <f>IFERROR(VLOOKUP(A3437,[1]Monitoramento_Base_somente_disp!$A:$J,8,FALSE),0)</f>
        <v>41543758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47136</v>
      </c>
      <c r="E3438">
        <f>IFERROR(VLOOKUP(A3438,[1]Monitoramento_Base_somente_disp!$A:$J,8,FALSE),0)</f>
        <v>4750890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22638</v>
      </c>
      <c r="E3439">
        <f>IFERROR(VLOOKUP(A3439,[1]Monitoramento_Base_somente_disp!$A:$J,8,FALSE),0)</f>
        <v>4756981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28314</v>
      </c>
      <c r="E3440">
        <f>IFERROR(VLOOKUP(A3440,[1]Monitoramento_Base_somente_disp!$A:$J,8,FALSE),0)</f>
        <v>22944204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35246</v>
      </c>
      <c r="E3443">
        <f>IFERROR(VLOOKUP(A3443,[1]Monitoramento_Base_somente_disp!$A:$J,8,FALSE),0)</f>
        <v>9955331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14195</v>
      </c>
      <c r="E3446">
        <f>IFERROR(VLOOKUP(A3446,[1]Monitoramento_Base_somente_disp!$A:$J,8,FALSE),0)</f>
        <v>1741066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42241</v>
      </c>
      <c r="E3448">
        <f>IFERROR(VLOOKUP(A3448,[1]Monitoramento_Base_somente_disp!$A:$J,8,FALSE),0)</f>
        <v>7778357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1340148</v>
      </c>
      <c r="J3449">
        <f>IFERROR(VLOOKUP(A3449,[2]Sheet1!$A:$I,6,FALSE),0)</f>
        <v>0</v>
      </c>
      <c r="K3449">
        <f>IFERROR(VLOOKUP(A3449,[2]Sheet1!$A:$I,7,FALSE),0)</f>
        <v>1330242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1123311</v>
      </c>
      <c r="Q3453">
        <f>IFERROR(VLOOKUP(A3453,[3]Sheet1!$A:$G,5,FALSE),0)</f>
        <v>0</v>
      </c>
      <c r="R3453">
        <f>IFERROR(VLOOKUP(A3453,[3]Sheet1!$A:$G,6,FALSE),0)</f>
        <v>2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3855</v>
      </c>
      <c r="E3454">
        <f>IFERROR(VLOOKUP(A3454,[1]Monitoramento_Base_somente_disp!$A:$J,8,FALSE),0)</f>
        <v>2041741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39351</v>
      </c>
      <c r="E3455">
        <f>IFERROR(VLOOKUP(A3455,[1]Monitoramento_Base_somente_disp!$A:$J,8,FALSE),0)</f>
        <v>7650096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26516</v>
      </c>
      <c r="E3456">
        <f>IFERROR(VLOOKUP(A3456,[1]Monitoramento_Base_somente_disp!$A:$J,8,FALSE),0)</f>
        <v>3048287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7835</v>
      </c>
      <c r="E3457">
        <f>IFERROR(VLOOKUP(A3457,[1]Monitoramento_Base_somente_disp!$A:$J,8,FALSE),0)</f>
        <v>12328580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106072</v>
      </c>
      <c r="E3458">
        <f>IFERROR(VLOOKUP(A3458,[1]Monitoramento_Base_somente_disp!$A:$J,8,FALSE),0)</f>
        <v>50737199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11084</v>
      </c>
      <c r="E3459">
        <f>IFERROR(VLOOKUP(A3459,[1]Monitoramento_Base_somente_disp!$A:$J,8,FALSE),0)</f>
        <v>4135775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133</v>
      </c>
      <c r="E3462">
        <f>IFERROR(VLOOKUP(A3462,[1]Monitoramento_Base_somente_disp!$A:$J,8,FALSE),0)</f>
        <v>1021203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260137</v>
      </c>
      <c r="J3463">
        <f>IFERROR(VLOOKUP(A3463,[2]Sheet1!$A:$I,6,FALSE),0)</f>
        <v>0</v>
      </c>
      <c r="K3463">
        <f>IFERROR(VLOOKUP(A3463,[2]Sheet1!$A:$I,7,FALSE),0)</f>
        <v>338553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5478</v>
      </c>
      <c r="E3464">
        <f>IFERROR(VLOOKUP(A3464,[1]Monitoramento_Base_somente_disp!$A:$J,8,FALSE),0)</f>
        <v>5325800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160930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376780</v>
      </c>
      <c r="J3468">
        <f>IFERROR(VLOOKUP(A3468,[2]Sheet1!$A:$I,6,FALSE),0)</f>
        <v>0</v>
      </c>
      <c r="K3468">
        <f>IFERROR(VLOOKUP(A3468,[2]Sheet1!$A:$I,7,FALSE),0)</f>
        <v>421860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688590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5349</v>
      </c>
      <c r="E3470">
        <f>IFERROR(VLOOKUP(A3470,[1]Monitoramento_Base_somente_disp!$A:$J,8,FALSE),0)</f>
        <v>3757550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318041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350740</v>
      </c>
      <c r="E3471">
        <f>IFERROR(VLOOKUP(A3471,[1]Monitoramento_Base_somente_disp!$A:$J,8,FALSE),0)</f>
        <v>173579999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7998</v>
      </c>
      <c r="E3473">
        <f>IFERROR(VLOOKUP(A3473,[1]Monitoramento_Base_somente_disp!$A:$J,8,FALSE),0)</f>
        <v>44425821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243649</v>
      </c>
      <c r="J3474">
        <f>IFERROR(VLOOKUP(A3474,[2]Sheet1!$A:$I,6,FALSE),0)</f>
        <v>0</v>
      </c>
      <c r="K3474">
        <f>IFERROR(VLOOKUP(A3474,[2]Sheet1!$A:$I,7,FALSE),0)</f>
        <v>325504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58803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58436</v>
      </c>
      <c r="E3477">
        <f>IFERROR(VLOOKUP(A3477,[1]Monitoramento_Base_somente_disp!$A:$J,8,FALSE),0)</f>
        <v>6225834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77706</v>
      </c>
      <c r="E3478">
        <f>IFERROR(VLOOKUP(A3478,[1]Monitoramento_Base_somente_disp!$A:$J,8,FALSE),0)</f>
        <v>37686507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54539</v>
      </c>
      <c r="E3479">
        <f>IFERROR(VLOOKUP(A3479,[1]Monitoramento_Base_somente_disp!$A:$J,8,FALSE),0)</f>
        <v>9657624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1361</v>
      </c>
      <c r="E3480">
        <f>IFERROR(VLOOKUP(A3480,[1]Monitoramento_Base_somente_disp!$A:$J,8,FALSE),0)</f>
        <v>4463247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220701</v>
      </c>
      <c r="E3481">
        <f>IFERROR(VLOOKUP(A3481,[1]Monitoramento_Base_somente_disp!$A:$J,8,FALSE),0)</f>
        <v>65465268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22940</v>
      </c>
      <c r="E3482">
        <f>IFERROR(VLOOKUP(A3482,[1]Monitoramento_Base_somente_disp!$A:$J,8,FALSE),0)</f>
        <v>37631277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44322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48993</v>
      </c>
      <c r="E3483">
        <f>IFERROR(VLOOKUP(A3483,[1]Monitoramento_Base_somente_disp!$A:$J,8,FALSE),0)</f>
        <v>5844711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35300</v>
      </c>
      <c r="E3485">
        <f>IFERROR(VLOOKUP(A3485,[1]Monitoramento_Base_somente_disp!$A:$J,8,FALSE),0)</f>
        <v>21659125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7291</v>
      </c>
      <c r="E3488">
        <f>IFERROR(VLOOKUP(A3488,[1]Monitoramento_Base_somente_disp!$A:$J,8,FALSE),0)</f>
        <v>3688190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706</v>
      </c>
      <c r="E3491">
        <f>IFERROR(VLOOKUP(A3491,[1]Monitoramento_Base_somente_disp!$A:$J,8,FALSE),0)</f>
        <v>6614792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1867</v>
      </c>
      <c r="E3494">
        <f>IFERROR(VLOOKUP(A3494,[1]Monitoramento_Base_somente_disp!$A:$J,8,FALSE),0)</f>
        <v>1288631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54491</v>
      </c>
      <c r="E3495">
        <f>IFERROR(VLOOKUP(A3495,[1]Monitoramento_Base_somente_disp!$A:$J,8,FALSE),0)</f>
        <v>8737280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1715314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79951</v>
      </c>
      <c r="E3497">
        <f>IFERROR(VLOOKUP(A3497,[1]Monitoramento_Base_somente_disp!$A:$J,8,FALSE),0)</f>
        <v>18408905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30410</v>
      </c>
      <c r="E3499">
        <f>IFERROR(VLOOKUP(A3499,[1]Monitoramento_Base_somente_disp!$A:$J,8,FALSE),0)</f>
        <v>18446748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900</v>
      </c>
      <c r="E3500">
        <f>IFERROR(VLOOKUP(A3500,[1]Monitoramento_Base_somente_disp!$A:$J,8,FALSE),0)</f>
        <v>196177175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166790305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18959765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13882</v>
      </c>
      <c r="E3503">
        <f>IFERROR(VLOOKUP(A3503,[1]Monitoramento_Base_somente_disp!$A:$J,8,FALSE),0)</f>
        <v>2871509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31138</v>
      </c>
      <c r="E3504">
        <f>IFERROR(VLOOKUP(A3504,[1]Monitoramento_Base_somente_disp!$A:$J,8,FALSE),0)</f>
        <v>7190918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3661</v>
      </c>
      <c r="E3505">
        <f>IFERROR(VLOOKUP(A3505,[1]Monitoramento_Base_somente_disp!$A:$J,8,FALSE),0)</f>
        <v>13801195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729428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693152</v>
      </c>
      <c r="E3506">
        <f>IFERROR(VLOOKUP(A3506,[1]Monitoramento_Base_somente_disp!$A:$J,8,FALSE),0)</f>
        <v>100867047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59710</v>
      </c>
      <c r="E3508">
        <f>IFERROR(VLOOKUP(A3508,[1]Monitoramento_Base_somente_disp!$A:$J,8,FALSE),0)</f>
        <v>17519291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69103</v>
      </c>
      <c r="E3510">
        <f>IFERROR(VLOOKUP(A3510,[1]Monitoramento_Base_somente_disp!$A:$J,8,FALSE),0)</f>
        <v>20094121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4064</v>
      </c>
      <c r="E3512">
        <f>IFERROR(VLOOKUP(A3512,[1]Monitoramento_Base_somente_disp!$A:$J,8,FALSE),0)</f>
        <v>2621671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5176</v>
      </c>
      <c r="C3514">
        <f>IFERROR(VLOOKUP(A3514,[1]Monitoramento_Base_somente_disp!$A:$J,6,FALSE),0)</f>
        <v>123533018</v>
      </c>
      <c r="D3514">
        <f>IFERROR(VLOOKUP(A3514,[1]Monitoramento_Base_somente_disp!$A:$J,7,FALSE),0)</f>
        <v>1398</v>
      </c>
      <c r="E3514">
        <f>IFERROR(VLOOKUP(A3514,[1]Monitoramento_Base_somente_disp!$A:$J,8,FALSE),0)</f>
        <v>119501094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114428</v>
      </c>
      <c r="C3515">
        <f>IFERROR(VLOOKUP(A3515,[1]Monitoramento_Base_somente_disp!$A:$J,6,FALSE),0)</f>
        <v>37758090</v>
      </c>
      <c r="D3515">
        <f>IFERROR(VLOOKUP(A3515,[1]Monitoramento_Base_somente_disp!$A:$J,7,FALSE),0)</f>
        <v>115199</v>
      </c>
      <c r="E3515">
        <f>IFERROR(VLOOKUP(A3515,[1]Monitoramento_Base_somente_disp!$A:$J,8,FALSE),0)</f>
        <v>32115732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78718</v>
      </c>
      <c r="C3516">
        <f>IFERROR(VLOOKUP(A3516,[1]Monitoramento_Base_somente_disp!$A:$J,6,FALSE),0)</f>
        <v>40073740</v>
      </c>
      <c r="D3516">
        <f>IFERROR(VLOOKUP(A3516,[1]Monitoramento_Base_somente_disp!$A:$J,7,FALSE),0)</f>
        <v>69022</v>
      </c>
      <c r="E3516">
        <f>IFERROR(VLOOKUP(A3516,[1]Monitoramento_Base_somente_disp!$A:$J,8,FALSE),0)</f>
        <v>36367798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29992</v>
      </c>
      <c r="C3518">
        <f>IFERROR(VLOOKUP(A3518,[1]Monitoramento_Base_somente_disp!$A:$J,6,FALSE),0)</f>
        <v>14187749</v>
      </c>
      <c r="D3518">
        <f>IFERROR(VLOOKUP(A3518,[1]Monitoramento_Base_somente_disp!$A:$J,7,FALSE),0)</f>
        <v>0</v>
      </c>
      <c r="E3518">
        <f>IFERROR(VLOOKUP(A3518,[1]Monitoramento_Base_somente_disp!$A:$J,8,FALSE),0)</f>
        <v>14026046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18570</v>
      </c>
      <c r="C3519">
        <f>IFERROR(VLOOKUP(A3519,[1]Monitoramento_Base_somente_disp!$A:$J,6,FALSE),0)</f>
        <v>39504181</v>
      </c>
      <c r="D3519">
        <f>IFERROR(VLOOKUP(A3519,[1]Monitoramento_Base_somente_disp!$A:$J,7,FALSE),0)</f>
        <v>10712</v>
      </c>
      <c r="E3519">
        <f>IFERROR(VLOOKUP(A3519,[1]Monitoramento_Base_somente_disp!$A:$J,8,FALSE),0)</f>
        <v>34274586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94566</v>
      </c>
      <c r="C3522">
        <f>IFERROR(VLOOKUP(A3522,[1]Monitoramento_Base_somente_disp!$A:$J,6,FALSE),0)</f>
        <v>83320337</v>
      </c>
      <c r="D3522">
        <f>IFERROR(VLOOKUP(A3522,[1]Monitoramento_Base_somente_disp!$A:$J,7,FALSE),0)</f>
        <v>89353</v>
      </c>
      <c r="E3522">
        <f>IFERROR(VLOOKUP(A3522,[1]Monitoramento_Base_somente_disp!$A:$J,8,FALSE),0)</f>
        <v>78687043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42691</v>
      </c>
      <c r="C3523">
        <f>IFERROR(VLOOKUP(A3523,[1]Monitoramento_Base_somente_disp!$A:$J,6,FALSE),0)</f>
        <v>28127857</v>
      </c>
      <c r="D3523">
        <f>IFERROR(VLOOKUP(A3523,[1]Monitoramento_Base_somente_disp!$A:$J,7,FALSE),0)</f>
        <v>36963</v>
      </c>
      <c r="E3523">
        <f>IFERROR(VLOOKUP(A3523,[1]Monitoramento_Base_somente_disp!$A:$J,8,FALSE),0)</f>
        <v>25911368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117692</v>
      </c>
      <c r="C3524">
        <f>IFERROR(VLOOKUP(A3524,[1]Monitoramento_Base_somente_disp!$A:$J,6,FALSE),0)</f>
        <v>33056558</v>
      </c>
      <c r="D3524">
        <f>IFERROR(VLOOKUP(A3524,[1]Monitoramento_Base_somente_disp!$A:$J,7,FALSE),0)</f>
        <v>126281</v>
      </c>
      <c r="E3524">
        <f>IFERROR(VLOOKUP(A3524,[1]Monitoramento_Base_somente_disp!$A:$J,8,FALSE),0)</f>
        <v>31074529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63502</v>
      </c>
      <c r="C3525">
        <f>IFERROR(VLOOKUP(A3525,[1]Monitoramento_Base_somente_disp!$A:$J,6,FALSE),0)</f>
        <v>20292268</v>
      </c>
      <c r="D3525">
        <f>IFERROR(VLOOKUP(A3525,[1]Monitoramento_Base_somente_disp!$A:$J,7,FALSE),0)</f>
        <v>30057</v>
      </c>
      <c r="E3525">
        <f>IFERROR(VLOOKUP(A3525,[1]Monitoramento_Base_somente_disp!$A:$J,8,FALSE),0)</f>
        <v>17795701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83591</v>
      </c>
      <c r="C3526">
        <f>IFERROR(VLOOKUP(A3526,[1]Monitoramento_Base_somente_disp!$A:$J,6,FALSE),0)</f>
        <v>131237983</v>
      </c>
      <c r="D3526">
        <f>IFERROR(VLOOKUP(A3526,[1]Monitoramento_Base_somente_disp!$A:$J,7,FALSE),0)</f>
        <v>21193</v>
      </c>
      <c r="E3526">
        <f>IFERROR(VLOOKUP(A3526,[1]Monitoramento_Base_somente_disp!$A:$J,8,FALSE),0)</f>
        <v>121885817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79569</v>
      </c>
      <c r="C3527">
        <f>IFERROR(VLOOKUP(A3527,[1]Monitoramento_Base_somente_disp!$A:$J,6,FALSE),0)</f>
        <v>43771946</v>
      </c>
      <c r="D3527">
        <f>IFERROR(VLOOKUP(A3527,[1]Monitoramento_Base_somente_disp!$A:$J,7,FALSE),0)</f>
        <v>103791</v>
      </c>
      <c r="E3527">
        <f>IFERROR(VLOOKUP(A3527,[1]Monitoramento_Base_somente_disp!$A:$J,8,FALSE),0)</f>
        <v>39660995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8621</v>
      </c>
      <c r="C3529">
        <f>IFERROR(VLOOKUP(A3529,[1]Monitoramento_Base_somente_disp!$A:$J,6,FALSE),0)</f>
        <v>20801405</v>
      </c>
      <c r="D3529">
        <f>IFERROR(VLOOKUP(A3529,[1]Monitoramento_Base_somente_disp!$A:$J,7,FALSE),0)</f>
        <v>9571</v>
      </c>
      <c r="E3529">
        <f>IFERROR(VLOOKUP(A3529,[1]Monitoramento_Base_somente_disp!$A:$J,8,FALSE),0)</f>
        <v>21057677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402623</v>
      </c>
      <c r="C3530">
        <f>IFERROR(VLOOKUP(A3530,[1]Monitoramento_Base_somente_disp!$A:$J,6,FALSE),0)</f>
        <v>232052635</v>
      </c>
      <c r="D3530">
        <f>IFERROR(VLOOKUP(A3530,[1]Monitoramento_Base_somente_disp!$A:$J,7,FALSE),0)</f>
        <v>431563</v>
      </c>
      <c r="E3530">
        <f>IFERROR(VLOOKUP(A3530,[1]Monitoramento_Base_somente_disp!$A:$J,8,FALSE),0)</f>
        <v>204545420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24754</v>
      </c>
      <c r="C3531">
        <f>IFERROR(VLOOKUP(A3531,[1]Monitoramento_Base_somente_disp!$A:$J,6,FALSE),0)</f>
        <v>21451591</v>
      </c>
      <c r="D3531">
        <f>IFERROR(VLOOKUP(A3531,[1]Monitoramento_Base_somente_disp!$A:$J,7,FALSE),0)</f>
        <v>33592</v>
      </c>
      <c r="E3531">
        <f>IFERROR(VLOOKUP(A3531,[1]Monitoramento_Base_somente_disp!$A:$J,8,FALSE),0)</f>
        <v>16891735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18590</v>
      </c>
      <c r="C3538">
        <f>IFERROR(VLOOKUP(A3538,[1]Monitoramento_Base_somente_disp!$A:$J,6,FALSE),0)</f>
        <v>7041764</v>
      </c>
      <c r="D3538">
        <f>IFERROR(VLOOKUP(A3538,[1]Monitoramento_Base_somente_disp!$A:$J,7,FALSE),0)</f>
        <v>34538</v>
      </c>
      <c r="E3538">
        <f>IFERROR(VLOOKUP(A3538,[1]Monitoramento_Base_somente_disp!$A:$J,8,FALSE),0)</f>
        <v>7108302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614</v>
      </c>
      <c r="C3541">
        <f>IFERROR(VLOOKUP(A3541,[1]Monitoramento_Base_somente_disp!$A:$J,6,FALSE),0)</f>
        <v>2827359</v>
      </c>
      <c r="D3541">
        <f>IFERROR(VLOOKUP(A3541,[1]Monitoramento_Base_somente_disp!$A:$J,7,FALSE),0)</f>
        <v>0</v>
      </c>
      <c r="E3541">
        <f>IFERROR(VLOOKUP(A3541,[1]Monitoramento_Base_somente_disp!$A:$J,8,FALSE),0)</f>
        <v>2725920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38005690</v>
      </c>
      <c r="D3542">
        <f>IFERROR(VLOOKUP(A3542,[1]Monitoramento_Base_somente_disp!$A:$J,7,FALSE),0)</f>
        <v>0</v>
      </c>
      <c r="E3542">
        <f>IFERROR(VLOOKUP(A3542,[1]Monitoramento_Base_somente_disp!$A:$J,8,FALSE),0)</f>
        <v>36776448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5947</v>
      </c>
      <c r="C3544">
        <f>IFERROR(VLOOKUP(A3544,[1]Monitoramento_Base_somente_disp!$A:$J,6,FALSE),0)</f>
        <v>16895129</v>
      </c>
      <c r="D3544">
        <f>IFERROR(VLOOKUP(A3544,[1]Monitoramento_Base_somente_disp!$A:$J,7,FALSE),0)</f>
        <v>2171</v>
      </c>
      <c r="E3544">
        <f>IFERROR(VLOOKUP(A3544,[1]Monitoramento_Base_somente_disp!$A:$J,8,FALSE),0)</f>
        <v>17444504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68111</v>
      </c>
      <c r="O3545">
        <f>IFERROR(VLOOKUP(A3545,[3]Sheet1!$A:$G,3,FALSE),0)</f>
        <v>539175</v>
      </c>
      <c r="P3545">
        <f>IFERROR(VLOOKUP(A3545,[3]Sheet1!$A:$G,4,FALSE),0)</f>
        <v>0</v>
      </c>
      <c r="Q3545">
        <f>IFERROR(VLOOKUP(A3545,[3]Sheet1!$A:$G,5,FALSE),0)</f>
        <v>745540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1800</v>
      </c>
      <c r="C3547">
        <f>IFERROR(VLOOKUP(A3547,[1]Monitoramento_Base_somente_disp!$A:$J,6,FALSE),0)</f>
        <v>2401347</v>
      </c>
      <c r="D3547">
        <f>IFERROR(VLOOKUP(A3547,[1]Monitoramento_Base_somente_disp!$A:$J,7,FALSE),0)</f>
        <v>2880</v>
      </c>
      <c r="E3547">
        <f>IFERROR(VLOOKUP(A3547,[1]Monitoramento_Base_somente_disp!$A:$J,8,FALSE),0)</f>
        <v>3757260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4801800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32879</v>
      </c>
      <c r="C3562">
        <f>IFERROR(VLOOKUP(A3562,[1]Monitoramento_Base_somente_disp!$A:$J,6,FALSE),0)</f>
        <v>25006196</v>
      </c>
      <c r="D3562">
        <f>IFERROR(VLOOKUP(A3562,[1]Monitoramento_Base_somente_disp!$A:$J,7,FALSE),0)</f>
        <v>38596</v>
      </c>
      <c r="E3562">
        <f>IFERROR(VLOOKUP(A3562,[1]Monitoramento_Base_somente_disp!$A:$J,8,FALSE),0)</f>
        <v>25800494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796</v>
      </c>
      <c r="C3564">
        <f>IFERROR(VLOOKUP(A3564,[1]Monitoramento_Base_somente_disp!$A:$J,6,FALSE),0)</f>
        <v>4255078</v>
      </c>
      <c r="D3564">
        <f>IFERROR(VLOOKUP(A3564,[1]Monitoramento_Base_somente_disp!$A:$J,7,FALSE),0)</f>
        <v>1814</v>
      </c>
      <c r="E3564">
        <f>IFERROR(VLOOKUP(A3564,[1]Monitoramento_Base_somente_disp!$A:$J,8,FALSE),0)</f>
        <v>32982130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9095</v>
      </c>
      <c r="C3565">
        <f>IFERROR(VLOOKUP(A3565,[1]Monitoramento_Base_somente_disp!$A:$J,6,FALSE),0)</f>
        <v>20455227</v>
      </c>
      <c r="D3565">
        <f>IFERROR(VLOOKUP(A3565,[1]Monitoramento_Base_somente_disp!$A:$J,7,FALSE),0)</f>
        <v>980</v>
      </c>
      <c r="E3565">
        <f>IFERROR(VLOOKUP(A3565,[1]Monitoramento_Base_somente_disp!$A:$J,8,FALSE),0)</f>
        <v>19728437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Sim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358152</v>
      </c>
      <c r="C3568">
        <f>IFERROR(VLOOKUP(A3568,[1]Monitoramento_Base_somente_disp!$A:$J,6,FALSE),0)</f>
        <v>31860402</v>
      </c>
      <c r="D3568">
        <f>IFERROR(VLOOKUP(A3568,[1]Monitoramento_Base_somente_disp!$A:$J,7,FALSE),0)</f>
        <v>342325</v>
      </c>
      <c r="E3568">
        <f>IFERROR(VLOOKUP(A3568,[1]Monitoramento_Base_somente_disp!$A:$J,8,FALSE),0)</f>
        <v>36891709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0</v>
      </c>
      <c r="C3570">
        <f>IFERROR(VLOOKUP(A3570,[1]Monitoramento_Base_somente_disp!$A:$J,6,FALSE),0)</f>
        <v>65467970</v>
      </c>
      <c r="D3570">
        <f>IFERROR(VLOOKUP(A3570,[1]Monitoramento_Base_somente_disp!$A:$J,7,FALSE),0)</f>
        <v>0</v>
      </c>
      <c r="E3570">
        <f>IFERROR(VLOOKUP(A3570,[1]Monitoramento_Base_somente_disp!$A:$J,8,FALSE),0)</f>
        <v>63356100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6356</v>
      </c>
      <c r="C3572">
        <f>IFERROR(VLOOKUP(A3572,[1]Monitoramento_Base_somente_disp!$A:$J,6,FALSE),0)</f>
        <v>13987772</v>
      </c>
      <c r="D3572">
        <f>IFERROR(VLOOKUP(A3572,[1]Monitoramento_Base_somente_disp!$A:$J,7,FALSE),0)</f>
        <v>0</v>
      </c>
      <c r="E3572">
        <f>IFERROR(VLOOKUP(A3572,[1]Monitoramento_Base_somente_disp!$A:$J,8,FALSE),0)</f>
        <v>13582358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0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Não</v>
      </c>
      <c r="U3573" t="str">
        <f t="shared" si="332"/>
        <v>Não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40141</v>
      </c>
      <c r="C3575">
        <f>IFERROR(VLOOKUP(A3575,[1]Monitoramento_Base_somente_disp!$A:$J,6,FALSE),0)</f>
        <v>13826043</v>
      </c>
      <c r="D3575">
        <f>IFERROR(VLOOKUP(A3575,[1]Monitoramento_Base_somente_disp!$A:$J,7,FALSE),0)</f>
        <v>31684</v>
      </c>
      <c r="E3575">
        <f>IFERROR(VLOOKUP(A3575,[1]Monitoramento_Base_somente_disp!$A:$J,8,FALSE),0)</f>
        <v>12302940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176398</v>
      </c>
      <c r="C3576">
        <f>IFERROR(VLOOKUP(A3576,[1]Monitoramento_Base_somente_disp!$A:$J,6,FALSE),0)</f>
        <v>39594564</v>
      </c>
      <c r="D3576">
        <f>IFERROR(VLOOKUP(A3576,[1]Monitoramento_Base_somente_disp!$A:$J,7,FALSE),0)</f>
        <v>191430</v>
      </c>
      <c r="E3576">
        <f>IFERROR(VLOOKUP(A3576,[1]Monitoramento_Base_somente_disp!$A:$J,8,FALSE),0)</f>
        <v>29236917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639554</v>
      </c>
      <c r="C3577">
        <f>IFERROR(VLOOKUP(A3577,[1]Monitoramento_Base_somente_disp!$A:$J,6,FALSE),0)</f>
        <v>111303632</v>
      </c>
      <c r="D3577">
        <f>IFERROR(VLOOKUP(A3577,[1]Monitoramento_Base_somente_disp!$A:$J,7,FALSE),0)</f>
        <v>611160</v>
      </c>
      <c r="E3577">
        <f>IFERROR(VLOOKUP(A3577,[1]Monitoramento_Base_somente_disp!$A:$J,8,FALSE),0)</f>
        <v>79371734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74274</v>
      </c>
      <c r="C3578">
        <f>IFERROR(VLOOKUP(A3578,[1]Monitoramento_Base_somente_disp!$A:$J,6,FALSE),0)</f>
        <v>10743311</v>
      </c>
      <c r="D3578">
        <f>IFERROR(VLOOKUP(A3578,[1]Monitoramento_Base_somente_disp!$A:$J,7,FALSE),0)</f>
        <v>50206</v>
      </c>
      <c r="E3578">
        <f>IFERROR(VLOOKUP(A3578,[1]Monitoramento_Base_somente_disp!$A:$J,8,FALSE),0)</f>
        <v>7690324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69152</v>
      </c>
      <c r="O3579">
        <f>IFERROR(VLOOKUP(A3579,[3]Sheet1!$A:$G,3,FALSE),0)</f>
        <v>0</v>
      </c>
      <c r="P3579">
        <f>IFERROR(VLOOKUP(A3579,[3]Sheet1!$A:$G,4,FALSE),0)</f>
        <v>69207</v>
      </c>
      <c r="Q3579">
        <f>IFERROR(VLOOKUP(A3579,[3]Sheet1!$A:$G,5,FALSE),0)</f>
        <v>0</v>
      </c>
      <c r="R3579">
        <f>IFERROR(VLOOKUP(A3579,[3]Sheet1!$A:$G,6,FALSE),0)</f>
        <v>1308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81913</v>
      </c>
      <c r="O3580">
        <f>IFERROR(VLOOKUP(A3580,[3]Sheet1!$A:$G,3,FALSE),0)</f>
        <v>598274</v>
      </c>
      <c r="P3580">
        <f>IFERROR(VLOOKUP(A3580,[3]Sheet1!$A:$G,4,FALSE),0)</f>
        <v>80817</v>
      </c>
      <c r="Q3580">
        <f>IFERROR(VLOOKUP(A3580,[3]Sheet1!$A:$G,5,FALSE),0)</f>
        <v>0</v>
      </c>
      <c r="R3580">
        <f>IFERROR(VLOOKUP(A3580,[3]Sheet1!$A:$G,6,FALSE),0)</f>
        <v>1549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75971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21749</v>
      </c>
      <c r="C3582">
        <f>IFERROR(VLOOKUP(A3582,[1]Monitoramento_Base_somente_disp!$A:$J,6,FALSE),0)</f>
        <v>4978711</v>
      </c>
      <c r="D3582">
        <f>IFERROR(VLOOKUP(A3582,[1]Monitoramento_Base_somente_disp!$A:$J,7,FALSE),0)</f>
        <v>25699</v>
      </c>
      <c r="E3582">
        <f>IFERROR(VLOOKUP(A3582,[1]Monitoramento_Base_somente_disp!$A:$J,8,FALSE),0)</f>
        <v>5528892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111799</v>
      </c>
      <c r="C3583">
        <f>IFERROR(VLOOKUP(A3583,[1]Monitoramento_Base_somente_disp!$A:$J,6,FALSE),0)</f>
        <v>22740504</v>
      </c>
      <c r="D3583">
        <f>IFERROR(VLOOKUP(A3583,[1]Monitoramento_Base_somente_disp!$A:$J,7,FALSE),0)</f>
        <v>116383</v>
      </c>
      <c r="E3583">
        <f>IFERROR(VLOOKUP(A3583,[1]Monitoramento_Base_somente_disp!$A:$J,8,FALSE),0)</f>
        <v>19310272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41441</v>
      </c>
      <c r="C3585">
        <f>IFERROR(VLOOKUP(A3585,[1]Monitoramento_Base_somente_disp!$A:$J,6,FALSE),0)</f>
        <v>3109503</v>
      </c>
      <c r="D3585">
        <f>IFERROR(VLOOKUP(A3585,[1]Monitoramento_Base_somente_disp!$A:$J,7,FALSE),0)</f>
        <v>31391</v>
      </c>
      <c r="E3585">
        <f>IFERROR(VLOOKUP(A3585,[1]Monitoramento_Base_somente_disp!$A:$J,8,FALSE),0)</f>
        <v>2020114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27621</v>
      </c>
      <c r="C3586">
        <f>IFERROR(VLOOKUP(A3586,[1]Monitoramento_Base_somente_disp!$A:$J,6,FALSE),0)</f>
        <v>3977794</v>
      </c>
      <c r="D3586">
        <f>IFERROR(VLOOKUP(A3586,[1]Monitoramento_Base_somente_disp!$A:$J,7,FALSE),0)</f>
        <v>23786</v>
      </c>
      <c r="E3586">
        <f>IFERROR(VLOOKUP(A3586,[1]Monitoramento_Base_somente_disp!$A:$J,8,FALSE),0)</f>
        <v>3607148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27594</v>
      </c>
      <c r="C3589">
        <f>IFERROR(VLOOKUP(A3589,[1]Monitoramento_Base_somente_disp!$A:$J,6,FALSE),0)</f>
        <v>53068342</v>
      </c>
      <c r="D3589">
        <f>IFERROR(VLOOKUP(A3589,[1]Monitoramento_Base_somente_disp!$A:$J,7,FALSE),0)</f>
        <v>8616</v>
      </c>
      <c r="E3589">
        <f>IFERROR(VLOOKUP(A3589,[1]Monitoramento_Base_somente_disp!$A:$J,8,FALSE),0)</f>
        <v>52406182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24803689</v>
      </c>
      <c r="D3608">
        <f>IFERROR(VLOOKUP(A3608,[1]Monitoramento_Base_somente_disp!$A:$J,7,FALSE),0)</f>
        <v>0</v>
      </c>
      <c r="E3608">
        <f>IFERROR(VLOOKUP(A3608,[1]Monitoramento_Base_somente_disp!$A:$J,8,FALSE),0)</f>
        <v>24003570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21</v>
      </c>
      <c r="C3615">
        <f>IFERROR(VLOOKUP(A3615,[1]Monitoramento_Base_somente_disp!$A:$J,6,FALSE),0)</f>
        <v>96868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Sim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68480</v>
      </c>
      <c r="I3638">
        <f>IFERROR(VLOOKUP(A3638,[2]Sheet1!$A:$I,5,FALSE),0)</f>
        <v>941063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23289</v>
      </c>
      <c r="I3639">
        <f>IFERROR(VLOOKUP(A3639,[2]Sheet1!$A:$I,5,FALSE),0)</f>
        <v>1233814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54443</v>
      </c>
      <c r="I3640">
        <f>IFERROR(VLOOKUP(A3640,[2]Sheet1!$A:$I,5,FALSE),0)</f>
        <v>450190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89270</v>
      </c>
      <c r="I3641">
        <f>IFERROR(VLOOKUP(A3641,[2]Sheet1!$A:$I,5,FALSE),0)</f>
        <v>354589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43534</v>
      </c>
      <c r="I3642">
        <f>IFERROR(VLOOKUP(A3642,[2]Sheet1!$A:$I,5,FALSE),0)</f>
        <v>557172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8827</v>
      </c>
      <c r="I3643">
        <f>IFERROR(VLOOKUP(A3643,[2]Sheet1!$A:$I,5,FALSE),0)</f>
        <v>846558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45310</v>
      </c>
      <c r="I3644">
        <f>IFERROR(VLOOKUP(A3644,[2]Sheet1!$A:$I,5,FALSE),0)</f>
        <v>469044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40423</v>
      </c>
      <c r="I3645">
        <f>IFERROR(VLOOKUP(A3645,[2]Sheet1!$A:$I,5,FALSE),0)</f>
        <v>228444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109226</v>
      </c>
      <c r="I3646">
        <f>IFERROR(VLOOKUP(A3646,[2]Sheet1!$A:$I,5,FALSE),0)</f>
        <v>857423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23212</v>
      </c>
      <c r="I3647">
        <f>IFERROR(VLOOKUP(A3647,[2]Sheet1!$A:$I,5,FALSE),0)</f>
        <v>586500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36867</v>
      </c>
      <c r="I3648">
        <f>IFERROR(VLOOKUP(A3648,[2]Sheet1!$A:$I,5,FALSE),0)</f>
        <v>703756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15446</v>
      </c>
      <c r="I3649">
        <f>IFERROR(VLOOKUP(A3649,[2]Sheet1!$A:$I,5,FALSE),0)</f>
        <v>730758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67421</v>
      </c>
      <c r="I3650">
        <f>IFERROR(VLOOKUP(A3650,[2]Sheet1!$A:$I,5,FALSE),0)</f>
        <v>595406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446206</v>
      </c>
      <c r="I3651">
        <f>IFERROR(VLOOKUP(A3651,[2]Sheet1!$A:$I,5,FALSE),0)</f>
        <v>13147788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68618</v>
      </c>
      <c r="I3652">
        <f>IFERROR(VLOOKUP(A3652,[2]Sheet1!$A:$I,5,FALSE),0)</f>
        <v>514002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51465</v>
      </c>
      <c r="I3653">
        <f>IFERROR(VLOOKUP(A3653,[2]Sheet1!$A:$I,5,FALSE),0)</f>
        <v>372297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71329</v>
      </c>
      <c r="I3654">
        <f>IFERROR(VLOOKUP(A3654,[2]Sheet1!$A:$I,5,FALSE),0)</f>
        <v>254725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33261</v>
      </c>
      <c r="I3655">
        <f>IFERROR(VLOOKUP(A3655,[2]Sheet1!$A:$I,5,FALSE),0)</f>
        <v>257497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1707</v>
      </c>
      <c r="I3656">
        <f>IFERROR(VLOOKUP(A3656,[2]Sheet1!$A:$I,5,FALSE),0)</f>
        <v>493887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49064</v>
      </c>
      <c r="I3657">
        <f>IFERROR(VLOOKUP(A3657,[2]Sheet1!$A:$I,5,FALSE),0)</f>
        <v>6457520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122397</v>
      </c>
      <c r="I3658">
        <f>IFERROR(VLOOKUP(A3658,[2]Sheet1!$A:$I,5,FALSE),0)</f>
        <v>1494504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48173</v>
      </c>
      <c r="I3659">
        <f>IFERROR(VLOOKUP(A3659,[2]Sheet1!$A:$I,5,FALSE),0)</f>
        <v>273731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193875</v>
      </c>
      <c r="I3660">
        <f>IFERROR(VLOOKUP(A3660,[2]Sheet1!$A:$I,5,FALSE),0)</f>
        <v>1339317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125030</v>
      </c>
      <c r="I3661">
        <f>IFERROR(VLOOKUP(A3661,[2]Sheet1!$A:$I,5,FALSE),0)</f>
        <v>2914538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127473</v>
      </c>
      <c r="I3663">
        <f>IFERROR(VLOOKUP(A3663,[2]Sheet1!$A:$I,5,FALSE),0)</f>
        <v>833737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53636</v>
      </c>
      <c r="I3664">
        <f>IFERROR(VLOOKUP(A3664,[2]Sheet1!$A:$I,5,FALSE),0)</f>
        <v>549461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110064</v>
      </c>
      <c r="I3665">
        <f>IFERROR(VLOOKUP(A3665,[2]Sheet1!$A:$I,5,FALSE),0)</f>
        <v>2347656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46340</v>
      </c>
      <c r="I3666">
        <f>IFERROR(VLOOKUP(A3666,[2]Sheet1!$A:$I,5,FALSE),0)</f>
        <v>1298819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59537</v>
      </c>
      <c r="I3667">
        <f>IFERROR(VLOOKUP(A3667,[2]Sheet1!$A:$I,5,FALSE),0)</f>
        <v>7307266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47099</v>
      </c>
      <c r="I3668">
        <f>IFERROR(VLOOKUP(A3668,[2]Sheet1!$A:$I,5,FALSE),0)</f>
        <v>314717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5337</v>
      </c>
      <c r="I3669">
        <f>IFERROR(VLOOKUP(A3669,[2]Sheet1!$A:$I,5,FALSE),0)</f>
        <v>2155758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31093</v>
      </c>
      <c r="I3670">
        <f>IFERROR(VLOOKUP(A3670,[2]Sheet1!$A:$I,5,FALSE),0)</f>
        <v>329452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43736</v>
      </c>
      <c r="I3671">
        <f>IFERROR(VLOOKUP(A3671,[2]Sheet1!$A:$I,5,FALSE),0)</f>
        <v>2710698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118339</v>
      </c>
      <c r="I3672">
        <f>IFERROR(VLOOKUP(A3672,[2]Sheet1!$A:$I,5,FALSE),0)</f>
        <v>528277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27683</v>
      </c>
      <c r="I3673">
        <f>IFERROR(VLOOKUP(A3673,[2]Sheet1!$A:$I,5,FALSE),0)</f>
        <v>1263184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16</v>
      </c>
      <c r="I3674">
        <f>IFERROR(VLOOKUP(A3674,[2]Sheet1!$A:$I,5,FALSE),0)</f>
        <v>978200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98924</v>
      </c>
      <c r="I3675">
        <f>IFERROR(VLOOKUP(A3675,[2]Sheet1!$A:$I,5,FALSE),0)</f>
        <v>2648553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3558</v>
      </c>
      <c r="I3676">
        <f>IFERROR(VLOOKUP(A3676,[2]Sheet1!$A:$I,5,FALSE),0)</f>
        <v>712489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2201</v>
      </c>
      <c r="I3677">
        <f>IFERROR(VLOOKUP(A3677,[2]Sheet1!$A:$I,5,FALSE),0)</f>
        <v>2421751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36129</v>
      </c>
      <c r="I3679">
        <f>IFERROR(VLOOKUP(A3679,[2]Sheet1!$A:$I,5,FALSE),0)</f>
        <v>780192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65369</v>
      </c>
      <c r="I3680">
        <f>IFERROR(VLOOKUP(A3680,[2]Sheet1!$A:$I,5,FALSE),0)</f>
        <v>604726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24646</v>
      </c>
      <c r="I3681">
        <f>IFERROR(VLOOKUP(A3681,[2]Sheet1!$A:$I,5,FALSE),0)</f>
        <v>176829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13491</v>
      </c>
      <c r="I3682">
        <f>IFERROR(VLOOKUP(A3682,[2]Sheet1!$A:$I,5,FALSE),0)</f>
        <v>173941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137</v>
      </c>
      <c r="I3683">
        <f>IFERROR(VLOOKUP(A3683,[2]Sheet1!$A:$I,5,FALSE),0)</f>
        <v>2376152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32928</v>
      </c>
      <c r="I3684">
        <f>IFERROR(VLOOKUP(A3684,[2]Sheet1!$A:$I,5,FALSE),0)</f>
        <v>964135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39728</v>
      </c>
      <c r="I3686">
        <f>IFERROR(VLOOKUP(A3686,[2]Sheet1!$A:$I,5,FALSE),0)</f>
        <v>299004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Sim</v>
      </c>
      <c r="U3686" t="str">
        <f t="shared" si="344"/>
        <v>Sim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30137</v>
      </c>
      <c r="C3688">
        <f>IFERROR(VLOOKUP(A3688,[1]Monitoramento_Base_somente_disp!$A:$J,6,FALSE),0)</f>
        <v>5309910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6377</v>
      </c>
      <c r="I3688">
        <f>IFERROR(VLOOKUP(A3688,[2]Sheet1!$A:$I,5,FALSE),0)</f>
        <v>64973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660</v>
      </c>
      <c r="C3689">
        <f>IFERROR(VLOOKUP(A3689,[1]Monitoramento_Base_somente_disp!$A:$J,6,FALSE),0)</f>
        <v>10243335</v>
      </c>
      <c r="D3689">
        <f>IFERROR(VLOOKUP(A3689,[1]Monitoramento_Base_somente_disp!$A:$J,7,FALSE),0)</f>
        <v>120</v>
      </c>
      <c r="E3689">
        <f>IFERROR(VLOOKUP(A3689,[1]Monitoramento_Base_somente_disp!$A:$J,8,FALSE),0)</f>
        <v>10087530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1952</v>
      </c>
      <c r="C3690">
        <f>IFERROR(VLOOKUP(A3690,[1]Monitoramento_Base_somente_disp!$A:$J,6,FALSE),0)</f>
        <v>6974199</v>
      </c>
      <c r="D3690">
        <f>IFERROR(VLOOKUP(A3690,[1]Monitoramento_Base_somente_disp!$A:$J,7,FALSE),0)</f>
        <v>1714</v>
      </c>
      <c r="E3690">
        <f>IFERROR(VLOOKUP(A3690,[1]Monitoramento_Base_somente_disp!$A:$J,8,FALSE),0)</f>
        <v>6716453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137666</v>
      </c>
      <c r="O3690">
        <f>IFERROR(VLOOKUP(A3690,[3]Sheet1!$A:$G,3,FALSE),0)</f>
        <v>1784188</v>
      </c>
      <c r="P3690">
        <f>IFERROR(VLOOKUP(A3690,[3]Sheet1!$A:$G,4,FALSE),0)</f>
        <v>178039</v>
      </c>
      <c r="Q3690">
        <f>IFERROR(VLOOKUP(A3690,[3]Sheet1!$A:$G,5,FALSE),0)</f>
        <v>2244417</v>
      </c>
      <c r="R3690">
        <f>IFERROR(VLOOKUP(A3690,[3]Sheet1!$A:$G,6,FALSE),0)</f>
        <v>1889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2252439</v>
      </c>
      <c r="D3691">
        <f>IFERROR(VLOOKUP(A3691,[1]Monitoramento_Base_somente_disp!$A:$J,7,FALSE),0)</f>
        <v>36</v>
      </c>
      <c r="E3691">
        <f>IFERROR(VLOOKUP(A3691,[1]Monitoramento_Base_somente_disp!$A:$J,8,FALSE),0)</f>
        <v>1248328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Sim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49352</v>
      </c>
      <c r="D3692">
        <f>IFERROR(VLOOKUP(A3692,[1]Monitoramento_Base_somente_disp!$A:$J,7,FALSE),0)</f>
        <v>0</v>
      </c>
      <c r="E3692">
        <f>IFERROR(VLOOKUP(A3692,[1]Monitoramento_Base_somente_disp!$A:$J,8,FALSE),0)</f>
        <v>47802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46148</v>
      </c>
      <c r="I3693">
        <f>IFERROR(VLOOKUP(A3693,[2]Sheet1!$A:$I,5,FALSE),0)</f>
        <v>1582081</v>
      </c>
      <c r="J3693">
        <f>IFERROR(VLOOKUP(A3693,[2]Sheet1!$A:$I,6,FALSE),0)</f>
        <v>48053</v>
      </c>
      <c r="K3693">
        <f>IFERROR(VLOOKUP(A3693,[2]Sheet1!$A:$I,7,FALSE),0)</f>
        <v>1579385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188453</v>
      </c>
      <c r="C3695">
        <f>IFERROR(VLOOKUP(A3695,[1]Monitoramento_Base_somente_disp!$A:$J,6,FALSE),0)</f>
        <v>57364989</v>
      </c>
      <c r="D3695">
        <f>IFERROR(VLOOKUP(A3695,[1]Monitoramento_Base_somente_disp!$A:$J,7,FALSE),0)</f>
        <v>165320</v>
      </c>
      <c r="E3695">
        <f>IFERROR(VLOOKUP(A3695,[1]Monitoramento_Base_somente_disp!$A:$J,8,FALSE),0)</f>
        <v>60967715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1699</v>
      </c>
      <c r="C3696">
        <f>IFERROR(VLOOKUP(A3696,[1]Monitoramento_Base_somente_disp!$A:$J,6,FALSE),0)</f>
        <v>531926654</v>
      </c>
      <c r="D3696">
        <f>IFERROR(VLOOKUP(A3696,[1]Monitoramento_Base_somente_disp!$A:$J,7,FALSE),0)</f>
        <v>1245</v>
      </c>
      <c r="E3696">
        <f>IFERROR(VLOOKUP(A3696,[1]Monitoramento_Base_somente_disp!$A:$J,8,FALSE),0)</f>
        <v>515123741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52610</v>
      </c>
      <c r="C3698">
        <f>IFERROR(VLOOKUP(A3698,[1]Monitoramento_Base_somente_disp!$A:$J,6,FALSE),0)</f>
        <v>181557347</v>
      </c>
      <c r="D3698">
        <f>IFERROR(VLOOKUP(A3698,[1]Monitoramento_Base_somente_disp!$A:$J,7,FALSE),0)</f>
        <v>67244</v>
      </c>
      <c r="E3698">
        <f>IFERROR(VLOOKUP(A3698,[1]Monitoramento_Base_somente_disp!$A:$J,8,FALSE),0)</f>
        <v>179876600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9229</v>
      </c>
      <c r="C3701">
        <f>IFERROR(VLOOKUP(A3701,[1]Monitoramento_Base_somente_disp!$A:$J,6,FALSE),0)</f>
        <v>28823149</v>
      </c>
      <c r="D3701">
        <f>IFERROR(VLOOKUP(A3701,[1]Monitoramento_Base_somente_disp!$A:$J,7,FALSE),0)</f>
        <v>6518</v>
      </c>
      <c r="E3701">
        <f>IFERROR(VLOOKUP(A3701,[1]Monitoramento_Base_somente_disp!$A:$J,8,FALSE),0)</f>
        <v>28246195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23959401</v>
      </c>
      <c r="D3702">
        <f>IFERROR(VLOOKUP(A3702,[1]Monitoramento_Base_somente_disp!$A:$J,7,FALSE),0)</f>
        <v>0</v>
      </c>
      <c r="E3702">
        <f>IFERROR(VLOOKUP(A3702,[1]Monitoramento_Base_somente_disp!$A:$J,8,FALSE),0)</f>
        <v>12531476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174144</v>
      </c>
      <c r="C3705">
        <f>IFERROR(VLOOKUP(A3705,[1]Monitoramento_Base_somente_disp!$A:$J,6,FALSE),0)</f>
        <v>39517808</v>
      </c>
      <c r="D3705">
        <f>IFERROR(VLOOKUP(A3705,[1]Monitoramento_Base_somente_disp!$A:$J,7,FALSE),0)</f>
        <v>155138</v>
      </c>
      <c r="E3705">
        <f>IFERROR(VLOOKUP(A3705,[1]Monitoramento_Base_somente_disp!$A:$J,8,FALSE),0)</f>
        <v>43566955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404</v>
      </c>
      <c r="C3709">
        <f>IFERROR(VLOOKUP(A3709,[1]Monitoramento_Base_somente_disp!$A:$J,6,FALSE),0)</f>
        <v>143158</v>
      </c>
      <c r="D3709">
        <f>IFERROR(VLOOKUP(A3709,[1]Monitoramento_Base_somente_disp!$A:$J,7,FALSE),0)</f>
        <v>240</v>
      </c>
      <c r="E3709">
        <f>IFERROR(VLOOKUP(A3709,[1]Monitoramento_Base_somente_disp!$A:$J,8,FALSE),0)</f>
        <v>82452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9248</v>
      </c>
      <c r="C3710">
        <f>IFERROR(VLOOKUP(A3710,[1]Monitoramento_Base_somente_disp!$A:$J,6,FALSE),0)</f>
        <v>2233589</v>
      </c>
      <c r="D3710">
        <f>IFERROR(VLOOKUP(A3710,[1]Monitoramento_Base_somente_disp!$A:$J,7,FALSE),0)</f>
        <v>11512</v>
      </c>
      <c r="E3710">
        <f>IFERROR(VLOOKUP(A3710,[1]Monitoramento_Base_somente_disp!$A:$J,8,FALSE),0)</f>
        <v>2832245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75032</v>
      </c>
      <c r="C3714">
        <f>IFERROR(VLOOKUP(A3714,[1]Monitoramento_Base_somente_disp!$A:$J,6,FALSE),0)</f>
        <v>5580707</v>
      </c>
      <c r="D3714">
        <f>IFERROR(VLOOKUP(A3714,[1]Monitoramento_Base_somente_disp!$A:$J,7,FALSE),0)</f>
        <v>44143</v>
      </c>
      <c r="E3714">
        <f>IFERROR(VLOOKUP(A3714,[1]Monitoramento_Base_somente_disp!$A:$J,8,FALSE),0)</f>
        <v>6494709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16442</v>
      </c>
      <c r="C3715">
        <f>IFERROR(VLOOKUP(A3715,[1]Monitoramento_Base_somente_disp!$A:$J,6,FALSE),0)</f>
        <v>14374258</v>
      </c>
      <c r="D3715">
        <f>IFERROR(VLOOKUP(A3715,[1]Monitoramento_Base_somente_disp!$A:$J,7,FALSE),0)</f>
        <v>18440</v>
      </c>
      <c r="E3715">
        <f>IFERROR(VLOOKUP(A3715,[1]Monitoramento_Base_somente_disp!$A:$J,8,FALSE),0)</f>
        <v>14583983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195366</v>
      </c>
      <c r="C3716">
        <f>IFERROR(VLOOKUP(A3716,[1]Monitoramento_Base_somente_disp!$A:$J,6,FALSE),0)</f>
        <v>63130554</v>
      </c>
      <c r="D3716">
        <f>IFERROR(VLOOKUP(A3716,[1]Monitoramento_Base_somente_disp!$A:$J,7,FALSE),0)</f>
        <v>150665</v>
      </c>
      <c r="E3716">
        <f>IFERROR(VLOOKUP(A3716,[1]Monitoramento_Base_somente_disp!$A:$J,8,FALSE),0)</f>
        <v>55241319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36766</v>
      </c>
      <c r="C3717">
        <f>IFERROR(VLOOKUP(A3717,[1]Monitoramento_Base_somente_disp!$A:$J,6,FALSE),0)</f>
        <v>7560031</v>
      </c>
      <c r="D3717">
        <f>IFERROR(VLOOKUP(A3717,[1]Monitoramento_Base_somente_disp!$A:$J,7,FALSE),0)</f>
        <v>32405</v>
      </c>
      <c r="E3717">
        <f>IFERROR(VLOOKUP(A3717,[1]Monitoramento_Base_somente_disp!$A:$J,8,FALSE),0)</f>
        <v>6987491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188370</v>
      </c>
      <c r="C3719">
        <f>IFERROR(VLOOKUP(A3719,[1]Monitoramento_Base_somente_disp!$A:$J,6,FALSE),0)</f>
        <v>24623944</v>
      </c>
      <c r="D3719">
        <f>IFERROR(VLOOKUP(A3719,[1]Monitoramento_Base_somente_disp!$A:$J,7,FALSE),0)</f>
        <v>175105</v>
      </c>
      <c r="E3719">
        <f>IFERROR(VLOOKUP(A3719,[1]Monitoramento_Base_somente_disp!$A:$J,8,FALSE),0)</f>
        <v>32845763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316</v>
      </c>
      <c r="C3720">
        <f>IFERROR(VLOOKUP(A3720,[1]Monitoramento_Base_somente_disp!$A:$J,6,FALSE),0)</f>
        <v>1055117</v>
      </c>
      <c r="D3720">
        <f>IFERROR(VLOOKUP(A3720,[1]Monitoramento_Base_somente_disp!$A:$J,7,FALSE),0)</f>
        <v>1154</v>
      </c>
      <c r="E3720">
        <f>IFERROR(VLOOKUP(A3720,[1]Monitoramento_Base_somente_disp!$A:$J,8,FALSE),0)</f>
        <v>996353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75099</v>
      </c>
      <c r="C3721">
        <f>IFERROR(VLOOKUP(A3721,[1]Monitoramento_Base_somente_disp!$A:$J,6,FALSE),0)</f>
        <v>10975517</v>
      </c>
      <c r="D3721">
        <f>IFERROR(VLOOKUP(A3721,[1]Monitoramento_Base_somente_disp!$A:$J,7,FALSE),0)</f>
        <v>82654</v>
      </c>
      <c r="E3721">
        <f>IFERROR(VLOOKUP(A3721,[1]Monitoramento_Base_somente_disp!$A:$J,8,FALSE),0)</f>
        <v>8624007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70142</v>
      </c>
      <c r="C3722">
        <f>IFERROR(VLOOKUP(A3722,[1]Monitoramento_Base_somente_disp!$A:$J,6,FALSE),0)</f>
        <v>6899131</v>
      </c>
      <c r="D3722">
        <f>IFERROR(VLOOKUP(A3722,[1]Monitoramento_Base_somente_disp!$A:$J,7,FALSE),0)</f>
        <v>71963</v>
      </c>
      <c r="E3722">
        <f>IFERROR(VLOOKUP(A3722,[1]Monitoramento_Base_somente_disp!$A:$J,8,FALSE),0)</f>
        <v>7433597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700</v>
      </c>
      <c r="C3723">
        <f>IFERROR(VLOOKUP(A3723,[1]Monitoramento_Base_somente_disp!$A:$J,6,FALSE),0)</f>
        <v>193721</v>
      </c>
      <c r="D3723">
        <f>IFERROR(VLOOKUP(A3723,[1]Monitoramento_Base_somente_disp!$A:$J,7,FALSE),0)</f>
        <v>145</v>
      </c>
      <c r="E3723">
        <f>IFERROR(VLOOKUP(A3723,[1]Monitoramento_Base_somente_disp!$A:$J,8,FALSE),0)</f>
        <v>185274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178905</v>
      </c>
      <c r="C3724">
        <f>IFERROR(VLOOKUP(A3724,[1]Monitoramento_Base_somente_disp!$A:$J,6,FALSE),0)</f>
        <v>42225894</v>
      </c>
      <c r="D3724">
        <f>IFERROR(VLOOKUP(A3724,[1]Monitoramento_Base_somente_disp!$A:$J,7,FALSE),0)</f>
        <v>185391</v>
      </c>
      <c r="E3724">
        <f>IFERROR(VLOOKUP(A3724,[1]Monitoramento_Base_somente_disp!$A:$J,8,FALSE),0)</f>
        <v>39693737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16439</v>
      </c>
      <c r="C3725">
        <f>IFERROR(VLOOKUP(A3725,[1]Monitoramento_Base_somente_disp!$A:$J,6,FALSE),0)</f>
        <v>1287198</v>
      </c>
      <c r="D3725">
        <f>IFERROR(VLOOKUP(A3725,[1]Monitoramento_Base_somente_disp!$A:$J,7,FALSE),0)</f>
        <v>18001</v>
      </c>
      <c r="E3725">
        <f>IFERROR(VLOOKUP(A3725,[1]Monitoramento_Base_somente_disp!$A:$J,8,FALSE),0)</f>
        <v>835004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15450</v>
      </c>
      <c r="C3726">
        <f>IFERROR(VLOOKUP(A3726,[1]Monitoramento_Base_somente_disp!$A:$J,6,FALSE),0)</f>
        <v>1291524</v>
      </c>
      <c r="D3726">
        <f>IFERROR(VLOOKUP(A3726,[1]Monitoramento_Base_somente_disp!$A:$J,7,FALSE),0)</f>
        <v>22663</v>
      </c>
      <c r="E3726">
        <f>IFERROR(VLOOKUP(A3726,[1]Monitoramento_Base_somente_disp!$A:$J,8,FALSE),0)</f>
        <v>1808106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207726</v>
      </c>
      <c r="C3727">
        <f>IFERROR(VLOOKUP(A3727,[1]Monitoramento_Base_somente_disp!$A:$J,6,FALSE),0)</f>
        <v>92320077</v>
      </c>
      <c r="D3727">
        <f>IFERROR(VLOOKUP(A3727,[1]Monitoramento_Base_somente_disp!$A:$J,7,FALSE),0)</f>
        <v>184775</v>
      </c>
      <c r="E3727">
        <f>IFERROR(VLOOKUP(A3727,[1]Monitoramento_Base_somente_disp!$A:$J,8,FALSE),0)</f>
        <v>96884337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37699</v>
      </c>
      <c r="C3731">
        <f>IFERROR(VLOOKUP(A3731,[1]Monitoramento_Base_somente_disp!$A:$J,6,FALSE),0)</f>
        <v>6941992</v>
      </c>
      <c r="D3731">
        <f>IFERROR(VLOOKUP(A3731,[1]Monitoramento_Base_somente_disp!$A:$J,7,FALSE),0)</f>
        <v>32211</v>
      </c>
      <c r="E3731">
        <f>IFERROR(VLOOKUP(A3731,[1]Monitoramento_Base_somente_disp!$A:$J,8,FALSE),0)</f>
        <v>6371803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5007</v>
      </c>
      <c r="C3732">
        <f>IFERROR(VLOOKUP(A3732,[1]Monitoramento_Base_somente_disp!$A:$J,6,FALSE),0)</f>
        <v>728874</v>
      </c>
      <c r="D3732">
        <f>IFERROR(VLOOKUP(A3732,[1]Monitoramento_Base_somente_disp!$A:$J,7,FALSE),0)</f>
        <v>2888</v>
      </c>
      <c r="E3732">
        <f>IFERROR(VLOOKUP(A3732,[1]Monitoramento_Base_somente_disp!$A:$J,8,FALSE),0)</f>
        <v>596299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33320</v>
      </c>
      <c r="C3733">
        <f>IFERROR(VLOOKUP(A3733,[1]Monitoramento_Base_somente_disp!$A:$J,6,FALSE),0)</f>
        <v>3172315</v>
      </c>
      <c r="D3733">
        <f>IFERROR(VLOOKUP(A3733,[1]Monitoramento_Base_somente_disp!$A:$J,7,FALSE),0)</f>
        <v>26615</v>
      </c>
      <c r="E3733">
        <f>IFERROR(VLOOKUP(A3733,[1]Monitoramento_Base_somente_disp!$A:$J,8,FALSE),0)</f>
        <v>9709153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33161</v>
      </c>
      <c r="C3734">
        <f>IFERROR(VLOOKUP(A3734,[1]Monitoramento_Base_somente_disp!$A:$J,6,FALSE),0)</f>
        <v>2777895</v>
      </c>
      <c r="D3734">
        <f>IFERROR(VLOOKUP(A3734,[1]Monitoramento_Base_somente_disp!$A:$J,7,FALSE),0)</f>
        <v>10828</v>
      </c>
      <c r="E3734">
        <f>IFERROR(VLOOKUP(A3734,[1]Monitoramento_Base_somente_disp!$A:$J,8,FALSE),0)</f>
        <v>2184275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425019</v>
      </c>
      <c r="D3735">
        <f>IFERROR(VLOOKUP(A3735,[1]Monitoramento_Base_somente_disp!$A:$J,7,FALSE),0)</f>
        <v>0</v>
      </c>
      <c r="E3735">
        <f>IFERROR(VLOOKUP(A3735,[1]Monitoramento_Base_somente_disp!$A:$J,8,FALSE),0)</f>
        <v>1310430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32091</v>
      </c>
      <c r="C3736">
        <f>IFERROR(VLOOKUP(A3736,[1]Monitoramento_Base_somente_disp!$A:$J,6,FALSE),0)</f>
        <v>2593360</v>
      </c>
      <c r="D3736">
        <f>IFERROR(VLOOKUP(A3736,[1]Monitoramento_Base_somente_disp!$A:$J,7,FALSE),0)</f>
        <v>31517</v>
      </c>
      <c r="E3736">
        <f>IFERROR(VLOOKUP(A3736,[1]Monitoramento_Base_somente_disp!$A:$J,8,FALSE),0)</f>
        <v>2630113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36925</v>
      </c>
      <c r="C3737">
        <f>IFERROR(VLOOKUP(A3737,[1]Monitoramento_Base_somente_disp!$A:$J,6,FALSE),0)</f>
        <v>1967996</v>
      </c>
      <c r="D3737">
        <f>IFERROR(VLOOKUP(A3737,[1]Monitoramento_Base_somente_disp!$A:$J,7,FALSE),0)</f>
        <v>33434</v>
      </c>
      <c r="E3737">
        <f>IFERROR(VLOOKUP(A3737,[1]Monitoramento_Base_somente_disp!$A:$J,8,FALSE),0)</f>
        <v>1806461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13939</v>
      </c>
      <c r="C3738">
        <f>IFERROR(VLOOKUP(A3738,[1]Monitoramento_Base_somente_disp!$A:$J,6,FALSE),0)</f>
        <v>10584645</v>
      </c>
      <c r="D3738">
        <f>IFERROR(VLOOKUP(A3738,[1]Monitoramento_Base_somente_disp!$A:$J,7,FALSE),0)</f>
        <v>14763</v>
      </c>
      <c r="E3738">
        <f>IFERROR(VLOOKUP(A3738,[1]Monitoramento_Base_somente_disp!$A:$J,8,FALSE),0)</f>
        <v>18955825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9711</v>
      </c>
      <c r="C3740">
        <f>IFERROR(VLOOKUP(A3740,[1]Monitoramento_Base_somente_disp!$A:$J,6,FALSE),0)</f>
        <v>664163709</v>
      </c>
      <c r="D3740">
        <f>IFERROR(VLOOKUP(A3740,[1]Monitoramento_Base_somente_disp!$A:$J,7,FALSE),0)</f>
        <v>9131</v>
      </c>
      <c r="E3740">
        <f>IFERROR(VLOOKUP(A3740,[1]Monitoramento_Base_somente_disp!$A:$J,8,FALSE),0)</f>
        <v>641156418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19036</v>
      </c>
      <c r="C3741">
        <f>IFERROR(VLOOKUP(A3741,[1]Monitoramento_Base_somente_disp!$A:$J,6,FALSE),0)</f>
        <v>5314385</v>
      </c>
      <c r="D3741">
        <f>IFERROR(VLOOKUP(A3741,[1]Monitoramento_Base_somente_disp!$A:$J,7,FALSE),0)</f>
        <v>9777</v>
      </c>
      <c r="E3741">
        <f>IFERROR(VLOOKUP(A3741,[1]Monitoramento_Base_somente_disp!$A:$J,8,FALSE),0)</f>
        <v>5039256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3155</v>
      </c>
      <c r="C3742">
        <f>IFERROR(VLOOKUP(A3742,[1]Monitoramento_Base_somente_disp!$A:$J,6,FALSE),0)</f>
        <v>1899896</v>
      </c>
      <c r="D3742">
        <f>IFERROR(VLOOKUP(A3742,[1]Monitoramento_Base_somente_disp!$A:$J,7,FALSE),0)</f>
        <v>1015</v>
      </c>
      <c r="E3742">
        <f>IFERROR(VLOOKUP(A3742,[1]Monitoramento_Base_somente_disp!$A:$J,8,FALSE),0)</f>
        <v>1775375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14523</v>
      </c>
      <c r="C3743">
        <f>IFERROR(VLOOKUP(A3743,[1]Monitoramento_Base_somente_disp!$A:$J,6,FALSE),0)</f>
        <v>37570270</v>
      </c>
      <c r="D3743">
        <f>IFERROR(VLOOKUP(A3743,[1]Monitoramento_Base_somente_disp!$A:$J,7,FALSE),0)</f>
        <v>13672</v>
      </c>
      <c r="E3743">
        <f>IFERROR(VLOOKUP(A3743,[1]Monitoramento_Base_somente_disp!$A:$J,8,FALSE),0)</f>
        <v>32724142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45350</v>
      </c>
      <c r="C3745">
        <f>IFERROR(VLOOKUP(A3745,[1]Monitoramento_Base_somente_disp!$A:$J,6,FALSE),0)</f>
        <v>198187117</v>
      </c>
      <c r="D3745">
        <f>IFERROR(VLOOKUP(A3745,[1]Monitoramento_Base_somente_disp!$A:$J,7,FALSE),0)</f>
        <v>31225</v>
      </c>
      <c r="E3745">
        <f>IFERROR(VLOOKUP(A3745,[1]Monitoramento_Base_somente_disp!$A:$J,8,FALSE),0)</f>
        <v>193038796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12843</v>
      </c>
      <c r="C3746">
        <f>IFERROR(VLOOKUP(A3746,[1]Monitoramento_Base_somente_disp!$A:$J,6,FALSE),0)</f>
        <v>2470255</v>
      </c>
      <c r="D3746">
        <f>IFERROR(VLOOKUP(A3746,[1]Monitoramento_Base_somente_disp!$A:$J,7,FALSE),0)</f>
        <v>11770</v>
      </c>
      <c r="E3746">
        <f>IFERROR(VLOOKUP(A3746,[1]Monitoramento_Base_somente_disp!$A:$J,8,FALSE),0)</f>
        <v>2311945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0</v>
      </c>
      <c r="C3747">
        <f>IFERROR(VLOOKUP(A3747,[1]Monitoramento_Base_somente_disp!$A:$J,6,FALSE),0)</f>
        <v>45765889</v>
      </c>
      <c r="D3747">
        <f>IFERROR(VLOOKUP(A3747,[1]Monitoramento_Base_somente_disp!$A:$J,7,FALSE),0)</f>
        <v>0</v>
      </c>
      <c r="E3747">
        <f>IFERROR(VLOOKUP(A3747,[1]Monitoramento_Base_somente_disp!$A:$J,8,FALSE),0)</f>
        <v>44289570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28398</v>
      </c>
      <c r="C3748">
        <f>IFERROR(VLOOKUP(A3748,[1]Monitoramento_Base_somente_disp!$A:$J,6,FALSE),0)</f>
        <v>5232586</v>
      </c>
      <c r="D3748">
        <f>IFERROR(VLOOKUP(A3748,[1]Monitoramento_Base_somente_disp!$A:$J,7,FALSE),0)</f>
        <v>36634</v>
      </c>
      <c r="E3748">
        <f>IFERROR(VLOOKUP(A3748,[1]Monitoramento_Base_somente_disp!$A:$J,8,FALSE),0)</f>
        <v>8114389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291921</v>
      </c>
      <c r="C3749">
        <f>IFERROR(VLOOKUP(A3749,[1]Monitoramento_Base_somente_disp!$A:$J,6,FALSE),0)</f>
        <v>215418345</v>
      </c>
      <c r="D3749">
        <f>IFERROR(VLOOKUP(A3749,[1]Monitoramento_Base_somente_disp!$A:$J,7,FALSE),0)</f>
        <v>231315</v>
      </c>
      <c r="E3749">
        <f>IFERROR(VLOOKUP(A3749,[1]Monitoramento_Base_somente_disp!$A:$J,8,FALSE),0)</f>
        <v>219203706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94559</v>
      </c>
      <c r="C3750">
        <f>IFERROR(VLOOKUP(A3750,[1]Monitoramento_Base_somente_disp!$A:$J,6,FALSE),0)</f>
        <v>157586390</v>
      </c>
      <c r="D3750">
        <f>IFERROR(VLOOKUP(A3750,[1]Monitoramento_Base_somente_disp!$A:$J,7,FALSE),0)</f>
        <v>83866</v>
      </c>
      <c r="E3750">
        <f>IFERROR(VLOOKUP(A3750,[1]Monitoramento_Base_somente_disp!$A:$J,8,FALSE),0)</f>
        <v>152524353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2512</v>
      </c>
      <c r="O3751">
        <f>IFERROR(VLOOKUP(A3751,[3]Sheet1!$A:$G,3,FALSE),0)</f>
        <v>0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Não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0</v>
      </c>
      <c r="C3752">
        <f>IFERROR(VLOOKUP(A3752,[1]Monitoramento_Base_somente_disp!$A:$J,6,FALSE),0)</f>
        <v>739072</v>
      </c>
      <c r="D3752">
        <f>IFERROR(VLOOKUP(A3752,[1]Monitoramento_Base_somente_disp!$A:$J,7,FALSE),0)</f>
        <v>4900</v>
      </c>
      <c r="E3752">
        <f>IFERROR(VLOOKUP(A3752,[1]Monitoramento_Base_somente_disp!$A:$J,8,FALSE),0)</f>
        <v>2901581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Não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5967345</v>
      </c>
      <c r="D3753">
        <f>IFERROR(VLOOKUP(A3753,[1]Monitoramento_Base_somente_disp!$A:$J,7,FALSE),0)</f>
        <v>0</v>
      </c>
      <c r="E3753">
        <f>IFERROR(VLOOKUP(A3753,[1]Monitoramento_Base_somente_disp!$A:$J,8,FALSE),0)</f>
        <v>5774850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177518</v>
      </c>
      <c r="C3754">
        <f>IFERROR(VLOOKUP(A3754,[1]Monitoramento_Base_somente_disp!$A:$J,6,FALSE),0)</f>
        <v>31766505</v>
      </c>
      <c r="D3754">
        <f>IFERROR(VLOOKUP(A3754,[1]Monitoramento_Base_somente_disp!$A:$J,7,FALSE),0)</f>
        <v>143674</v>
      </c>
      <c r="E3754">
        <f>IFERROR(VLOOKUP(A3754,[1]Monitoramento_Base_somente_disp!$A:$J,8,FALSE),0)</f>
        <v>36917509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12508</v>
      </c>
      <c r="C3755">
        <f>IFERROR(VLOOKUP(A3755,[1]Monitoramento_Base_somente_disp!$A:$J,6,FALSE),0)</f>
        <v>5466272</v>
      </c>
      <c r="D3755">
        <f>IFERROR(VLOOKUP(A3755,[1]Monitoramento_Base_somente_disp!$A:$J,7,FALSE),0)</f>
        <v>16862</v>
      </c>
      <c r="E3755">
        <f>IFERROR(VLOOKUP(A3755,[1]Monitoramento_Base_somente_disp!$A:$J,8,FALSE),0)</f>
        <v>3704954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1570429</v>
      </c>
      <c r="D3757">
        <f>IFERROR(VLOOKUP(A3757,[1]Monitoramento_Base_somente_disp!$A:$J,7,FALSE),0)</f>
        <v>0</v>
      </c>
      <c r="E3757">
        <f>IFERROR(VLOOKUP(A3757,[1]Monitoramento_Base_somente_disp!$A:$J,8,FALSE),0)</f>
        <v>1877610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19778</v>
      </c>
      <c r="C3760">
        <f>IFERROR(VLOOKUP(A3760,[1]Monitoramento_Base_somente_disp!$A:$J,6,FALSE),0)</f>
        <v>5908262</v>
      </c>
      <c r="D3760">
        <f>IFERROR(VLOOKUP(A3760,[1]Monitoramento_Base_somente_disp!$A:$J,7,FALSE),0)</f>
        <v>78</v>
      </c>
      <c r="E3760">
        <f>IFERROR(VLOOKUP(A3760,[1]Monitoramento_Base_somente_disp!$A:$J,8,FALSE),0)</f>
        <v>5134167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40803</v>
      </c>
      <c r="C3761">
        <f>IFERROR(VLOOKUP(A3761,[1]Monitoramento_Base_somente_disp!$A:$J,6,FALSE),0)</f>
        <v>8216291</v>
      </c>
      <c r="D3761">
        <f>IFERROR(VLOOKUP(A3761,[1]Monitoramento_Base_somente_disp!$A:$J,7,FALSE),0)</f>
        <v>9662</v>
      </c>
      <c r="E3761">
        <f>IFERROR(VLOOKUP(A3761,[1]Monitoramento_Base_somente_disp!$A:$J,8,FALSE),0)</f>
        <v>8102432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7095</v>
      </c>
      <c r="C3762">
        <f>IFERROR(VLOOKUP(A3762,[1]Monitoramento_Base_somente_disp!$A:$J,6,FALSE),0)</f>
        <v>430155</v>
      </c>
      <c r="D3762">
        <f>IFERROR(VLOOKUP(A3762,[1]Monitoramento_Base_somente_disp!$A:$J,7,FALSE),0)</f>
        <v>9322</v>
      </c>
      <c r="E3762">
        <f>IFERROR(VLOOKUP(A3762,[1]Monitoramento_Base_somente_disp!$A:$J,8,FALSE),0)</f>
        <v>592734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25903</v>
      </c>
      <c r="C3764">
        <f>IFERROR(VLOOKUP(A3764,[1]Monitoramento_Base_somente_disp!$A:$J,6,FALSE),0)</f>
        <v>26638927</v>
      </c>
      <c r="D3764">
        <f>IFERROR(VLOOKUP(A3764,[1]Monitoramento_Base_somente_disp!$A:$J,7,FALSE),0)</f>
        <v>31982</v>
      </c>
      <c r="E3764">
        <f>IFERROR(VLOOKUP(A3764,[1]Monitoramento_Base_somente_disp!$A:$J,8,FALSE),0)</f>
        <v>26750432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21833</v>
      </c>
      <c r="C3766">
        <f>IFERROR(VLOOKUP(A3766,[1]Monitoramento_Base_somente_disp!$A:$J,6,FALSE),0)</f>
        <v>14574871</v>
      </c>
      <c r="D3766">
        <f>IFERROR(VLOOKUP(A3766,[1]Monitoramento_Base_somente_disp!$A:$J,7,FALSE),0)</f>
        <v>20728</v>
      </c>
      <c r="E3766">
        <f>IFERROR(VLOOKUP(A3766,[1]Monitoramento_Base_somente_disp!$A:$J,8,FALSE),0)</f>
        <v>13250874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7852600</v>
      </c>
      <c r="D3767">
        <f>IFERROR(VLOOKUP(A3767,[1]Monitoramento_Base_somente_disp!$A:$J,7,FALSE),0)</f>
        <v>0</v>
      </c>
      <c r="E3767">
        <f>IFERROR(VLOOKUP(A3767,[1]Monitoramento_Base_somente_disp!$A:$J,8,FALSE),0)</f>
        <v>9330900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60310</v>
      </c>
      <c r="C3768">
        <f>IFERROR(VLOOKUP(A3768,[1]Monitoramento_Base_somente_disp!$A:$J,6,FALSE),0)</f>
        <v>5229924</v>
      </c>
      <c r="D3768">
        <f>IFERROR(VLOOKUP(A3768,[1]Monitoramento_Base_somente_disp!$A:$J,7,FALSE),0)</f>
        <v>53397</v>
      </c>
      <c r="E3768">
        <f>IFERROR(VLOOKUP(A3768,[1]Monitoramento_Base_somente_disp!$A:$J,8,FALSE),0)</f>
        <v>4261579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3147</v>
      </c>
      <c r="C3771">
        <f>IFERROR(VLOOKUP(A3771,[1]Monitoramento_Base_somente_disp!$A:$J,6,FALSE),0)</f>
        <v>369768</v>
      </c>
      <c r="D3771">
        <f>IFERROR(VLOOKUP(A3771,[1]Monitoramento_Base_somente_disp!$A:$J,7,FALSE),0)</f>
        <v>6006</v>
      </c>
      <c r="E3771">
        <f>IFERROR(VLOOKUP(A3771,[1]Monitoramento_Base_somente_disp!$A:$J,8,FALSE),0)</f>
        <v>1114028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11174</v>
      </c>
      <c r="C3772">
        <f>IFERROR(VLOOKUP(A3772,[1]Monitoramento_Base_somente_disp!$A:$J,6,FALSE),0)</f>
        <v>1583390</v>
      </c>
      <c r="D3772">
        <f>IFERROR(VLOOKUP(A3772,[1]Monitoramento_Base_somente_disp!$A:$J,7,FALSE),0)</f>
        <v>15279</v>
      </c>
      <c r="E3772">
        <f>IFERROR(VLOOKUP(A3772,[1]Monitoramento_Base_somente_disp!$A:$J,8,FALSE),0)</f>
        <v>1531208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1063</v>
      </c>
      <c r="C3773">
        <f>IFERROR(VLOOKUP(A3773,[1]Monitoramento_Base_somente_disp!$A:$J,6,FALSE),0)</f>
        <v>610726</v>
      </c>
      <c r="D3773">
        <f>IFERROR(VLOOKUP(A3773,[1]Monitoramento_Base_somente_disp!$A:$J,7,FALSE),0)</f>
        <v>3893</v>
      </c>
      <c r="E3773">
        <f>IFERROR(VLOOKUP(A3773,[1]Monitoramento_Base_somente_disp!$A:$J,8,FALSE),0)</f>
        <v>511952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34658</v>
      </c>
      <c r="C3774">
        <f>IFERROR(VLOOKUP(A3774,[1]Monitoramento_Base_somente_disp!$A:$J,6,FALSE),0)</f>
        <v>2806740</v>
      </c>
      <c r="D3774">
        <f>IFERROR(VLOOKUP(A3774,[1]Monitoramento_Base_somente_disp!$A:$J,7,FALSE),0)</f>
        <v>2646</v>
      </c>
      <c r="E3774">
        <f>IFERROR(VLOOKUP(A3774,[1]Monitoramento_Base_somente_disp!$A:$J,8,FALSE),0)</f>
        <v>2282077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Sim</v>
      </c>
      <c r="U3774" t="str">
        <f t="shared" si="356"/>
        <v>Sim</v>
      </c>
      <c r="V3774" t="str">
        <f t="shared" si="357"/>
        <v>Sim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610328</v>
      </c>
      <c r="D3776">
        <f>IFERROR(VLOOKUP(A3776,[1]Monitoramento_Base_somente_disp!$A:$J,7,FALSE),0)</f>
        <v>0</v>
      </c>
      <c r="E3776">
        <f>IFERROR(VLOOKUP(A3776,[1]Monitoramento_Base_somente_disp!$A:$J,8,FALSE),0)</f>
        <v>590640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2281879</v>
      </c>
      <c r="D3777">
        <f>IFERROR(VLOOKUP(A3777,[1]Monitoramento_Base_somente_disp!$A:$J,7,FALSE),0)</f>
        <v>0</v>
      </c>
      <c r="E3777">
        <f>IFERROR(VLOOKUP(A3777,[1]Monitoramento_Base_somente_disp!$A:$J,8,FALSE),0)</f>
        <v>2208270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89807</v>
      </c>
      <c r="C3778">
        <f>IFERROR(VLOOKUP(A3778,[1]Monitoramento_Base_somente_disp!$A:$J,6,FALSE),0)</f>
        <v>5177248</v>
      </c>
      <c r="D3778">
        <f>IFERROR(VLOOKUP(A3778,[1]Monitoramento_Base_somente_disp!$A:$J,7,FALSE),0)</f>
        <v>63772</v>
      </c>
      <c r="E3778">
        <f>IFERROR(VLOOKUP(A3778,[1]Monitoramento_Base_somente_disp!$A:$J,8,FALSE),0)</f>
        <v>4545117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646</v>
      </c>
      <c r="C3779">
        <f>IFERROR(VLOOKUP(A3779,[1]Monitoramento_Base_somente_disp!$A:$J,6,FALSE),0)</f>
        <v>845365</v>
      </c>
      <c r="D3779">
        <f>IFERROR(VLOOKUP(A3779,[1]Monitoramento_Base_somente_disp!$A:$J,7,FALSE),0)</f>
        <v>473</v>
      </c>
      <c r="E3779">
        <f>IFERROR(VLOOKUP(A3779,[1]Monitoramento_Base_somente_disp!$A:$J,8,FALSE),0)</f>
        <v>1051781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14305</v>
      </c>
      <c r="C3780">
        <f>IFERROR(VLOOKUP(A3780,[1]Monitoramento_Base_somente_disp!$A:$J,6,FALSE),0)</f>
        <v>2057817</v>
      </c>
      <c r="D3780">
        <f>IFERROR(VLOOKUP(A3780,[1]Monitoramento_Base_somente_disp!$A:$J,7,FALSE),0)</f>
        <v>12079</v>
      </c>
      <c r="E3780">
        <f>IFERROR(VLOOKUP(A3780,[1]Monitoramento_Base_somente_disp!$A:$J,8,FALSE),0)</f>
        <v>2031382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23245</v>
      </c>
      <c r="C3782">
        <f>IFERROR(VLOOKUP(A3782,[1]Monitoramento_Base_somente_disp!$A:$J,6,FALSE),0)</f>
        <v>898810</v>
      </c>
      <c r="D3782">
        <f>IFERROR(VLOOKUP(A3782,[1]Monitoramento_Base_somente_disp!$A:$J,7,FALSE),0)</f>
        <v>21366</v>
      </c>
      <c r="E3782">
        <f>IFERROR(VLOOKUP(A3782,[1]Monitoramento_Base_somente_disp!$A:$J,8,FALSE),0)</f>
        <v>1257542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134793</v>
      </c>
      <c r="C3785">
        <f>IFERROR(VLOOKUP(A3785,[1]Monitoramento_Base_somente_disp!$A:$J,6,FALSE),0)</f>
        <v>10777758</v>
      </c>
      <c r="D3785">
        <f>IFERROR(VLOOKUP(A3785,[1]Monitoramento_Base_somente_disp!$A:$J,7,FALSE),0)</f>
        <v>134186</v>
      </c>
      <c r="E3785">
        <f>IFERROR(VLOOKUP(A3785,[1]Monitoramento_Base_somente_disp!$A:$J,8,FALSE),0)</f>
        <v>9420117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17946</v>
      </c>
      <c r="C3787">
        <f>IFERROR(VLOOKUP(A3787,[1]Monitoramento_Base_somente_disp!$A:$J,6,FALSE),0)</f>
        <v>2279025</v>
      </c>
      <c r="D3787">
        <f>IFERROR(VLOOKUP(A3787,[1]Monitoramento_Base_somente_disp!$A:$J,7,FALSE),0)</f>
        <v>28765</v>
      </c>
      <c r="E3787">
        <f>IFERROR(VLOOKUP(A3787,[1]Monitoramento_Base_somente_disp!$A:$J,8,FALSE),0)</f>
        <v>2133924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5838</v>
      </c>
      <c r="C3788">
        <f>IFERROR(VLOOKUP(A3788,[1]Monitoramento_Base_somente_disp!$A:$J,6,FALSE),0)</f>
        <v>9866556</v>
      </c>
      <c r="D3788">
        <f>IFERROR(VLOOKUP(A3788,[1]Monitoramento_Base_somente_disp!$A:$J,7,FALSE),0)</f>
        <v>2430</v>
      </c>
      <c r="E3788">
        <f>IFERROR(VLOOKUP(A3788,[1]Monitoramento_Base_somente_disp!$A:$J,8,FALSE),0)</f>
        <v>9435752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254</v>
      </c>
      <c r="C3793">
        <f>IFERROR(VLOOKUP(A3793,[1]Monitoramento_Base_somente_disp!$A:$J,6,FALSE),0)</f>
        <v>276869</v>
      </c>
      <c r="D3793">
        <f>IFERROR(VLOOKUP(A3793,[1]Monitoramento_Base_somente_disp!$A:$J,7,FALSE),0)</f>
        <v>1196</v>
      </c>
      <c r="E3793">
        <f>IFERROR(VLOOKUP(A3793,[1]Monitoramento_Base_somente_disp!$A:$J,8,FALSE),0)</f>
        <v>1028394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2454</v>
      </c>
      <c r="C3796">
        <f>IFERROR(VLOOKUP(A3796,[1]Monitoramento_Base_somente_disp!$A:$J,6,FALSE),0)</f>
        <v>1833088</v>
      </c>
      <c r="D3796">
        <f>IFERROR(VLOOKUP(A3796,[1]Monitoramento_Base_somente_disp!$A:$J,7,FALSE),0)</f>
        <v>1501</v>
      </c>
      <c r="E3796">
        <f>IFERROR(VLOOKUP(A3796,[1]Monitoramento_Base_somente_disp!$A:$J,8,FALSE),0)</f>
        <v>1001006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1084257</v>
      </c>
      <c r="D3797">
        <f>IFERROR(VLOOKUP(A3797,[1]Monitoramento_Base_somente_disp!$A:$J,7,FALSE),0)</f>
        <v>0</v>
      </c>
      <c r="E3797">
        <f>IFERROR(VLOOKUP(A3797,[1]Monitoramento_Base_somente_disp!$A:$J,8,FALSE),0)</f>
        <v>1147410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36311</v>
      </c>
      <c r="C3799">
        <f>IFERROR(VLOOKUP(A3799,[1]Monitoramento_Base_somente_disp!$A:$J,6,FALSE),0)</f>
        <v>2243312</v>
      </c>
      <c r="D3799">
        <f>IFERROR(VLOOKUP(A3799,[1]Monitoramento_Base_somente_disp!$A:$J,7,FALSE),0)</f>
        <v>44961</v>
      </c>
      <c r="E3799">
        <f>IFERROR(VLOOKUP(A3799,[1]Monitoramento_Base_somente_disp!$A:$J,8,FALSE),0)</f>
        <v>1548496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6686</v>
      </c>
      <c r="C3801">
        <f>IFERROR(VLOOKUP(A3801,[1]Monitoramento_Base_somente_disp!$A:$J,6,FALSE),0)</f>
        <v>927982</v>
      </c>
      <c r="D3801">
        <f>IFERROR(VLOOKUP(A3801,[1]Monitoramento_Base_somente_disp!$A:$J,7,FALSE),0)</f>
        <v>4864</v>
      </c>
      <c r="E3801">
        <f>IFERROR(VLOOKUP(A3801,[1]Monitoramento_Base_somente_disp!$A:$J,8,FALSE),0)</f>
        <v>1103781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32086</v>
      </c>
      <c r="C3802">
        <f>IFERROR(VLOOKUP(A3802,[1]Monitoramento_Base_somente_disp!$A:$J,6,FALSE),0)</f>
        <v>5945304</v>
      </c>
      <c r="D3802">
        <f>IFERROR(VLOOKUP(A3802,[1]Monitoramento_Base_somente_disp!$A:$J,7,FALSE),0)</f>
        <v>37987</v>
      </c>
      <c r="E3802">
        <f>IFERROR(VLOOKUP(A3802,[1]Monitoramento_Base_somente_disp!$A:$J,8,FALSE),0)</f>
        <v>5591817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0</v>
      </c>
      <c r="C3803">
        <f>IFERROR(VLOOKUP(A3803,[1]Monitoramento_Base_somente_disp!$A:$J,6,FALSE),0)</f>
        <v>0</v>
      </c>
      <c r="D3803">
        <f>IFERROR(VLOOKUP(A3803,[1]Monitoramento_Base_somente_disp!$A:$J,7,FALSE),0)</f>
        <v>14493</v>
      </c>
      <c r="E3803">
        <f>IFERROR(VLOOKUP(A3803,[1]Monitoramento_Base_somente_disp!$A:$J,8,FALSE),0)</f>
        <v>537837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24623</v>
      </c>
      <c r="C3804">
        <f>IFERROR(VLOOKUP(A3804,[1]Monitoramento_Base_somente_disp!$A:$J,6,FALSE),0)</f>
        <v>2881962</v>
      </c>
      <c r="D3804">
        <f>IFERROR(VLOOKUP(A3804,[1]Monitoramento_Base_somente_disp!$A:$J,7,FALSE),0)</f>
        <v>11286</v>
      </c>
      <c r="E3804">
        <f>IFERROR(VLOOKUP(A3804,[1]Monitoramento_Base_somente_disp!$A:$J,8,FALSE),0)</f>
        <v>2281477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156</v>
      </c>
      <c r="C3805">
        <f>IFERROR(VLOOKUP(A3805,[1]Monitoramento_Base_somente_disp!$A:$J,6,FALSE),0)</f>
        <v>1565648</v>
      </c>
      <c r="D3805">
        <f>IFERROR(VLOOKUP(A3805,[1]Monitoramento_Base_somente_disp!$A:$J,7,FALSE),0)</f>
        <v>96</v>
      </c>
      <c r="E3805">
        <f>IFERROR(VLOOKUP(A3805,[1]Monitoramento_Base_somente_disp!$A:$J,8,FALSE),0)</f>
        <v>1512162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3330</v>
      </c>
      <c r="C3806">
        <f>IFERROR(VLOOKUP(A3806,[1]Monitoramento_Base_somente_disp!$A:$J,6,FALSE),0)</f>
        <v>1989131</v>
      </c>
      <c r="D3806">
        <f>IFERROR(VLOOKUP(A3806,[1]Monitoramento_Base_somente_disp!$A:$J,7,FALSE),0)</f>
        <v>4795</v>
      </c>
      <c r="E3806">
        <f>IFERROR(VLOOKUP(A3806,[1]Monitoramento_Base_somente_disp!$A:$J,8,FALSE),0)</f>
        <v>1964080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210</v>
      </c>
      <c r="C3808">
        <f>IFERROR(VLOOKUP(A3808,[1]Monitoramento_Base_somente_disp!$A:$J,6,FALSE),0)</f>
        <v>2068058</v>
      </c>
      <c r="D3808">
        <f>IFERROR(VLOOKUP(A3808,[1]Monitoramento_Base_somente_disp!$A:$J,7,FALSE),0)</f>
        <v>5807</v>
      </c>
      <c r="E3808">
        <f>IFERROR(VLOOKUP(A3808,[1]Monitoramento_Base_somente_disp!$A:$J,8,FALSE),0)</f>
        <v>1845677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23547</v>
      </c>
      <c r="C3809">
        <f>IFERROR(VLOOKUP(A3809,[1]Monitoramento_Base_somente_disp!$A:$J,6,FALSE),0)</f>
        <v>4677815</v>
      </c>
      <c r="D3809">
        <f>IFERROR(VLOOKUP(A3809,[1]Monitoramento_Base_somente_disp!$A:$J,7,FALSE),0)</f>
        <v>9706</v>
      </c>
      <c r="E3809">
        <f>IFERROR(VLOOKUP(A3809,[1]Monitoramento_Base_somente_disp!$A:$J,8,FALSE),0)</f>
        <v>5246715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3060</v>
      </c>
      <c r="C3810">
        <f>IFERROR(VLOOKUP(A3810,[1]Monitoramento_Base_somente_disp!$A:$J,6,FALSE),0)</f>
        <v>3243840</v>
      </c>
      <c r="D3810">
        <f>IFERROR(VLOOKUP(A3810,[1]Monitoramento_Base_somente_disp!$A:$J,7,FALSE),0)</f>
        <v>2190</v>
      </c>
      <c r="E3810">
        <f>IFERROR(VLOOKUP(A3810,[1]Monitoramento_Base_somente_disp!$A:$J,8,FALSE),0)</f>
        <v>5881977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702</v>
      </c>
      <c r="C3812">
        <f>IFERROR(VLOOKUP(A3812,[1]Monitoramento_Base_somente_disp!$A:$J,6,FALSE),0)</f>
        <v>576416</v>
      </c>
      <c r="D3812">
        <f>IFERROR(VLOOKUP(A3812,[1]Monitoramento_Base_somente_disp!$A:$J,7,FALSE),0)</f>
        <v>181</v>
      </c>
      <c r="E3812">
        <f>IFERROR(VLOOKUP(A3812,[1]Monitoramento_Base_somente_disp!$A:$J,8,FALSE),0)</f>
        <v>653054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0</v>
      </c>
      <c r="C3813">
        <f>IFERROR(VLOOKUP(A3813,[1]Monitoramento_Base_somente_disp!$A:$J,6,FALSE),0)</f>
        <v>28000</v>
      </c>
      <c r="D3813">
        <f>IFERROR(VLOOKUP(A3813,[1]Monitoramento_Base_somente_disp!$A:$J,7,FALSE),0)</f>
        <v>9677</v>
      </c>
      <c r="E3813">
        <f>IFERROR(VLOOKUP(A3813,[1]Monitoramento_Base_somente_disp!$A:$J,8,FALSE),0)</f>
        <v>2401931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Não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45827</v>
      </c>
      <c r="C3815">
        <f>IFERROR(VLOOKUP(A3815,[1]Monitoramento_Base_somente_disp!$A:$J,6,FALSE),0)</f>
        <v>2995763</v>
      </c>
      <c r="D3815">
        <f>IFERROR(VLOOKUP(A3815,[1]Monitoramento_Base_somente_disp!$A:$J,7,FALSE),0)</f>
        <v>48064</v>
      </c>
      <c r="E3815">
        <f>IFERROR(VLOOKUP(A3815,[1]Monitoramento_Base_somente_disp!$A:$J,8,FALSE),0)</f>
        <v>4052067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37369</v>
      </c>
      <c r="D3816">
        <f>IFERROR(VLOOKUP(A3816,[1]Monitoramento_Base_somente_disp!$A:$J,7,FALSE),0)</f>
        <v>0</v>
      </c>
      <c r="E3816">
        <f>IFERROR(VLOOKUP(A3816,[1]Monitoramento_Base_somente_disp!$A:$J,8,FALSE),0)</f>
        <v>43140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35806</v>
      </c>
      <c r="I3817">
        <f>IFERROR(VLOOKUP(A3817,[2]Sheet1!$A:$I,5,FALSE),0)</f>
        <v>61343</v>
      </c>
      <c r="J3817">
        <f>IFERROR(VLOOKUP(A3817,[2]Sheet1!$A:$I,6,FALSE),0)</f>
        <v>53753</v>
      </c>
      <c r="K3817">
        <f>IFERROR(VLOOKUP(A3817,[2]Sheet1!$A:$I,7,FALSE),0)</f>
        <v>89199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Sim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0</v>
      </c>
      <c r="C3818">
        <f>IFERROR(VLOOKUP(A3818,[1]Monitoramento_Base_somente_disp!$A:$J,6,FALSE),0)</f>
        <v>193131</v>
      </c>
      <c r="D3818">
        <f>IFERROR(VLOOKUP(A3818,[1]Monitoramento_Base_somente_disp!$A:$J,7,FALSE),0)</f>
        <v>12510</v>
      </c>
      <c r="E3818">
        <f>IFERROR(VLOOKUP(A3818,[1]Monitoramento_Base_somente_disp!$A:$J,8,FALSE),0)</f>
        <v>621376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Não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2850</v>
      </c>
      <c r="C3819">
        <f>IFERROR(VLOOKUP(A3819,[1]Monitoramento_Base_somente_disp!$A:$J,6,FALSE),0)</f>
        <v>1633128</v>
      </c>
      <c r="D3819">
        <f>IFERROR(VLOOKUP(A3819,[1]Monitoramento_Base_somente_disp!$A:$J,7,FALSE),0)</f>
        <v>2640</v>
      </c>
      <c r="E3819">
        <f>IFERROR(VLOOKUP(A3819,[1]Monitoramento_Base_somente_disp!$A:$J,8,FALSE),0)</f>
        <v>2038798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5992</v>
      </c>
      <c r="C3821">
        <f>IFERROR(VLOOKUP(A3821,[1]Monitoramento_Base_somente_disp!$A:$J,6,FALSE),0)</f>
        <v>5622803</v>
      </c>
      <c r="D3821">
        <f>IFERROR(VLOOKUP(A3821,[1]Monitoramento_Base_somente_disp!$A:$J,7,FALSE),0)</f>
        <v>3679</v>
      </c>
      <c r="E3821">
        <f>IFERROR(VLOOKUP(A3821,[1]Monitoramento_Base_somente_disp!$A:$J,8,FALSE),0)</f>
        <v>5368252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52579</v>
      </c>
      <c r="C3826">
        <f>IFERROR(VLOOKUP(A3826,[1]Monitoramento_Base_somente_disp!$A:$J,6,FALSE),0)</f>
        <v>35400006</v>
      </c>
      <c r="D3826">
        <f>IFERROR(VLOOKUP(A3826,[1]Monitoramento_Base_somente_disp!$A:$J,7,FALSE),0)</f>
        <v>63981</v>
      </c>
      <c r="E3826">
        <f>IFERROR(VLOOKUP(A3826,[1]Monitoramento_Base_somente_disp!$A:$J,8,FALSE),0)</f>
        <v>50401465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25187</v>
      </c>
      <c r="C3827">
        <f>IFERROR(VLOOKUP(A3827,[1]Monitoramento_Base_somente_disp!$A:$J,6,FALSE),0)</f>
        <v>3980357</v>
      </c>
      <c r="D3827">
        <f>IFERROR(VLOOKUP(A3827,[1]Monitoramento_Base_somente_disp!$A:$J,7,FALSE),0)</f>
        <v>21223</v>
      </c>
      <c r="E3827">
        <f>IFERROR(VLOOKUP(A3827,[1]Monitoramento_Base_somente_disp!$A:$J,8,FALSE),0)</f>
        <v>3605994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80550</v>
      </c>
      <c r="C3828">
        <f>IFERROR(VLOOKUP(A3828,[1]Monitoramento_Base_somente_disp!$A:$J,6,FALSE),0)</f>
        <v>19729233</v>
      </c>
      <c r="D3828">
        <f>IFERROR(VLOOKUP(A3828,[1]Monitoramento_Base_somente_disp!$A:$J,7,FALSE),0)</f>
        <v>16908</v>
      </c>
      <c r="E3828">
        <f>IFERROR(VLOOKUP(A3828,[1]Monitoramento_Base_somente_disp!$A:$J,8,FALSE),0)</f>
        <v>17934716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377</v>
      </c>
      <c r="C3829">
        <f>IFERROR(VLOOKUP(A3829,[1]Monitoramento_Base_somente_disp!$A:$J,6,FALSE),0)</f>
        <v>1378739</v>
      </c>
      <c r="D3829">
        <f>IFERROR(VLOOKUP(A3829,[1]Monitoramento_Base_somente_disp!$A:$J,7,FALSE),0)</f>
        <v>1092</v>
      </c>
      <c r="E3829">
        <f>IFERROR(VLOOKUP(A3829,[1]Monitoramento_Base_somente_disp!$A:$J,8,FALSE),0)</f>
        <v>1314401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11147</v>
      </c>
      <c r="C3831">
        <f>IFERROR(VLOOKUP(A3831,[1]Monitoramento_Base_somente_disp!$A:$J,6,FALSE),0)</f>
        <v>6351659</v>
      </c>
      <c r="D3831">
        <f>IFERROR(VLOOKUP(A3831,[1]Monitoramento_Base_somente_disp!$A:$J,7,FALSE),0)</f>
        <v>16120</v>
      </c>
      <c r="E3831">
        <f>IFERROR(VLOOKUP(A3831,[1]Monitoramento_Base_somente_disp!$A:$J,8,FALSE),0)</f>
        <v>8448704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751</v>
      </c>
      <c r="C3833">
        <f>IFERROR(VLOOKUP(A3833,[1]Monitoramento_Base_somente_disp!$A:$J,6,FALSE),0)</f>
        <v>4071923</v>
      </c>
      <c r="D3833">
        <f>IFERROR(VLOOKUP(A3833,[1]Monitoramento_Base_somente_disp!$A:$J,7,FALSE),0)</f>
        <v>1149</v>
      </c>
      <c r="E3833">
        <f>IFERROR(VLOOKUP(A3833,[1]Monitoramento_Base_somente_disp!$A:$J,8,FALSE),0)</f>
        <v>3942364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98411</v>
      </c>
      <c r="C3834">
        <f>IFERROR(VLOOKUP(A3834,[1]Monitoramento_Base_somente_disp!$A:$J,6,FALSE),0)</f>
        <v>40502817</v>
      </c>
      <c r="D3834">
        <f>IFERROR(VLOOKUP(A3834,[1]Monitoramento_Base_somente_disp!$A:$J,7,FALSE),0)</f>
        <v>85699</v>
      </c>
      <c r="E3834">
        <f>IFERROR(VLOOKUP(A3834,[1]Monitoramento_Base_somente_disp!$A:$J,8,FALSE),0)</f>
        <v>37050316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30811</v>
      </c>
      <c r="C3835">
        <f>IFERROR(VLOOKUP(A3835,[1]Monitoramento_Base_somente_disp!$A:$J,6,FALSE),0)</f>
        <v>6641377</v>
      </c>
      <c r="D3835">
        <f>IFERROR(VLOOKUP(A3835,[1]Monitoramento_Base_somente_disp!$A:$J,7,FALSE),0)</f>
        <v>25691</v>
      </c>
      <c r="E3835">
        <f>IFERROR(VLOOKUP(A3835,[1]Monitoramento_Base_somente_disp!$A:$J,8,FALSE),0)</f>
        <v>4971276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55963</v>
      </c>
      <c r="O3841">
        <f>IFERROR(VLOOKUP(A3841,[3]Sheet1!$A:$G,3,FALSE),0)</f>
        <v>426267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49897</v>
      </c>
      <c r="O3842">
        <f>IFERROR(VLOOKUP(A3842,[3]Sheet1!$A:$G,3,FALSE),0)</f>
        <v>188853</v>
      </c>
      <c r="P3842">
        <f>IFERROR(VLOOKUP(A3842,[3]Sheet1!$A:$G,4,FALSE),0)</f>
        <v>56219</v>
      </c>
      <c r="Q3842">
        <f>IFERROR(VLOOKUP(A3842,[3]Sheet1!$A:$G,5,FALSE),0)</f>
        <v>210780</v>
      </c>
      <c r="R3842">
        <f>IFERROR(VLOOKUP(A3842,[3]Sheet1!$A:$G,6,FALSE),0)</f>
        <v>366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145526</v>
      </c>
      <c r="I3843">
        <f>IFERROR(VLOOKUP(A3843,[2]Sheet1!$A:$I,5,FALSE),0)</f>
        <v>877036</v>
      </c>
      <c r="J3843">
        <f>IFERROR(VLOOKUP(A3843,[2]Sheet1!$A:$I,6,FALSE),0)</f>
        <v>163746</v>
      </c>
      <c r="K3843">
        <f>IFERROR(VLOOKUP(A3843,[2]Sheet1!$A:$I,7,FALSE),0)</f>
        <v>759744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345015</v>
      </c>
      <c r="C3845">
        <f>IFERROR(VLOOKUP(A3845,[1]Monitoramento_Base_somente_disp!$A:$J,6,FALSE),0)</f>
        <v>35761795</v>
      </c>
      <c r="D3845">
        <f>IFERROR(VLOOKUP(A3845,[1]Monitoramento_Base_somente_disp!$A:$J,7,FALSE),0)</f>
        <v>348392</v>
      </c>
      <c r="E3845">
        <f>IFERROR(VLOOKUP(A3845,[1]Monitoramento_Base_somente_disp!$A:$J,8,FALSE),0)</f>
        <v>38879313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98114</v>
      </c>
      <c r="C3846">
        <f>IFERROR(VLOOKUP(A3846,[1]Monitoramento_Base_somente_disp!$A:$J,6,FALSE),0)</f>
        <v>26510434</v>
      </c>
      <c r="D3846">
        <f>IFERROR(VLOOKUP(A3846,[1]Monitoramento_Base_somente_disp!$A:$J,7,FALSE),0)</f>
        <v>84592</v>
      </c>
      <c r="E3846">
        <f>IFERROR(VLOOKUP(A3846,[1]Monitoramento_Base_somente_disp!$A:$J,8,FALSE),0)</f>
        <v>23137054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80628</v>
      </c>
      <c r="C3847">
        <f>IFERROR(VLOOKUP(A3847,[1]Monitoramento_Base_somente_disp!$A:$J,6,FALSE),0)</f>
        <v>23604386</v>
      </c>
      <c r="D3847">
        <f>IFERROR(VLOOKUP(A3847,[1]Monitoramento_Base_somente_disp!$A:$J,7,FALSE),0)</f>
        <v>70136</v>
      </c>
      <c r="E3847">
        <f>IFERROR(VLOOKUP(A3847,[1]Monitoramento_Base_somente_disp!$A:$J,8,FALSE),0)</f>
        <v>21800770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57413</v>
      </c>
      <c r="C3848">
        <f>IFERROR(VLOOKUP(A3848,[1]Monitoramento_Base_somente_disp!$A:$J,6,FALSE),0)</f>
        <v>8374290</v>
      </c>
      <c r="D3848">
        <f>IFERROR(VLOOKUP(A3848,[1]Monitoramento_Base_somente_disp!$A:$J,7,FALSE),0)</f>
        <v>51738</v>
      </c>
      <c r="E3848">
        <f>IFERROR(VLOOKUP(A3848,[1]Monitoramento_Base_somente_disp!$A:$J,8,FALSE),0)</f>
        <v>6784424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16538</v>
      </c>
      <c r="C3849">
        <f>IFERROR(VLOOKUP(A3849,[1]Monitoramento_Base_somente_disp!$A:$J,6,FALSE),0)</f>
        <v>937525479</v>
      </c>
      <c r="D3849">
        <f>IFERROR(VLOOKUP(A3849,[1]Monitoramento_Base_somente_disp!$A:$J,7,FALSE),0)</f>
        <v>9969</v>
      </c>
      <c r="E3849">
        <f>IFERROR(VLOOKUP(A3849,[1]Monitoramento_Base_somente_disp!$A:$J,8,FALSE),0)</f>
        <v>906235380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40262690</v>
      </c>
      <c r="D3850">
        <f>IFERROR(VLOOKUP(A3850,[1]Monitoramento_Base_somente_disp!$A:$J,7,FALSE),0)</f>
        <v>0</v>
      </c>
      <c r="E3850">
        <f>IFERROR(VLOOKUP(A3850,[1]Monitoramento_Base_somente_disp!$A:$J,8,FALSE),0)</f>
        <v>41412590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41444</v>
      </c>
      <c r="C3852">
        <f>IFERROR(VLOOKUP(A3852,[1]Monitoramento_Base_somente_disp!$A:$J,6,FALSE),0)</f>
        <v>49150746</v>
      </c>
      <c r="D3852">
        <f>IFERROR(VLOOKUP(A3852,[1]Monitoramento_Base_somente_disp!$A:$J,7,FALSE),0)</f>
        <v>22696</v>
      </c>
      <c r="E3852">
        <f>IFERROR(VLOOKUP(A3852,[1]Monitoramento_Base_somente_disp!$A:$J,8,FALSE),0)</f>
        <v>47487751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24833</v>
      </c>
      <c r="C3853">
        <f>IFERROR(VLOOKUP(A3853,[1]Monitoramento_Base_somente_disp!$A:$J,6,FALSE),0)</f>
        <v>49998701</v>
      </c>
      <c r="D3853">
        <f>IFERROR(VLOOKUP(A3853,[1]Monitoramento_Base_somente_disp!$A:$J,7,FALSE),0)</f>
        <v>25610</v>
      </c>
      <c r="E3853">
        <f>IFERROR(VLOOKUP(A3853,[1]Monitoramento_Base_somente_disp!$A:$J,8,FALSE),0)</f>
        <v>48748550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37187</v>
      </c>
      <c r="C3855">
        <f>IFERROR(VLOOKUP(A3855,[1]Monitoramento_Base_somente_disp!$A:$J,6,FALSE),0)</f>
        <v>19668477</v>
      </c>
      <c r="D3855">
        <f>IFERROR(VLOOKUP(A3855,[1]Monitoramento_Base_somente_disp!$A:$J,7,FALSE),0)</f>
        <v>50627</v>
      </c>
      <c r="E3855">
        <f>IFERROR(VLOOKUP(A3855,[1]Monitoramento_Base_somente_disp!$A:$J,8,FALSE),0)</f>
        <v>17812017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30</v>
      </c>
      <c r="C3856">
        <f>IFERROR(VLOOKUP(A3856,[1]Monitoramento_Base_somente_disp!$A:$J,6,FALSE),0)</f>
        <v>83010</v>
      </c>
      <c r="D3856">
        <f>IFERROR(VLOOKUP(A3856,[1]Monitoramento_Base_somente_disp!$A:$J,7,FALSE),0)</f>
        <v>0</v>
      </c>
      <c r="E3856">
        <f>IFERROR(VLOOKUP(A3856,[1]Monitoramento_Base_somente_disp!$A:$J,8,FALSE),0)</f>
        <v>115830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Sim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11965678</v>
      </c>
      <c r="D3857">
        <f>IFERROR(VLOOKUP(A3857,[1]Monitoramento_Base_somente_disp!$A:$J,7,FALSE),0)</f>
        <v>0</v>
      </c>
      <c r="E3857">
        <f>IFERROR(VLOOKUP(A3857,[1]Monitoramento_Base_somente_disp!$A:$J,8,FALSE),0)</f>
        <v>11015206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2154208</v>
      </c>
      <c r="D3858">
        <f>IFERROR(VLOOKUP(A3858,[1]Monitoramento_Base_somente_disp!$A:$J,7,FALSE),0)</f>
        <v>0</v>
      </c>
      <c r="E3858">
        <f>IFERROR(VLOOKUP(A3858,[1]Monitoramento_Base_somente_disp!$A:$J,8,FALSE),0)</f>
        <v>2270753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36761</v>
      </c>
      <c r="C3859">
        <f>IFERROR(VLOOKUP(A3859,[1]Monitoramento_Base_somente_disp!$A:$J,6,FALSE),0)</f>
        <v>2175208</v>
      </c>
      <c r="D3859">
        <f>IFERROR(VLOOKUP(A3859,[1]Monitoramento_Base_somente_disp!$A:$J,7,FALSE),0)</f>
        <v>33826</v>
      </c>
      <c r="E3859">
        <f>IFERROR(VLOOKUP(A3859,[1]Monitoramento_Base_somente_disp!$A:$J,8,FALSE),0)</f>
        <v>2000202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23677</v>
      </c>
      <c r="C3860">
        <f>IFERROR(VLOOKUP(A3860,[1]Monitoramento_Base_somente_disp!$A:$J,6,FALSE),0)</f>
        <v>2075815</v>
      </c>
      <c r="D3860">
        <f>IFERROR(VLOOKUP(A3860,[1]Monitoramento_Base_somente_disp!$A:$J,7,FALSE),0)</f>
        <v>9922</v>
      </c>
      <c r="E3860">
        <f>IFERROR(VLOOKUP(A3860,[1]Monitoramento_Base_somente_disp!$A:$J,8,FALSE),0)</f>
        <v>1919479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0</v>
      </c>
      <c r="C3861">
        <f>IFERROR(VLOOKUP(A3861,[1]Monitoramento_Base_somente_disp!$A:$J,6,FALSE),0)</f>
        <v>13208635</v>
      </c>
      <c r="D3861">
        <f>IFERROR(VLOOKUP(A3861,[1]Monitoramento_Base_somente_disp!$A:$J,7,FALSE),0)</f>
        <v>0</v>
      </c>
      <c r="E3861">
        <f>IFERROR(VLOOKUP(A3861,[1]Monitoramento_Base_somente_disp!$A:$J,8,FALSE),0)</f>
        <v>12771691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31530</v>
      </c>
      <c r="C3862">
        <f>IFERROR(VLOOKUP(A3862,[1]Monitoramento_Base_somente_disp!$A:$J,6,FALSE),0)</f>
        <v>7390733</v>
      </c>
      <c r="D3862">
        <f>IFERROR(VLOOKUP(A3862,[1]Monitoramento_Base_somente_disp!$A:$J,7,FALSE),0)</f>
        <v>51319</v>
      </c>
      <c r="E3862">
        <f>IFERROR(VLOOKUP(A3862,[1]Monitoramento_Base_somente_disp!$A:$J,8,FALSE),0)</f>
        <v>6297132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purl.org/dc/elements/1.1/"/>
    <ds:schemaRef ds:uri="http://purl.org/dc/dcmitype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b0ada803-87a5-4f80-bf3c-49fd012dc2db"/>
    <ds:schemaRef ds:uri="8c04557f-fd53-4c74-80a8-0d8bfa82ceea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2024-07-01T13:19:54Z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