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T177" i="4" s="1"/>
  <c r="E187" i="3" s="1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U255" i="4" s="1"/>
  <c r="F265" i="3" s="1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U267" i="4" s="1"/>
  <c r="F277" i="3" s="1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U272" i="4" s="1"/>
  <c r="F282" i="3" s="1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W274" i="4" s="1"/>
  <c r="H284" i="3" s="1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U279" i="4" s="1"/>
  <c r="F289" i="3" s="1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Y283" i="4" s="1"/>
  <c r="J293" i="3" s="1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T298" i="4" s="1"/>
  <c r="E308" i="3" s="1"/>
  <c r="C298" i="4"/>
  <c r="D298" i="4"/>
  <c r="E298" i="4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T366" i="4" s="1"/>
  <c r="E376" i="3" s="1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U3141" i="4" s="1"/>
  <c r="F3151" i="3" s="1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T3298" i="4"/>
  <c r="E3308" i="3" s="1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T3119" i="4" l="1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39" i="4"/>
  <c r="F349" i="3" s="1"/>
  <c r="U331" i="4"/>
  <c r="F341" i="3" s="1"/>
  <c r="U329" i="4"/>
  <c r="F339" i="3" s="1"/>
  <c r="W324" i="4"/>
  <c r="H334" i="3" s="1"/>
  <c r="T317" i="4"/>
  <c r="E327" i="3" s="1"/>
  <c r="V313" i="4"/>
  <c r="G323" i="3" s="1"/>
  <c r="V309" i="4"/>
  <c r="G319" i="3" s="1"/>
  <c r="V305" i="4"/>
  <c r="G315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T318" i="4"/>
  <c r="E328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<sst xmlns="http://schemas.openxmlformats.org/spreadsheetml/2006/main" count="7069" uniqueCount="3438">
  <si>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</si>
  <si>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</si>
  <si>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</si>
  <si>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</si>
  <si>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</si>
  <si>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</si>
  <si>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</si>
  <si>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</si>
  <si>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</si>
  <si>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</si>
  <si>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</si>
  <si>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</si>
  <si>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</si>
  <si>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</si>
  <si>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</si>
  <si>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</si>
  <si>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</si>
  <si>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</si>
  <si>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</si>
  <si>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</si>
  <si>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</si>
  <si>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</si>
  <si>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</si>
  <si>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</si>
  <si>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</si>
  <si>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</si>
  <si>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</si>
  <si>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</si>
  <si>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</si>
  <si>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</si>
  <si>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</si>
  <si>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</si>
  <si>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</si>
  <si>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</si>
  <si>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</si>
  <si>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</si>
  <si>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</si>
  <si>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</si>
  <si>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</si>
  <si>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</si>
  <si>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</si>
  <si>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</si>
  <si>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</si>
  <si>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</si>
  <si>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</si>
  <si>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</si>
  <si>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</si>
  <si>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</si>
  <si>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</si>
  <si>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</si>
  <si>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</si>
  <si>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</si>
  <si>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</si>
  <si>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</si>
  <si>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</si>
  <si>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</si>
  <si>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</si>
  <si>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</si>
  <si>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</si>
  <si>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</si>
  <si>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</si>
  <si>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</si>
  <si>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</si>
  <si>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</si>
  <si>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</si>
  <si>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</si>
  <si>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</si>
  <si>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</si>
  <si>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</si>
  <si>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</si>
  <si>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</si>
  <si>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</si>
  <si>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</si>
  <si>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</si>
  <si>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</si>
  <si>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</si>
  <si>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</si>
  <si>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</si>
  <si>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</si>
  <si>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</si>
  <si>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</si>
  <si>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</si>
  <si>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</si>
  <si>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</si>
  <si>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</si>
  <si>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</si>
  <si>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</si>
  <si>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</si>
  <si>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</si>
  <si>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</si>
  <si>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</si>
  <si>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</si>
  <si>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</si>
  <si>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</si>
  <si>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</si>
  <si>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</si>
  <si>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</si>
  <si>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</si>
  <si>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</si>
  <si>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</si>
  <si>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</si>
  <si>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</si>
  <si>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</si>
  <si>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</si>
  <si>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</si>
  <si>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</si>
  <si>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</si>
  <si>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</si>
  <si>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</si>
  <si>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</si>
  <si>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</si>
  <si>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</si>
  <si>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</si>
  <si>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</si>
  <si>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</si>
  <si>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</si>
  <si>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</si>
  <si>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</si>
  <si>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</si>
  <si>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</si>
  <si>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</si>
  <si>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</si>
  <si>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</si>
  <si>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</si>
  <si>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</si>
  <si>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</si>
  <si>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</si>
  <si>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</si>
  <si>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</si>
  <si>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</si>
  <si>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</si>
  <si>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</si>
  <si>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</si>
  <si>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</si>
  <si>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</si>
  <si>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</si>
  <si>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</si>
  <si>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</si>
  <si>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</si>
  <si>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</si>
  <si>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</si>
  <si>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</si>
  <si>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</si>
  <si>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</si>
  <si>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</si>
  <si>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</si>
  <si>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</si>
  <si>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</si>
  <si>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</si>
  <si>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</si>
  <si>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</si>
  <si>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</si>
  <si>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</si>
  <si>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</si>
  <si>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</si>
  <si>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</si>
  <si>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</si>
  <si>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</si>
  <si>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</si>
  <si>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</si>
  <si>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</si>
  <si>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</si>
  <si>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</si>
  <si>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</si>
  <si>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</si>
  <si>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</si>
  <si>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</si>
  <si>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</si>
  <si>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</si>
  <si>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</si>
  <si>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</si>
  <si>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</si>
  <si>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</si>
  <si>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</si>
  <si>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</si>
  <si>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</si>
  <si>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</si>
  <si>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</si>
  <si>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</si>
  <si>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</si>
  <si>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</si>
  <si>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</si>
  <si>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</si>
  <si>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</si>
  <si>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</si>
  <si>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</si>
  <si>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</si>
  <si>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</si>
  <si>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</si>
  <si>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</si>
  <si>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</si>
  <si>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</si>
  <si>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</si>
  <si>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</si>
  <si>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</si>
  <si>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</si>
  <si>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</si>
  <si>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</si>
  <si>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</si>
  <si>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</si>
  <si>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</si>
  <si>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</si>
  <si>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</si>
  <si>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</si>
  <si>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</si>
  <si>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</si>
  <si>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</si>
  <si>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</si>
  <si>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</si>
  <si>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</si>
  <si>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</si>
  <si>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</si>
  <si>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</si>
  <si>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</si>
  <si>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</si>
  <si>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</si>
  <si>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</si>
  <si>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</si>
  <si>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</si>
  <si>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</si>
  <si>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</si>
  <si>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</si>
  <si>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</si>
  <si>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</si>
  <si>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</si>
  <si>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</si>
  <si>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</si>
  <si>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</si>
  <si>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</si>
  <si>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</si>
  <si>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</si>
  <si>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</si>
  <si>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</si>
  <si>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</si>
  <si>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</si>
  <si>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</si>
  <si>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</si>
  <si>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</si>
  <si>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</si>
  <si>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</si>
  <si>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</si>
  <si>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</si>
  <si>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</si>
  <si>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</si>
  <si>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</si>
  <si>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</si>
  <si>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</si>
  <si>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</si>
  <si>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</si>
  <si>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</si>
  <si>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</si>
  <si>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</si>
  <si>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</si>
  <si>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</si>
  <si>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</si>
  <si>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</si>
  <si>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</si>
  <si>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</si>
  <si>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</si>
  <si>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</si>
  <si>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</si>
  <si>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</si>
  <si>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</si>
  <si>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</si>
  <si>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</si>
  <si>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</si>
  <si>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</si>
  <si>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</si>
  <si>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</si>
  <si>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</si>
  <si>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</si>
  <si>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</si>
  <si>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</si>
  <si>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</si>
  <si>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</si>
  <si>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</si>
  <si>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</si>
  <si>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</si>
  <si>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</si>
  <si>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</si>
  <si>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</si>
  <si>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</si>
  <si>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</si>
  <si>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</si>
  <si>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</si>
  <si>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</si>
  <si>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</si>
  <si>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</si>
  <si>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</si>
  <si>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</si>
  <si>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</si>
  <si>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</si>
  <si>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</si>
  <si>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</si>
  <si>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</si>
  <si>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</si>
  <si>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</si>
  <si>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</si>
  <si>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</si>
  <si>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</si>
  <si>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</si>
  <si>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</si>
  <si>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</si>
  <si>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</si>
  <si>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</si>
  <si>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</si>
  <si>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</si>
  <si>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</si>
  <si>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</si>
  <si>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</si>
  <si>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</si>
  <si>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</si>
  <si>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</si>
  <si>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</si>
  <si>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</si>
  <si>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</si>
  <si>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</si>
  <si>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</si>
  <si>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</si>
  <si>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</si>
  <si>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</si>
  <si>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</si>
  <si>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</si>
  <si>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</si>
  <si>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</si>
  <si>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</si>
  <si>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</si>
  <si>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</si>
  <si>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</si>
  <si>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</si>
  <si>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</si>
  <si>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</si>
  <si>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</si>
  <si>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</si>
  <si>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</si>
  <si>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</si>
  <si>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</si>
  <si>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</si>
  <si>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</si>
  <si>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</si>
  <si>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</si>
  <si>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</si>
  <si>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</si>
  <si>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</si>
  <si>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</si>
  <si>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</si>
  <si>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</si>
  <si>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</si>
  <si>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</si>
  <si>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</si>
  <si>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</si>
  <si>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</si>
  <si>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</si>
  <si>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</si>
  <si>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</si>
  <si>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</si>
  <si>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</si>
  <si>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</si>
  <si>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</si>
  <si>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</si>
  <si>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</si>
  <si>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</si>
  <si>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</si>
  <si>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</si>
  <si>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</si>
  <si>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</si>
  <si>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</si>
  <si>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</si>
  <si>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</si>
  <si>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</si>
  <si>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</si>
  <si>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</si>
  <si>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</si>
  <si>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</si>
  <si>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</si>
  <si>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</si>
  <si>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</si>
  <si>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</si>
  <si>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</si>
  <si>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</si>
  <si>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</si>
  <si>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</si>
  <si>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</si>
  <si>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</si>
  <si>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</si>
  <si>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</si>
  <si>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</si>
  <si>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</si>
  <si>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</si>
  <si>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</si>
  <si>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</si>
  <si>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</si>
  <si>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</si>
  <si>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</si>
  <si>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</si>
  <si>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</si>
  <si>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</si>
  <si>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</si>
  <si>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</si>
  <si>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</si>
  <si>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</si>
  <si>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</si>
  <si>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</si>
  <si>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</si>
  <si>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</si>
  <si>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</si>
  <si>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</si>
  <si>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</si>
  <si>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</si>
  <si>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</si>
  <si>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</si>
  <si>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</si>
  <si>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</si>
  <si>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</si>
  <si>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</si>
  <si>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</si>
  <si>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</si>
  <si>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</si>
  <si>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</si>
  <si>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</si>
  <si>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</si>
  <si>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</si>
  <si>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</si>
  <si>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</si>
  <si>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</si>
  <si>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</si>
  <si>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</si>
  <si>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</si>
  <si>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</si>
  <si>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</si>
  <si>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</si>
  <si>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</si>
  <si>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</si>
  <si>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</si>
  <si>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</si>
  <si>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</si>
  <si>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</si>
  <si>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</si>
  <si>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</si>
  <si>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</si>
  <si>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</si>
  <si>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</si>
  <si>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</si>
  <si>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</si>
  <si>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</si>
  <si>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</si>
  <si>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</si>
  <si>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</si>
  <si>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</si>
  <si>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</si>
  <si>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</si>
  <si>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</si>
  <si>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</si>
  <si>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</si>
  <si>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</si>
  <si>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</si>
  <si>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</si>
  <si>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</si>
  <si>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</si>
  <si>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</si>
  <si>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</si>
  <si>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</si>
  <si>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</si>
  <si>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</si>
  <si>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</si>
  <si>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</si>
  <si>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</si>
  <si>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</si>
  <si>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</si>
  <si>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</si>
  <si>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</si>
  <si>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</si>
  <si>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</si>
  <si>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</si>
  <si>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</si>
  <si>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</si>
  <si>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</si>
  <si>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</si>
  <si>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</si>
  <si>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</si>
  <si>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</si>
  <si>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</si>
  <si>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</si>
  <si>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</si>
  <si>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</si>
  <si>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</si>
  <si>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</si>
  <si>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</si>
  <si>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</si>
  <si>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</si>
  <si>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</si>
  <si>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</si>
  <si>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</si>
  <si>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</si>
  <si>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</si>
  <si>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</si>
  <si>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</si>
  <si>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</si>
  <si>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</si>
  <si>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</si>
  <si>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</si>
  <si>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</si>
  <si>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</si>
  <si>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</si>
  <si>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</si>
  <si>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</si>
  <si>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</si>
  <si>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</si>
  <si>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</si>
  <si>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</si>
  <si>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</si>
  <si>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</si>
  <si>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</si>
  <si>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</si>
  <si>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</si>
  <si>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</si>
  <si>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</si>
  <si>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</si>
  <si>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</si>
  <si>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</si>
  <si>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</si>
  <si>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</si>
  <si>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</si>
  <si>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</si>
  <si>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</si>
  <si>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</si>
  <si>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</si>
  <si>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</si>
  <si>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</si>
  <si>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</si>
  <si>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</si>
  <si>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</si>
  <si>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</si>
  <si>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</si>
  <si>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</si>
  <si>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</si>
  <si>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</si>
  <si>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</si>
  <si>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</si>
  <si>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</si>
  <si>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</si>
  <si>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</si>
  <si>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</si>
  <si>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</si>
  <si>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</si>
  <si>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</si>
  <si>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</si>
  <si>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</si>
  <si>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</si>
  <si>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</si>
  <si>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</si>
  <si>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</si>
  <si>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</si>
  <si>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</si>
  <si>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</si>
  <si>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</si>
  <si>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</si>
  <si>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</si>
  <si>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</si>
  <si>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</si>
  <si>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</si>
  <si>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</si>
  <si>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</si>
  <si>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</si>
  <si>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</si>
  <si>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</si>
  <si>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</si>
  <si>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</si>
  <si>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</si>
  <si>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</si>
  <si>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</si>
  <si>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</si>
  <si>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</si>
  <si>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</si>
  <si>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</si>
  <si>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</si>
  <si>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</si>
  <si>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</si>
  <si>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</si>
  <si>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</si>
  <si>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</si>
  <si>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</si>
  <si>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</si>
  <si>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</si>
  <si>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</si>
  <si>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</si>
  <si>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</si>
  <si>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</si>
  <si>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</si>
  <si>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</si>
  <si>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</si>
  <si>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</si>
  <si>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</si>
  <si>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</si>
  <si>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</si>
  <si>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</si>
  <si>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</si>
  <si>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</si>
  <si>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</si>
  <si>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</si>
  <si>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</si>
  <si>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</si>
  <si>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</si>
  <si>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</si>
  <si>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</si>
  <si>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</si>
  <si>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</si>
  <si>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</si>
  <si>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</si>
  <si>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</si>
  <si>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</si>
  <si>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</si>
  <si>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</si>
  <si>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</si>
  <si>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</si>
  <si>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</si>
  <si>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</si>
  <si>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</si>
  <si>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</si>
  <si>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</si>
  <si>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</si>
  <si>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</si>
  <si>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</si>
  <si>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</si>
  <si>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</si>
  <si>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</si>
  <si>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</si>
  <si>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</si>
  <si>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</si>
  <si>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</si>
  <si>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</si>
  <si>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</si>
  <si>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</si>
  <si>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</si>
  <si>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</si>
  <si>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</si>
  <si>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</si>
  <si>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</si>
  <si>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</si>
  <si>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</si>
  <si>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</si>
  <si>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</si>
  <si>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</si>
  <si>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</si>
  <si>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</si>
  <si>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</si>
  <si>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</si>
  <si>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</si>
  <si>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</si>
  <si>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</si>
  <si>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</si>
  <si>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</si>
  <si>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</si>
  <si>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</si>
  <si>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</si>
  <si>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</si>
  <si>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</si>
  <si>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</si>
  <si>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</si>
  <si>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</si>
  <si>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</si>
  <si>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</si>
  <si>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</si>
  <si>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</si>
  <si>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</si>
  <si>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</si>
  <si>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</si>
  <si>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</si>
  <si>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</si>
  <si>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</si>
  <si>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</si>
  <si>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</si>
  <si>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</si>
  <si>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</si>
  <si>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</si>
  <si>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</si>
  <si>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</si>
  <si>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</si>
  <si>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</si>
  <si>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</si>
  <si>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</si>
  <si>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</si>
  <si>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</si>
  <si>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</si>
  <si>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</si>
  <si>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</si>
  <si>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</si>
  <si>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</si>
  <si>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</si>
  <si>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</si>
  <si>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</si>
  <si>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</si>
  <si>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</si>
  <si>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</si>
  <si>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</si>
  <si>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</si>
  <si>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</si>
  <si>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</si>
  <si>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</si>
  <si>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</si>
  <si>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</si>
  <si>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</si>
  <si>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</si>
  <si>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</si>
  <si>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</si>
  <si>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</si>
  <si>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</si>
  <si>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</si>
  <si>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</si>
  <si>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</si>
  <si>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</si>
  <si>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</si>
  <si>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</si>
  <si>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</si>
  <si>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</si>
  <si>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</si>
  <si>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</si>
  <si>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</si>
  <si>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</si>
  <si>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</si>
  <si>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</si>
  <si>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</si>
  <si>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</si>
  <si>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</si>
  <si>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</si>
  <si>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</si>
  <si>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</si>
  <si>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</si>
  <si>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</si>
  <si>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</si>
  <si>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</si>
  <si>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</si>
  <si>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</si>
  <si>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</si>
  <si>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</si>
  <si>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</si>
  <si>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</si>
  <si>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</si>
  <si>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</si>
  <si>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</si>
  <si>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</si>
  <si>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</si>
  <si>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</si>
  <si>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</si>
  <si>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</si>
  <si>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</si>
  <si>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</si>
  <si>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</si>
  <si>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</si>
  <si>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</si>
  <si>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</si>
  <si>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</si>
  <si>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</si>
  <si>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</si>
  <si>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</si>
  <si>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</si>
  <si>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</si>
  <si>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</si>
  <si>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</si>
  <si>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</si>
  <si>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</si>
  <si>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</si>
  <si>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</si>
  <si>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</si>
  <si>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</si>
  <si>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</si>
  <si>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</si>
  <si>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</si>
  <si>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</si>
  <si>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</si>
  <si>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</si>
  <si>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</si>
  <si>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</si>
  <si>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</si>
  <si>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</si>
  <si>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</si>
  <si>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</si>
  <si>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</si>
  <si>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</si>
  <si>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</si>
  <si>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</si>
  <si>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</si>
  <si>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</si>
  <si>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</si>
  <si>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</si>
  <si>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</si>
  <si>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</si>
  <si>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</si>
  <si>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</si>
  <si>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</si>
  <si>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</si>
  <si>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</si>
  <si>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</si>
  <si>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</si>
  <si>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</si>
  <si>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</si>
  <si>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</si>
  <si>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</si>
  <si>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</si>
  <si>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</si>
  <si>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</si>
  <si>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</si>
  <si>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</si>
  <si>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</si>
  <si>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</si>
  <si>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</si>
  <si>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</si>
  <si>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</si>
  <si>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</si>
  <si>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</si>
  <si>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</si>
  <si>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</si>
  <si>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</si>
  <si>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</si>
  <si>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</si>
  <si>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</si>
  <si>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</si>
  <si>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</si>
  <si>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</si>
  <si>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</si>
  <si>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</si>
  <si>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</si>
  <si>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</si>
  <si>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</si>
  <si>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</si>
  <si>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</si>
  <si>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</si>
  <si>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</si>
  <si>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</si>
  <si>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</si>
  <si>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</si>
  <si>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</si>
  <si>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</si>
  <si>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</si>
  <si>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</si>
  <si>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</si>
  <si>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</si>
  <si>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</si>
  <si>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</si>
  <si>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</si>
  <si>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</si>
  <si>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</si>
  <si>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</si>
  <si>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</si>
  <si>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</si>
  <si>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</si>
  <si>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</si>
  <si>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</si>
  <si>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</si>
  <si>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</si>
  <si>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</si>
  <si>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</si>
  <si>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</si>
  <si>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</si>
  <si>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</si>
  <si>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</si>
  <si>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</si>
  <si>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</si>
  <si>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</si>
  <si>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</si>
  <si>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</si>
  <si>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</si>
  <si>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</si>
  <si>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</si>
  <si>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</si>
  <si>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</si>
  <si>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</si>
  <si>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</si>
  <si>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</si>
  <si>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</si>
  <si>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</si>
  <si>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</si>
  <si>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</si>
  <si>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</si>
  <si>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</si>
  <si>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</si>
  <si>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</si>
  <si>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</si>
  <si>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</si>
  <si>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</si>
  <si>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</si>
  <si>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</si>
  <si>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</si>
  <si>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</si>
  <si>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</si>
  <si>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</si>
  <si>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</si>
  <si>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</si>
  <si>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</si>
  <si>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</si>
  <si>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</si>
  <si>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</si>
  <si>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</si>
  <si>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</si>
  <si>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</si>
  <si>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</si>
  <si>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</si>
  <si>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</si>
  <si>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</si>
  <si>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</si>
  <si>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</si>
  <si>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</si>
  <si>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</si>
  <si>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</si>
  <si>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</si>
  <si>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</si>
  <si>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</si>
  <si>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</si>
  <si>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</si>
  <si>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</si>
  <si>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</si>
  <si>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</si>
  <si>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</si>
  <si>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</si>
  <si>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</si>
  <si>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</si>
  <si>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</si>
  <si>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</si>
  <si>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</si>
  <si>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</si>
  <si>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</si>
  <si>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</si>
  <si>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</si>
  <si>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</si>
  <si>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</si>
  <si>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</si>
  <si>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</si>
  <si>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</si>
  <si>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</si>
  <si>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</si>
  <si>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</si>
  <si>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</si>
  <si>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</si>
  <si>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</si>
  <si>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</si>
  <si>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</si>
  <si>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</si>
  <si>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</si>
  <si>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</si>
  <si>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</si>
  <si>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</si>
  <si>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</si>
  <si>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</si>
  <si>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</si>
  <si>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</si>
  <si>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</si>
  <si>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</si>
  <si>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</si>
  <si>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</si>
  <si>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</si>
  <si>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</si>
  <si>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</si>
  <si>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</si>
  <si>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</si>
  <si>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</si>
  <si>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</si>
  <si>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</si>
  <si>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</si>
  <si>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</si>
  <si>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</si>
  <si>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</si>
  <si>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</si>
  <si>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</si>
  <si>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</si>
  <si>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</si>
  <si>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</si>
  <si>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</si>
  <si>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</si>
  <si>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</si>
  <si>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</si>
  <si>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</si>
  <si>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</si>
  <si>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</si>
  <si>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</si>
  <si>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</si>
  <si>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</si>
  <si>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</si>
  <si>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</si>
  <si>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</si>
  <si>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</si>
  <si>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</si>
  <si>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</si>
  <si>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</si>
  <si>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</si>
  <si>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</si>
  <si>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</si>
  <si>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</si>
  <si>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</si>
  <si>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</si>
  <si>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</si>
  <si>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</si>
  <si>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</si>
  <si>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</si>
  <si>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</si>
  <si>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</si>
  <si>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</si>
  <si>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</si>
  <si>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</si>
  <si>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</si>
  <si>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</si>
  <si>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</si>
  <si>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</si>
  <si>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</si>
  <si>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</si>
  <si>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</si>
  <si>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</si>
  <si>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</si>
  <si>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</si>
  <si>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</si>
  <si>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</si>
  <si>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</si>
  <si>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</si>
  <si>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</si>
  <si>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</si>
  <si>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</si>
  <si>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</si>
  <si>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</si>
  <si>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</si>
  <si>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</si>
  <si>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</si>
  <si>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</si>
  <si>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</si>
  <si>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</si>
  <si>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</si>
  <si>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</si>
  <si>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</si>
  <si>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</si>
  <si>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</si>
  <si>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</si>
  <si>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</si>
  <si>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</si>
  <si>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</si>
  <si>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</si>
  <si>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</si>
  <si>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</si>
  <si>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</si>
  <si>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</si>
  <si>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</si>
  <si>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</si>
  <si>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</si>
  <si>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</si>
  <si>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</si>
  <si>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</si>
  <si>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</si>
  <si>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</si>
  <si>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</si>
  <si>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</si>
  <si>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</si>
  <si>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</si>
  <si>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</si>
  <si>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</si>
  <si>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</si>
  <si>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</si>
  <si>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</si>
  <si>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</si>
  <si>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</si>
  <si>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</si>
  <si>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</si>
  <si>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</si>
  <si>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</si>
  <si>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</si>
  <si>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</si>
  <si>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</si>
  <si>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</si>
  <si>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</si>
  <si>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</si>
  <si>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</si>
  <si>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</si>
  <si>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</si>
  <si>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</si>
  <si>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</si>
  <si>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</si>
  <si>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</si>
  <si>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</si>
  <si>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</si>
  <si>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</si>
  <si>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</si>
  <si>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</si>
  <si>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</si>
  <si>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</si>
  <si>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</si>
  <si>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</si>
  <si>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</si>
  <si>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</si>
  <si>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</si>
  <si>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</si>
  <si>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</si>
  <si>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</si>
  <si>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</si>
  <si>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</si>
  <si>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</si>
  <si>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</si>
  <si>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</si>
  <si>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</si>
  <si>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</si>
  <si>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</si>
  <si>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</si>
  <si>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</si>
  <si>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</si>
  <si>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</si>
  <si>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</si>
  <si>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</si>
  <si>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</si>
  <si>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</si>
  <si>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</si>
  <si>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</si>
  <si>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</si>
  <si>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</si>
  <si>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</si>
  <si>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</si>
  <si>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</si>
  <si>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</si>
  <si>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</si>
  <si>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</si>
  <si>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</si>
  <si>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</si>
  <si>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</si>
  <si>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</si>
  <si>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</si>
  <si>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</si>
  <si>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</si>
  <si>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</si>
  <si>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</si>
  <si>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</si>
  <si>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</si>
  <si>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</si>
  <si>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</si>
  <si>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</si>
  <si>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</si>
  <si>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</si>
  <si>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</si>
  <si>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</si>
  <si>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</si>
  <si>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</si>
  <si>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</si>
  <si>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</si>
  <si>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</si>
  <si>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</si>
  <si>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</si>
  <si>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</si>
  <si>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</si>
  <si>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</si>
  <si>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</si>
  <si>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</si>
  <si>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</si>
  <si>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</si>
  <si>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</si>
  <si>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</si>
  <si>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</si>
  <si>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</si>
  <si>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</si>
  <si>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</si>
  <si>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</si>
  <si>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</si>
  <si>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</si>
  <si>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</si>
  <si>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</si>
  <si>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</si>
  <si>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</si>
  <si>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</si>
  <si>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</si>
  <si>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</si>
  <si>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</si>
  <si>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</si>
  <si>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</si>
  <si>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</si>
  <si>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</si>
  <si>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</si>
  <si>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</si>
  <si>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</si>
  <si>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</si>
  <si>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</si>
  <si>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</si>
  <si>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</si>
  <si>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</si>
  <si>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</si>
  <si>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</si>
  <si>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</si>
  <si>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</si>
  <si>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</si>
  <si>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</si>
  <si>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</si>
  <si>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</si>
  <si>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</si>
  <si>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</si>
  <si>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</si>
  <si>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</si>
  <si>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</si>
  <si>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</si>
  <si>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</si>
  <si>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</si>
  <si>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</si>
  <si>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</si>
  <si>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</si>
  <si>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</si>
  <si>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</si>
  <si>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</si>
  <si>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</si>
  <si>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</si>
  <si>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</si>
  <si>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</si>
  <si>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</si>
  <si>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</si>
  <si>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</si>
  <si>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</si>
  <si>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</si>
  <si>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</si>
  <si>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</si>
  <si>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</si>
  <si>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</si>
  <si>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</si>
  <si>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</si>
  <si>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</si>
  <si>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</si>
  <si>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</si>
  <si>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</si>
  <si>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</si>
  <si>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</si>
  <si>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</si>
  <si>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</si>
  <si>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</si>
  <si>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</si>
  <si>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</si>
  <si>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</si>
  <si>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</si>
  <si>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</si>
  <si>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</si>
  <si>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</si>
  <si>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</si>
  <si>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</si>
  <si>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</si>
  <si>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</si>
  <si>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</si>
  <si>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</si>
  <si>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</si>
  <si>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</si>
  <si>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</si>
  <si>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</si>
  <si>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</si>
  <si>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</si>
  <si>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</si>
  <si>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</si>
  <si>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</si>
  <si>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</si>
  <si>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</si>
  <si>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</si>
  <si>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</si>
  <si>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</si>
  <si>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</si>
  <si>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</si>
  <si>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</si>
  <si>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</si>
  <si>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</si>
  <si>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</si>
  <si>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</si>
  <si>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</si>
  <si>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</si>
  <si>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</si>
  <si>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</si>
  <si>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</si>
  <si>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</si>
  <si>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</si>
  <si>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</si>
  <si>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</si>
  <si>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</si>
  <si>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</si>
  <si>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</si>
  <si>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</si>
  <si>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</si>
  <si>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</si>
  <si>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</si>
  <si>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</si>
  <si>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</si>
  <si>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</si>
  <si>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</si>
  <si>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</si>
  <si>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</si>
  <si>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</si>
  <si>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</si>
  <si>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</si>
  <si>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</si>
  <si>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</si>
  <si>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</si>
  <si>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</si>
  <si>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</si>
  <si>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</si>
  <si>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</si>
  <si>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</si>
  <si>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</si>
  <si>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</si>
  <si>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</si>
  <si>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</si>
  <si>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</si>
  <si>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</si>
  <si>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</si>
  <si>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</si>
  <si>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</si>
  <si>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</si>
  <si>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</si>
  <si>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</si>
  <si>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</si>
  <si>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</si>
  <si>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</si>
  <si>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</si>
  <si>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</si>
  <si>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</si>
  <si>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</si>
  <si>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</si>
  <si>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</si>
  <si>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</si>
  <si>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</si>
  <si>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</si>
  <si>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</si>
  <si>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</si>
  <si>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</si>
  <si>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</si>
  <si>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</si>
  <si>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</si>
  <si>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</si>
  <si>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</si>
  <si>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</si>
  <si>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</si>
  <si>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</si>
  <si>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</si>
  <si>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</si>
  <si>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</si>
  <si>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</si>
  <si>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</si>
  <si>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</si>
  <si>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</si>
  <si>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</si>
  <si>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</si>
  <si>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</si>
  <si>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</si>
  <si>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</si>
  <si>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</si>
  <si>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</si>
  <si>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</si>
  <si>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</si>
  <si>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</si>
  <si>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</si>
  <si>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</si>
  <si>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</si>
  <si>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</si>
  <si>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</si>
  <si>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</si>
  <si>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</si>
  <si>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</si>
  <si>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</si>
  <si>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</si>
  <si>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</si>
  <si>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</si>
  <si>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</si>
  <si>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</si>
  <si>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</si>
  <si>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</si>
  <si>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</si>
  <si>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</si>
  <si>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</si>
  <si>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</si>
  <si>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</si>
  <si>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</si>
  <si>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</si>
  <si>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</si>
  <si>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</si>
  <si>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</si>
  <si>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</si>
  <si>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</si>
  <si>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</si>
  <si>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</si>
  <si>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</si>
  <si>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</si>
  <si>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</si>
  <si>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</si>
  <si>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</si>
  <si>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</si>
  <si>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</si>
  <si>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</si>
  <si>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</si>
  <si>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</si>
  <si>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</si>
  <si>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</si>
  <si>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</si>
  <si>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</si>
  <si>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</si>
  <si>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</si>
  <si>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</si>
  <si>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</si>
  <si>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</si>
  <si>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</si>
  <si>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</si>
  <si>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</si>
  <si>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</si>
  <si>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</si>
  <si>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</si>
  <si>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</si>
  <si>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</si>
  <si>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</si>
  <si>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</si>
  <si>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</si>
  <si>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</si>
  <si>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</si>
  <si>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</si>
  <si>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</si>
  <si>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</si>
  <si>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</si>
  <si>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</si>
  <si>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</si>
  <si>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</si>
  <si>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</si>
  <si>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</si>
  <si>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</si>
  <si>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</si>
  <si>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</si>
  <si>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</si>
  <si>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</si>
  <si>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</si>
  <si>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</si>
  <si>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</si>
  <si>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</si>
  <si>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</si>
  <si>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</si>
  <si>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</si>
  <si>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</si>
  <si>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</si>
  <si>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</si>
  <si>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</si>
  <si>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</si>
  <si>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</si>
  <si>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</si>
  <si>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</si>
  <si>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</si>
  <si>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</si>
  <si>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</si>
  <si>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</si>
  <si>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</si>
  <si>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</si>
  <si>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</si>
  <si>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</si>
  <si>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</si>
  <si>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</si>
  <si>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</si>
  <si>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</si>
  <si>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</si>
  <si>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</si>
  <si>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</si>
  <si>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</si>
  <si>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</si>
  <si>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</si>
  <si>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</si>
  <si>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</si>
  <si>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</si>
  <si>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</si>
  <si>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</si>
  <si>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</si>
  <si>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</si>
  <si>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</si>
  <si>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</si>
  <si>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</si>
  <si>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</si>
  <si>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</si>
  <si>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</si>
  <si>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</si>
  <si>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</si>
  <si>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</si>
  <si>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</si>
  <si>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</si>
  <si>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</si>
  <si>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</si>
  <si>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</si>
  <si>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</si>
  <si>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</si>
  <si>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</si>
  <si>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</si>
  <si>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</si>
  <si>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</si>
  <si>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</si>
  <si>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</si>
  <si>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</si>
  <si>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</si>
  <si>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</si>
  <si>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</si>
  <si>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</si>
  <si>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</si>
  <si>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</si>
  <si>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</si>
  <si>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</si>
  <si>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</si>
  <si>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</si>
  <si>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</si>
  <si>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</si>
  <si>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</si>
  <si>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</si>
  <si>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</si>
  <si>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</si>
  <si>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</si>
  <si>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</si>
  <si>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</si>
  <si>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</si>
  <si>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</si>
  <si>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</si>
  <si>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</si>
  <si>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</si>
  <si>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</si>
  <si>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</si>
  <si>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</si>
  <si>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</si>
  <si>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</si>
  <si>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</si>
  <si>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</si>
  <si>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</si>
  <si>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</si>
  <si>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</si>
  <si>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</si>
  <si>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</si>
  <si>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</si>
  <si>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</si>
  <si>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</si>
  <si>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</si>
  <si>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</si>
  <si>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</si>
  <si>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</si>
  <si>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</si>
  <si>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</si>
  <si>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</si>
  <si>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</si>
  <si>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</si>
  <si>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</si>
  <si>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</si>
  <si>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</si>
  <si>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</si>
  <si>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</si>
  <si>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</si>
  <si>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</si>
  <si>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</si>
  <si>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</si>
  <si>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</si>
  <si>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</si>
  <si>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</si>
  <si>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</si>
  <si>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</si>
  <si>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</si>
  <si>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</si>
  <si>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</si>
  <si>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</si>
  <si>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</si>
  <si>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</si>
  <si>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</si>
  <si>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</si>
  <si>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</si>
  <si>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</si>
  <si>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</si>
  <si>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</si>
  <si>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</si>
  <si>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</si>
  <si>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</si>
  <si>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</si>
  <si>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</si>
  <si>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</si>
  <si>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</si>
  <si>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</si>
  <si>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</si>
  <si>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</si>
  <si>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</si>
  <si>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</si>
  <si>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</si>
  <si>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</si>
  <si>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</si>
  <si>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</si>
  <si>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</si>
  <si>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</si>
  <si>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</si>
  <si>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</si>
  <si>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</si>
  <si>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</si>
  <si>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</si>
  <si>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</si>
  <si>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</si>
  <si>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</si>
  <si>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</si>
  <si>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</si>
  <si>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</si>
  <si>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</si>
  <si>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</si>
  <si>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</si>
  <si>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</si>
  <si>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</si>
  <si>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</si>
  <si>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</si>
  <si>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</si>
  <si>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</si>
  <si>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</si>
  <si>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</si>
  <si>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</si>
  <si>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</si>
  <si>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</si>
  <si>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</si>
  <si>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</si>
  <si>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</si>
  <si>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</si>
  <si>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</si>
  <si>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</si>
  <si>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</si>
  <si>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</si>
  <si>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</si>
  <si>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</si>
  <si>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</si>
  <si>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</si>
  <si>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</si>
  <si>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</si>
  <si>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</si>
  <si>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</si>
  <si>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</si>
  <si>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</si>
  <si>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</si>
  <si>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</si>
  <si>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</si>
  <si>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</si>
  <si>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</si>
  <si>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</si>
  <si>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</si>
  <si>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</si>
  <si>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</si>
  <si>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</si>
  <si>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</si>
  <si>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</si>
  <si>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</si>
  <si>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</si>
  <si>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</si>
  <si>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</si>
  <si>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</si>
  <si>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</si>
  <si>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</si>
  <si>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</si>
  <si>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</si>
  <si>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</si>
  <si>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</si>
  <si>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</si>
  <si>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</si>
  <si>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</si>
  <si>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</si>
  <si>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</si>
  <si>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</si>
  <si>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</si>
  <si>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</si>
  <si>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</si>
  <si>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</si>
  <si>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</si>
  <si>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</si>
  <si>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</si>
  <si>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</si>
  <si>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</si>
  <si>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</si>
  <si>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</si>
  <si>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</si>
  <si>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</si>
  <si>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</si>
  <si>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</si>
  <si>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</si>
  <si>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</si>
  <si>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</si>
  <si>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</si>
  <si>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</si>
  <si>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</si>
  <si>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</si>
  <si>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</si>
  <si>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</si>
  <si>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</si>
  <si>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</si>
  <si>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</si>
  <si>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</si>
  <si>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</si>
  <si>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</si>
  <si>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</si>
  <si>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</si>
  <si>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</si>
  <si>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</si>
  <si>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</si>
  <si>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</si>
  <si>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</si>
  <si>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</si>
  <si>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</si>
  <si>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</si>
  <si>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</si>
  <si>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</si>
  <si>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</si>
  <si>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</si>
  <si>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</si>
  <si>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</si>
  <si>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</si>
  <si>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</si>
  <si>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</si>
  <si>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</si>
  <si>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</si>
  <si>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</si>
  <si>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</si>
  <si>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</si>
  <si>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</si>
  <si>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</si>
  <si>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</si>
  <si>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</si>
  <si>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</si>
  <si>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</si>
  <si>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</si>
  <si>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</si>
  <si>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</si>
  <si>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</si>
  <si>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</si>
  <si>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</si>
  <si>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</si>
  <si>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</si>
  <si>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</si>
  <si>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</si>
  <si>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</si>
  <si>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</si>
  <si>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</si>
  <si>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</si>
  <si>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</si>
  <si>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</si>
  <si>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</si>
  <si>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</si>
  <si>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</si>
  <si>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</si>
  <si>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</si>
  <si>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</si>
  <si>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</si>
  <si>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</si>
  <si>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</si>
  <si>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</si>
  <si>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</si>
  <si>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</si>
  <si>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</si>
  <si>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</si>
  <si>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</si>
  <si>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</si>
  <si>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</si>
  <si>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</si>
  <si>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</si>
  <si>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</si>
  <si>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</si>
  <si>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</si>
  <si>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</si>
  <si>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</si>
  <si>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</si>
  <si>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</si>
  <si>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</si>
  <si>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</si>
  <si>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</si>
  <si>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</si>
  <si>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</si>
  <si>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</si>
  <si>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</si>
  <si>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</si>
  <si>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</si>
  <si>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</si>
  <si>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</si>
  <si>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</si>
  <si>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</si>
  <si>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</si>
  <si>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</si>
  <si>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</si>
  <si>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</si>
  <si>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</si>
  <si>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</si>
  <si>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</si>
  <si>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</si>
  <si>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</si>
  <si>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</si>
  <si>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</si>
  <si>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</si>
  <si>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</si>
  <si>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</si>
  <si>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</si>
  <si>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</si>
  <si>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</si>
  <si>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</si>
  <si>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</si>
  <si>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</si>
  <si>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</si>
  <si>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</si>
  <si>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</si>
  <si>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</si>
  <si>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</si>
  <si>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</si>
  <si>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</si>
  <si>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</si>
  <si>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</si>
  <si>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</si>
  <si>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</si>
  <si>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</si>
  <si>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</si>
  <si>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</si>
  <si>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</si>
  <si>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</si>
  <si>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</si>
  <si>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</si>
  <si>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</si>
  <si>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</si>
  <si>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</si>
  <si>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</si>
  <si>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</si>
  <si>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</si>
  <si>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</si>
  <si>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</si>
  <si>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</si>
  <si>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</si>
  <si>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</si>
  <si>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</si>
  <si>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</si>
  <si>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</si>
  <si>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</si>
  <si>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</si>
  <si>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</si>
  <si>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</si>
  <si>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</si>
  <si>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</si>
  <si>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</si>
  <si>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</si>
  <si>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</si>
  <si>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</si>
  <si>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</si>
  <si>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</si>
  <si>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</si>
  <si>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</si>
  <si>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</si>
  <si>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</si>
  <si>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</si>
  <si>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</si>
  <si>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</si>
  <si>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</si>
  <si>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</si>
  <si>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</si>
  <si>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</si>
  <si>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</si>
  <si>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</si>
  <si>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</si>
  <si>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</si>
  <si>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</si>
  <si>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</si>
  <si>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</si>
  <si>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</si>
  <si>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</si>
  <si>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</si>
  <si>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</si>
  <si>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</si>
  <si>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</si>
  <si>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</si>
  <si>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</si>
  <si>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</si>
  <si>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</si>
  <si>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</si>
  <si>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</si>
  <si>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</si>
  <si>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</si>
  <si>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</si>
  <si>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</si>
  <si>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</si>
  <si>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</si>
  <si>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</si>
  <si>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</si>
  <si>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</si>
  <si>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</si>
  <si>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</si>
  <si>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</si>
  <si>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</si>
  <si>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</si>
  <si>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</si>
  <si>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</si>
  <si>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</si>
  <si>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</si>
  <si>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</si>
  <si>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</si>
  <si>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</si>
  <si>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</si>
  <si>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</si>
  <si>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</si>
  <si>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</si>
  <si>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</si>
  <si>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</si>
  <si>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</si>
  <si>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</si>
  <si>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</si>
  <si>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</si>
  <si>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</si>
  <si>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</si>
  <si>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</si>
  <si>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</si>
  <si>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</si>
  <si>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</si>
  <si>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</si>
  <si>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</si>
  <si>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</si>
  <si>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</si>
  <si>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</si>
  <si>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</si>
  <si>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</si>
  <si>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</si>
  <si>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</si>
  <si>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</si>
  <si>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</si>
  <si>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</si>
  <si>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</si>
  <si>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</si>
  <si>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</si>
  <si>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</si>
  <si>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</si>
  <si>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</si>
  <si>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</si>
  <si>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</si>
  <si>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</si>
  <si>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</si>
  <si>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</si>
  <si>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</si>
  <si>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</si>
  <si>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</si>
  <si>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</si>
  <si>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</si>
  <si>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</si>
  <si>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</si>
  <si>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</si>
  <si>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</si>
  <si>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</si>
  <si>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</si>
  <si>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</si>
  <si>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</si>
  <si>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</si>
  <si>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</si>
  <si>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</si>
  <si>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</si>
  <si>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</si>
  <si>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</si>
  <si>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</si>
  <si>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</si>
  <si>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</si>
  <si>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</si>
  <si>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</si>
  <si>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</si>
  <si>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</si>
  <si>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</si>
  <si>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</si>
  <si>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</si>
  <si>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</si>
  <si>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</si>
  <si>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</si>
  <si>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</si>
  <si>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</si>
  <si>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</si>
  <si>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</si>
  <si>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</si>
  <si>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</si>
  <si>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</si>
  <si>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</si>
  <si>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</si>
  <si>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</si>
  <si>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</si>
  <si>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</si>
  <si>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</si>
  <si>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</si>
  <si>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</si>
  <si>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</si>
  <si>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</si>
  <si>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</si>
  <si>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</si>
  <si>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</si>
  <si>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</si>
  <si>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</si>
  <si>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</si>
  <si>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</si>
  <si>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</si>
  <si>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</si>
  <si>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</si>
  <si>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</si>
  <si>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</si>
  <si>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</si>
  <si>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</si>
  <si>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</si>
  <si>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</si>
  <si>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</si>
  <si>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</si>
  <si>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</si>
  <si>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</si>
  <si>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</si>
  <si>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</si>
  <si>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</si>
  <si>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</si>
  <si>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</si>
  <si>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</si>
  <si>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</si>
  <si>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</si>
  <si>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</si>
  <si>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</si>
  <si>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</si>
  <si>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</si>
  <si>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</si>
  <si>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</si>
  <si>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</si>
  <si>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</si>
  <si>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</si>
  <si>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</si>
  <si>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</si>
  <si>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</si>
  <si>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</si>
  <si>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</si>
  <si>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</si>
  <si>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</si>
  <si>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</si>
  <si>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</si>
  <si>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</si>
  <si>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</si>
  <si>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</si>
  <si>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</si>
  <si>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</si>
  <si>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</si>
  <si>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</si>
  <si>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</si>
  <si>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</si>
  <si>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</si>
  <si>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</si>
  <si>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</si>
  <si>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</si>
  <si>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</si>
  <si>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</si>
  <si>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</si>
  <si>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</si>
  <si>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</si>
  <si>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</si>
  <si>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</si>
  <si>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</si>
  <si>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</si>
  <si>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</si>
  <si>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</si>
  <si>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</si>
  <si>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</si>
  <si>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</si>
  <si>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</si>
  <si>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</si>
  <si>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</si>
  <si>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</si>
  <si>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</si>
  <si>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</si>
  <si>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</si>
  <si>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</si>
  <si>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</si>
  <si>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</si>
  <si>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</si>
  <si>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</si>
  <si>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</si>
  <si>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</si>
  <si>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</si>
  <si>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</si>
  <si>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</si>
  <si>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</si>
  <si>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</si>
  <si>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</si>
  <si>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</si>
  <si>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</si>
  <si>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</si>
  <si>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</si>
  <si>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</si>
  <si>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</si>
  <si>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</si>
  <si>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</si>
  <si>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</si>
  <si>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</si>
  <si>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</si>
  <si>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</si>
  <si>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</si>
  <si>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</si>
  <si>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</si>
  <si>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</si>
  <si>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</si>
  <si>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</si>
  <si>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</si>
  <si>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</si>
  <si>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</si>
  <si>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</si>
  <si>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</si>
  <si>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</si>
  <si>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</si>
  <si>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</si>
  <si>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</si>
  <si>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</si>
  <si>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</si>
  <si>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</si>
  <si>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</si>
  <si>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</si>
  <si>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</si>
  <si>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</si>
  <si>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</si>
  <si>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</si>
  <si>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</si>
  <si>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</si>
  <si>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</si>
  <si>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</si>
  <si>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</si>
  <si>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</si>
  <si>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</si>
  <si>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</si>
  <si>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</si>
  <si>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</si>
  <si>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</si>
  <si>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</si>
  <si>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</si>
  <si>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</si>
  <si>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</si>
  <si>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</si>
  <si>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</si>
  <si>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</si>
  <si>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</si>
  <si>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</si>
  <si>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</si>
  <si>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</si>
  <si>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</si>
  <si>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</si>
  <si>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</si>
  <si>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</si>
  <si>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</si>
  <si>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</si>
  <si>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</si>
  <si>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</si>
  <si>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</si>
  <si>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</si>
  <si>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</si>
  <si>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</si>
  <si>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</si>
  <si>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</si>
  <si>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</si>
  <si>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</si>
  <si>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</si>
  <si>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</si>
  <si>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</si>
  <si>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</si>
  <si>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</si>
  <si>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</si>
  <si>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</si>
  <si>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</si>
  <si>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</si>
  <si>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</si>
  <si>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</si>
  <si>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</si>
  <si>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</si>
  <si>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</si>
  <si>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</si>
  <si>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</si>
  <si>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</si>
  <si>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</si>
  <si>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</si>
  <si>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</si>
  <si>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</si>
  <si>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</si>
  <si>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</si>
  <si>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</si>
  <si>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</si>
  <si>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</si>
  <si>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</si>
  <si>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</si>
  <si>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</si>
  <si>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</si>
  <si>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</si>
  <si>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</si>
  <si>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</si>
  <si>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</si>
  <si>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</si>
  <si>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</si>
  <si>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</si>
  <si>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</si>
  <si>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</si>
  <si>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</si>
  <si>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</si>
  <si>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</si>
  <si>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</si>
  <si>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</si>
  <si>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</si>
  <si>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</si>
  <si>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</si>
  <si>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</si>
  <si>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</si>
  <si>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</si>
  <si>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</si>
  <si>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</si>
  <si>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</si>
  <si>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</si>
  <si>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</si>
  <si>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</si>
  <si>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</si>
  <si>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</si>
  <si>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</si>
  <si>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</si>
  <si>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</si>
  <si>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</si>
  <si>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</si>
  <si>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</si>
  <si>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</si>
  <si>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</si>
  <si>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</si>
  <si>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</si>
  <si>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</si>
  <si>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</si>
  <si>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</si>
  <si>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</si>
  <si>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</si>
  <si>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</si>
  <si>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</si>
  <si>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</si>
  <si>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</si>
  <si>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</si>
  <si>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</si>
  <si>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</si>
  <si>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</si>
  <si>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</si>
  <si>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</si>
  <si>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</si>
  <si>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</si>
  <si>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</si>
  <si>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</si>
  <si>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</si>
  <si>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</si>
  <si>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</si>
  <si>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</si>
  <si>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</si>
  <si>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</si>
  <si>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</si>
  <si>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</si>
  <si>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</si>
  <si>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</si>
  <si>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</si>
  <si>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</si>
  <si>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</si>
  <si>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</si>
  <si>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</si>
  <si>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</si>
  <si>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</si>
  <si>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</si>
  <si>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</si>
  <si>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</si>
  <si>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</si>
  <si>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</si>
  <si>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</si>
  <si>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</si>
  <si>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</si>
  <si>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</si>
  <si>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</si>
  <si>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</si>
  <si>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</si>
  <si>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</si>
  <si>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</si>
  <si>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</si>
  <si>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</si>
  <si>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</si>
  <si>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</si>
  <si>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</si>
  <si>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</si>
  <si>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</si>
  <si>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</si>
  <si>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</si>
  <si>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</si>
  <si>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</si>
  <si>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</si>
  <si>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</si>
  <si>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</si>
  <si>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</si>
  <si>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</si>
  <si>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</si>
  <si>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</si>
  <si>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</si>
  <si>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</si>
  <si>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</si>
  <si>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</si>
  <si>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</si>
  <si>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</si>
  <si>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</si>
  <si>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</si>
  <si>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</si>
  <si>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</si>
  <si>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</si>
  <si>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</si>
  <si>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</si>
  <si>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</si>
  <si>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</si>
  <si>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</si>
  <si>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</si>
  <si>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</si>
  <si>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</si>
  <si>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</si>
  <si>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</si>
  <si>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</si>
  <si>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</si>
  <si>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</si>
  <si>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</si>
  <si>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</si>
  <si>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</si>
  <si>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</si>
  <si>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</si>
  <si>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</si>
  <si>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</si>
  <si>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</si>
  <si>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</si>
  <si>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</si>
  <si>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</si>
  <si>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</si>
  <si>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</si>
  <si>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</si>
  <si>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</si>
  <si>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</si>
  <si>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</si>
  <si>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</si>
  <si>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</si>
  <si>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</si>
  <si>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</si>
  <si>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</si>
  <si>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</si>
  <si>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</si>
  <si>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</si>
  <si>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</si>
  <si>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</si>
  <si>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</si>
  <si>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</si>
  <si>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</si>
  <si>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</si>
  <si>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</si>
  <si>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</si>
  <si>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</si>
  <si>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</si>
  <si>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</si>
  <si>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</si>
  <si>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</si>
  <si>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</si>
  <si>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</si>
  <si>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</si>
  <si>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</si>
  <si>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</si>
  <si>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</si>
  <si>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</si>
  <si>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</si>
  <si>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</si>
  <si>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</si>
  <si>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</si>
  <si>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</si>
  <si>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</si>
  <si>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</si>
  <si>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</si>
  <si>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</si>
  <si>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</si>
  <si>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</si>
  <si>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</si>
  <si>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</si>
  <si>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</si>
  <si>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</si>
  <si>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</si>
  <si>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</si>
  <si>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</si>
  <si>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</si>
  <si>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</si>
  <si>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</si>
  <si>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</si>
  <si>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</si>
  <si>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</si>
  <si>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</si>
  <si>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</si>
  <si>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</si>
  <si>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</si>
  <si>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</si>
  <si>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</si>
  <si>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</si>
  <si>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</si>
  <si>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</si>
  <si>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</si>
  <si>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</si>
  <si>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</si>
  <si>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</si>
  <si>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</si>
  <si>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</si>
  <si>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</si>
  <si>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</si>
  <si>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</si>
  <si>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</si>
  <si>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</si>
  <si>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</si>
  <si>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</si>
  <si>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</si>
  <si>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</si>
  <si>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</si>
  <si>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</si>
  <si>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</si>
  <si>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</si>
  <si>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</si>
  <si>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</si>
  <si>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</si>
  <si>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</si>
  <si>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</si>
  <si>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</si>
  <si>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</si>
  <si>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</si>
  <si>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</si>
  <si>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</si>
  <si>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</si>
  <si>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</si>
  <si>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</si>
  <si>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</si>
  <si>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</si>
  <si>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</si>
  <si>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</si>
  <si>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</si>
  <si>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</si>
  <si>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</si>
  <si>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</si>
  <si>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</si>
  <si>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</si>
  <si>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</si>
  <si>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</si>
  <si>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</si>
  <si>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</si>
  <si>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</si>
  <si>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</si>
  <si>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</si>
  <si>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</si>
  <si>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</si>
  <si>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</si>
  <si>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</si>
  <si>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</si>
  <si>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</si>
  <si>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</si>
  <si>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</si>
  <si>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</si>
  <si>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</si>
  <si>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</si>
  <si>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</si>
  <si>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</si>
  <si>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</si>
  <si>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</si>
  <si>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</si>
  <si>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</si>
  <si>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</si>
  <si>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</si>
  <si>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</si>
  <si>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</si>
  <si>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</si>
  <si>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</si>
  <si>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</si>
  <si>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</si>
  <si>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</si>
  <si>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</si>
  <si>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</si>
  <si>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</si>
  <si>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</si>
  <si>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</si>
  <si>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</si>
  <si>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</si>
  <si>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</si>
  <si>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</si>
  <si>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</si>
  <si>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</si>
  <si>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</si>
  <si>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</si>
  <si>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</si>
  <si>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</si>
  <si>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</si>
  <si>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</si>
  <si>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</si>
  <si>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</si>
  <si>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</si>
  <si>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</si>
  <si>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</si>
  <si>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</si>
  <si>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</si>
  <si>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</si>
  <si>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</si>
  <si>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</si>
  <si>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</si>
  <si>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</si>
  <si>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</si>
  <si>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</si>
  <si>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</si>
  <si>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</si>
  <si>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</si>
  <si>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</si>
  <si>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</si>
  <si>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</si>
  <si>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</si>
  <si>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</si>
  <si>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</si>
  <si>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</si>
  <si>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</si>
  <si>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</si>
  <si>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</si>
  <si>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</si>
  <si>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</si>
  <si>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</si>
  <si>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</si>
  <si>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</si>
  <si>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</si>
  <si>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</si>
  <si>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</si>
  <si>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</si>
  <si>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</si>
  <si>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</si>
  <si>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</si>
  <si>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</si>
  <si>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</si>
  <si>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</si>
  <si>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</si>
  <si>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</si>
  <si>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</si>
  <si>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</si>
  <si>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</si>
  <si>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</si>
  <si>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</si>
  <si>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</si>
  <si>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</si>
  <si>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</si>
  <si>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</si>
  <si>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</si>
  <si>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</si>
  <si>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</si>
  <si>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</si>
  <si>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</si>
  <si>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</si>
  <si>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</si>
  <si>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</si>
  <si>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</si>
  <si>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</si>
  <si>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</si>
  <si>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</si>
  <si>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</si>
  <si>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</si>
  <si>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</si>
  <si>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</si>
  <si>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</si>
  <si>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</si>
  <si>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</si>
  <si>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</si>
  <si>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</si>
  <si>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</si>
  <si>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</si>
  <si>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</si>
  <si>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</si>
  <si>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</si>
  <si>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</si>
  <si>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</si>
  <si>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</si>
  <si>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</si>
  <si>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</si>
  <si>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</si>
  <si>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</si>
  <si>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</si>
  <si>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</si>
  <si>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</si>
  <si>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</si>
  <si>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</si>
  <si>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</si>
  <si>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</si>
  <si>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</si>
  <si>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</si>
  <si>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</si>
  <si>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</si>
  <si>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</si>
  <si>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</si>
  <si>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</si>
  <si>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</si>
  <si>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</si>
  <si>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</si>
  <si>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</si>
  <si>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</si>
  <si>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</si>
  <si>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</si>
  <si>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</si>
  <si>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</si>
  <si>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</si>
  <si>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</si>
  <si>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</si>
  <si>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</si>
  <si>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</si>
  <si>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</si>
  <si>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</si>
  <si>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</si>
  <si>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</si>
  <si>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</si>
  <si>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</si>
  <si>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</si>
  <si>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</si>
  <si>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</si>
  <si>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</si>
  <si>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</si>
  <si>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</si>
  <si>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</si>
  <si>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</si>
  <si>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</si>
  <si>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</si>
  <si>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</si>
  <si>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</si>
  <si>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</si>
  <si>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</si>
  <si>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</si>
  <si>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</si>
  <si>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</si>
  <si>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</si>
  <si>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</si>
  <si>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</si>
  <si>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</si>
  <si>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</si>
  <si>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</si>
  <si>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</si>
  <si>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</si>
  <si>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</si>
  <si>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</si>
  <si>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</si>
  <si>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</si>
  <si>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</si>
  <si>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</si>
  <si>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</si>
  <si>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</si>
  <si>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</si>
  <si>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</si>
  <si>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</si>
  <si>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</si>
  <si>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</si>
  <si>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</si>
  <si>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</si>
  <si>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</si>
  <si>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</si>
  <si>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</si>
  <si>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</si>
  <si>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</si>
  <si>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</si>
  <si>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</si>
  <si>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</si>
  <si>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</si>
  <si>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</si>
  <si>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</si>
  <si>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</si>
  <si>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</si>
  <si>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</si>
  <si>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</si>
  <si>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</si>
  <si>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</si>
  <si>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</si>
  <si>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</si>
  <si>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</si>
  <si>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</si>
  <si>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</si>
  <si>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</si>
  <si>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</si>
  <si>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</si>
  <si>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</si>
  <si>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</si>
  <si>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</si>
  <si>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</si>
  <si>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</si>
  <si>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</si>
  <si>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</si>
  <si>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</si>
  <si>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</si>
  <si>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</si>
  <si>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</si>
  <si>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</si>
  <si>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</si>
  <si>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</si>
  <si>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</si>
  <si>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</si>
  <si>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</si>
  <si>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</si>
  <si>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</si>
  <si>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</si>
  <si>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</si>
  <si>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</si>
  <si>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</si>
  <si>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</si>
  <si>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</si>
  <si>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</si>
  <si>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</si>
  <si>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</si>
  <si>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</si>
  <si>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</si>
  <si>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</si>
  <si>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</si>
  <si>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</si>
  <si>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</si>
  <si>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</si>
  <si>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</si>
  <si>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</si>
  <si>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</si>
  <si>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</si>
  <si>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</si>
  <si>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</si>
  <si>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</si>
  <si>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</si>
  <si>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</si>
  <si>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</si>
  <si>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</si>
  <si>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</si>
  <si>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</si>
  <si>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</si>
  <si>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</si>
  <si>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</si>
  <si>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</si>
  <si>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</si>
  <si>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</si>
  <si>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</si>
  <si>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</si>
  <si>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</si>
  <si>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</si>
  <si>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</si>
  <si>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</si>
  <si>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</si>
  <si>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</si>
  <si>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</si>
  <si>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</si>
  <si>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</si>
  <si>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</si>
  <si>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</si>
  <si>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</si>
  <si>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</si>
  <si>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</si>
  <si>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</si>
  <si>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</si>
  <si>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</si>
  <si>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</si>
  <si>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</si>
  <si>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</si>
  <si>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</si>
  <si>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</si>
  <si>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</si>
  <si>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</si>
  <si>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</si>
  <si>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</si>
  <si>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</si>
  <si>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</si>
  <si>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</si>
  <si>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</si>
  <si>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</si>
  <si>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</si>
  <si>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</si>
  <si>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</si>
  <si>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</si>
  <si>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</si>
  <si>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</si>
  <si>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</si>
  <si>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</si>
  <si>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</si>
  <si>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</si>
  <si>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</si>
  <si>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</si>
  <si>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</si>
  <si>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</si>
  <si>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</si>
  <si>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</si>
  <si>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</si>
  <si>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</si>
  <si>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</si>
  <si>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</si>
  <si>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</si>
  <si>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</si>
  <si>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</si>
  <si>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</si>
  <si>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</si>
  <si>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</si>
  <si>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</si>
  <si>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</si>
  <si>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</si>
  <si>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</si>
  <si>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</si>
  <si>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</si>
  <si>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</si>
  <si>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</si>
  <si>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</si>
  <si>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</si>
  <si>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</si>
  <si>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</si>
  <si>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</si>
  <si>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</si>
  <si>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</si>
  <si>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</si>
  <si>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</si>
  <si>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</si>
  <si>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</si>
  <si>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</si>
  <si>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</si>
  <si>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</si>
  <si>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</si>
  <si>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</si>
  <si>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</si>
  <si>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</si>
  <si>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</si>
  <si>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</si>
  <si>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</si>
  <si>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</si>
  <si>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</si>
  <si>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</si>
  <si>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</si>
  <si>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</si>
  <si>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</si>
  <si>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</si>
  <si>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</si>
  <si>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</si>
  <si>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</si>
  <si>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</si>
  <si>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</si>
  <si>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</si>
  <si>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</si>
  <si>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</si>
  <si>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</si>
  <si>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</si>
  <si>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</si>
  <si>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</si>
  <si>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</si>
  <si>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</si>
  <si>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</si>
  <si>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</si>
  <si>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</si>
  <si>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</si>
  <si>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</si>
  <si>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</si>
  <si>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</si>
  <si>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</si>
  <si>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</si>
  <si>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</si>
  <si>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</si>
  <si>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</si>
  <si>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</si>
  <si>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</si>
  <si>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</si>
  <si>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</si>
  <si>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</si>
  <si>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</si>
  <si>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</si>
  <si>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</si>
  <si>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</si>
  <si>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</si>
  <si>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</si>
  <si>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</si>
  <si>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</si>
  <si>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</si>
  <si>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</si>
  <si>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</si>
  <si>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</si>
  <si>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</si>
  <si>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</si>
  <si>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</si>
  <si>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</si>
  <si>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</si>
  <si>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</si>
  <si>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</si>
  <si>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</si>
  <si>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</si>
  <si>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</si>
  <si>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</si>
  <si>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</si>
  <si>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</si>
  <si>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</si>
  <si>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</si>
  <si>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</si>
  <si>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</si>
  <si>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</si>
  <si>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</si>
  <si>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</si>
  <si>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</si>
  <si>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</si>
  <si>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</si>
  <si>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</si>
  <si>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</si>
  <si>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</si>
  <si>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</si>
  <si>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</si>
  <si>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</si>
  <si>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</si>
  <si>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</si>
  <si>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</si>
  <si>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</si>
  <si>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</si>
  <si>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</si>
  <si>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</si>
  <si>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</si>
  <si>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</si>
  <si>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</si>
  <si>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</si>
  <si>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</si>
  <si>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</si>
  <si>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</si>
  <si>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</si>
  <si>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</si>
  <si>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</si>
  <si>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</si>
  <si>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</si>
  <si>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</si>
  <si>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</si>
  <si>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</si>
  <si>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</si>
  <si>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</si>
  <si>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</si>
  <si>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</si>
  <si>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</si>
  <si>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</si>
  <si>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</si>
  <si>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</si>
  <si>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</si>
  <si>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</si>
  <si>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</si>
  <si>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</si>
  <si>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</si>
  <si>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</si>
  <si>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</si>
  <si>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</si>
  <si>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</si>
  <si>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</si>
  <si>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</si>
  <si>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</si>
  <si>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</si>
  <si>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</si>
  <si>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</si>
  <si>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</si>
  <si>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</si>
  <si>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</si>
  <si>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</si>
  <si>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</si>
  <si>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</si>
  <si>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</si>
  <si>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</si>
  <si>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</si>
  <si>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</si>
  <si>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</si>
  <si>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</si>
  <si>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</si>
  <si>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</si>
  <si>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</si>
  <si>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</si>
  <si>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</si>
  <si>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</si>
  <si>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</si>
  <si>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</si>
  <si>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</si>
  <si>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</si>
  <si>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</si>
  <si>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</si>
  <si>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</si>
  <si>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</si>
  <si>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</si>
  <si>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</si>
  <si>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</si>
  <si>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</si>
  <si>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</si>
  <si>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</si>
  <si>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</si>
  <si>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</si>
  <si>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</si>
  <si>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</si>
  <si>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</si>
  <si>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</si>
  <si>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</si>
  <si>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</si>
  <si>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</si>
  <si>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</si>
  <si>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</si>
  <si>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</si>
  <si>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</si>
  <si>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</si>
  <si>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</si>
  <si>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</si>
  <si>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</si>
  <si>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</si>
  <si>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</si>
  <si>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</si>
  <si>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</si>
  <si>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</si>
  <si>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</si>
  <si>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</si>
  <si>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</si>
  <si>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</si>
  <si>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</si>
  <si>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</si>
  <si>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</si>
  <si>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</si>
  <si>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</si>
  <si>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</si>
  <si>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</si>
  <si>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</si>
  <si>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</si>
  <si>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</si>
  <si>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</si>
  <si>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</si>
  <si>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</si>
  <si>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</si>
  <si>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</si>
  <si>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</si>
  <si>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</si>
  <si>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</si>
  <si>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</si>
  <si>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</si>
  <si>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</si>
  <si>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</si>
  <si>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</si>
  <si>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</si>
  <si>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</si>
  <si>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</si>
  <si>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</si>
  <si>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</si>
  <si>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</si>
  <si>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</si>
  <si>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</si>
  <si>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</si>
  <si>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</si>
  <si>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</si>
  <si>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</si>
  <si>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</si>
  <si>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</si>
  <si>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</si>
  <si>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</si>
  <si>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</si>
  <si>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</si>
  <si>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</si>
  <si>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</si>
  <si>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</si>
  <si>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</si>
  <si>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</si>
  <si>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</si>
  <si>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</si>
  <si>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</si>
  <si>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</si>
  <si>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</si>
  <si>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</si>
  <si>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</si>
  <si>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</si>
  <si>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</si>
  <si>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</si>
  <si>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</si>
  <si>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</si>
  <si>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</si>
  <si>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</si>
  <si>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</si>
  <si>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</si>
  <si>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</si>
  <si>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</si>
  <si>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</si>
  <si>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</si>
  <si>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</si>
  <si>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</si>
  <si>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</si>
  <si>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</si>
  <si>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</si>
  <si>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</si>
  <si>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</si>
  <si>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</si>
  <si>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</si>
  <si>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</si>
  <si>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</si>
  <si>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</si>
  <si>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</si>
  <si>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</si>
  <si>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</si>
  <si>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</si>
  <si>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</si>
  <si>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</si>
  <si>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</si>
  <si>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</si>
  <si>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</si>
  <si>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</si>
  <si>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</si>
  <si>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</si>
  <si>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</si>
  <si>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</si>
  <si>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</si>
  <si>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</si>
  <si>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</si>
  <si>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</si>
  <si>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</si>
  <si>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</si>
  <si>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</si>
  <si>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</si>
  <si>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</si>
  <si>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</si>
  <si>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</si>
  <si>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</si>
  <si>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</si>
  <si>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</si>
  <si>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</si>
  <si>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</si>
  <si>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</si>
  <si>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</si>
  <si>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</si>
  <si>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</si>
  <si>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</si>
  <si>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</si>
  <si>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</si>
  <si>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</si>
  <si>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</si>
  <si>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</si>
  <si>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</si>
  <si>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</si>
  <si>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</si>
  <si>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</si>
  <si>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</si>
  <si>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</si>
  <si>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</si>
  <si>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</si>
  <si>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</si>
  <si>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</si>
  <si>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</si>
  <si>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</si>
  <si>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</si>
  <si>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</si>
  <si>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</si>
  <si>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</si>
  <si>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</si>
  <si>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</si>
  <si>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</si>
  <si>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</si>
  <si>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</si>
  <si>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</si>
  <si>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</si>
  <si>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</si>
  <si>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</si>
  <si>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</si>
  <si>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</si>
  <si>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</si>
  <si>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</si>
  <si>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</si>
  <si>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</si>
  <si>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</si>
  <si>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</si>
  <si>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</si>
  <si>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</si>
  <si>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</si>
  <si>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</si>
  <si>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</si>
  <si>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</si>
  <si>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</si>
  <si>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</si>
  <si>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</si>
  <si>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</si>
  <si>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</si>
  <si>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</si>
  <si>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</si>
  <si>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</si>
  <si>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</si>
  <si>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</si>
  <si>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</si>
  <si>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</si>
  <si>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</si>
  <si>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</si>
  <si>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</si>
  <si>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</si>
  <si>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</si>
  <si>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</si>
  <si>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</si>
  <si>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</si>
  <si>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</si>
  <si>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</si>
  <si>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</si>
  <si>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</si>
  <si>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</si>
  <si>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</si>
  <si>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</si>
  <si>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</si>
  <si>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</si>
  <si>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</si>
  <si>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</si>
  <si>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</si>
  <si>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</si>
  <si>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</si>
  <si>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</si>
  <si>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</si>
  <si>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</si>
  <si>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</si>
  <si>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</si>
  <si>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</si>
  <si>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</si>
  <si>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</si>
  <si>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</si>
  <si>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</si>
  <si>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</si>
  <si>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</si>
  <si>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</si>
  <si>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</si>
  <si>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</si>
  <si>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</si>
  <si>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</si>
  <si>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</si>
  <si>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</si>
  <si>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</si>
  <si>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</si>
  <si>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</si>
  <si>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</si>
  <si>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</si>
  <si>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</si>
  <si>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</si>
  <si>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</si>
  <si>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</si>
  <si>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</si>
  <si>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</si>
  <si>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</si>
  <si>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</si>
  <si>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</si>
  <si>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</si>
  <si>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</si>
  <si>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</si>
  <si>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</si>
  <si>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</si>
  <si>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</si>
  <si>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</si>
  <si>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</si>
  <si>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</si>
  <si>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</si>
  <si>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</si>
  <si>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</si>
  <si>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</si>
  <si>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</si>
  <si>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</si>
  <si>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</si>
  <si>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</si>
  <si>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</si>
  <si>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</si>
  <si>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</si>
  <si>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</si>
  <si>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</si>
  <si>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</si>
  <si>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</si>
  <si>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</si>
  <si>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</si>
  <si>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</si>
  <si>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</si>
  <si>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</si>
  <si>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</si>
  <si>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</si>
  <si>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</si>
  <si>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</si>
  <si>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</si>
  <si>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</si>
  <si>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</si>
  <si>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</si>
  <si>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</si>
  <si>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</si>
  <si>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</si>
  <si>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</si>
  <si>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</si>
  <si>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</si>
  <si>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</si>
  <si>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</si>
  <si>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</si>
  <si>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</si>
  <si>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</si>
  <si>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</si>
  <si>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</si>
  <si>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</si>
  <si>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</si>
  <si>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</si>
  <si>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</si>
  <si>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</si>
  <si>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</si>
  <si>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</si>
  <si>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</si>
  <si>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</si>
  <si>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</si>
  <si>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</si>
  <si>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</si>
  <si>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</si>
  <si>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</si>
  <si>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</si>
  <si>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</si>
  <si>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</si>
  <si>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</si>
  <si>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</si>
  <si>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</si>
  <si>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</si>
  <si>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</si>
  <si>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</si>
  <si>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</si>
  <si>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</si>
  <si>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</si>
  <si>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</si>
  <si>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</si>
  <si>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</si>
  <si>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</si>
  <si>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</si>
  <si>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</si>
  <si>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</si>
  <si>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</si>
  <si>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</si>
  <si>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</si>
  <si>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</si>
  <si>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</si>
  <si>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</si>
  <si>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</si>
  <si>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</si>
  <si>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</si>
  <si>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</si>
  <si>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</si>
  <si>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</si>
  <si>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</si>
  <si>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</si>
  <si>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</si>
  <si>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</si>
  <si>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</si>
  <si>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</si>
  <si>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</si>
  <si>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</si>
  <si>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</si>
  <si>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</si>
  <si>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</si>
  <si>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</si>
  <si>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</si>
  <si>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</si>
  <si>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</si>
  <si>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</si>
  <si>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</si>
  <si>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</si>
  <si>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</si>
  <si>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</si>
  <si>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</si>
  <si>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</si>
  <si>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</si>
  <si>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</si>
  <si>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</si>
  <si>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</si>
  <si>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</si>
  <si>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</si>
  <si>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</si>
  <si>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</si>
  <si>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</si>
  <si>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</si>
  <si>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</si>
  <si>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</si>
  <si>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</si>
  <si>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</si>
  <si>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</si>
  <si>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</si>
  <si>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</si>
  <si>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</si>
  <si>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</si>
  <si>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</si>
  <si>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</si>
  <si>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</si>
  <si>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</si>
  <si>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</si>
  <si>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</si>
  <si>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</si>
  <si>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</si>
  <si>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</si>
  <si>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</si>
  <si>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</si>
  <si>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</si>
  <si>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</si>
  <si>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</si>
  <si>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</si>
  <si>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</si>
  <si>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</si>
  <si>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</si>
  <si>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</si>
  <si>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</si>
  <si>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</si>
  <si>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</si>
  <si>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</si>
  <si>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</si>
  <si>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</si>
  <si>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</si>
  <si>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</si>
  <si>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</si>
  <si>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</si>
  <si>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</si>
  <si>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</si>
  <si>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</si>
  <si>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</si>
  <si>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</si>
  <si>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</si>
  <si>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</si>
  <si>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</si>
  <si>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</si>
  <si>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</si>
  <si>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</si>
  <si>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</si>
  <si>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</si>
  <si>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</si>
  <si>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</si>
  <si>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</si>
  <si>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</si>
  <si>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</si>
  <si>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</si>
  <si>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</si>
  <si>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</si>
  <si>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</si>
  <si>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</si>
  <si>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</si>
  <si>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</si>
  <si>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</si>
  <si>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</si>
  <si>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</si>
  <si>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</si>
  <si>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</si>
  <si>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</si>
  <si>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</si>
  <si>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</si>
  <si>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</si>
  <si>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</si>
  <si>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</si>
  <si>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</si>
  <si>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</si>
  <si>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</si>
  <si>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</si>
  <si>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</si>
  <si>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</si>
  <si>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</si>
  <si>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</si>
  <si>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</si>
  <si>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</si>
  <si>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</si>
  <si>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</si>
  <si>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</si>
  <si>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</si>
  <si>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</si>
  <si>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</si>
  <si>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</si>
  <si>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</si>
  <si>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</si>
  <si>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</si>
  <si>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</si>
  <si>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</si>
  <si>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</si>
  <si>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</si>
  <si>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</si>
  <si>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</si>
  <si>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</si>
  <si>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</si>
  <si>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</si>
  <si>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</si>
  <si>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</si>
  <si>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</si>
  <si>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</si>
  <si>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</si>
  <si>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</si>
  <si>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</si>
  <si>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</si>
  <si>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</si>
  <si>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</si>
  <si>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</si>
  <si>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</si>
  <si>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</si>
  <si>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</si>
  <si>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</si>
  <si>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</si>
  <si>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05/02/2024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</si>
</sst>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2023</v>
          </cell>
          <cell r="F1" t="str">
            <v>NOV 2023</v>
          </cell>
          <cell r="G1" t="str">
            <v>DEZ 2023</v>
          </cell>
          <cell r="H1" t="str">
            <v>DEZ 2023</v>
          </cell>
          <cell r="I1" t="str">
            <v>JAN 2024</v>
          </cell>
          <cell r="J1" t="str">
            <v>JAN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78440</v>
          </cell>
          <cell r="F3">
            <v>29218371</v>
          </cell>
          <cell r="G3">
            <v>74156</v>
          </cell>
          <cell r="H3">
            <v>29521920</v>
          </cell>
          <cell r="I3">
            <v>71017</v>
          </cell>
          <cell r="J3">
            <v>27900345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14763</v>
          </cell>
          <cell r="F4">
            <v>10996228</v>
          </cell>
          <cell r="H4">
            <v>11043850</v>
          </cell>
          <cell r="J4">
            <v>11176554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92773</v>
          </cell>
          <cell r="F5">
            <v>16996560</v>
          </cell>
          <cell r="G5">
            <v>76859</v>
          </cell>
          <cell r="H5">
            <v>21341389</v>
          </cell>
          <cell r="I5">
            <v>126340</v>
          </cell>
          <cell r="J5">
            <v>25007222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72274</v>
          </cell>
          <cell r="F6">
            <v>38900119</v>
          </cell>
          <cell r="G6">
            <v>82706</v>
          </cell>
          <cell r="H6">
            <v>37834909</v>
          </cell>
          <cell r="I6">
            <v>90123</v>
          </cell>
          <cell r="J6">
            <v>33167500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10085</v>
          </cell>
          <cell r="J7">
            <v>10385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195332</v>
          </cell>
          <cell r="F8">
            <v>74160577</v>
          </cell>
          <cell r="G8">
            <v>254881</v>
          </cell>
          <cell r="H8">
            <v>86794896</v>
          </cell>
          <cell r="I8">
            <v>179732</v>
          </cell>
          <cell r="J8">
            <v>80184752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85323600</v>
          </cell>
          <cell r="G9">
            <v>140</v>
          </cell>
          <cell r="H9">
            <v>91927351</v>
          </cell>
          <cell r="I9">
            <v>18609</v>
          </cell>
          <cell r="J9">
            <v>115665019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128466</v>
          </cell>
          <cell r="F10">
            <v>76636970</v>
          </cell>
          <cell r="G10">
            <v>83501</v>
          </cell>
          <cell r="H10">
            <v>71833027</v>
          </cell>
          <cell r="I10">
            <v>143045</v>
          </cell>
          <cell r="J10">
            <v>71918733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76297</v>
          </cell>
          <cell r="F11">
            <v>188540451</v>
          </cell>
          <cell r="G11">
            <v>100912</v>
          </cell>
          <cell r="H11">
            <v>197243704</v>
          </cell>
          <cell r="I11">
            <v>67369</v>
          </cell>
          <cell r="J11">
            <v>197535330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94096</v>
          </cell>
          <cell r="F12">
            <v>20254791</v>
          </cell>
          <cell r="G12">
            <v>111153</v>
          </cell>
          <cell r="H12">
            <v>18008595</v>
          </cell>
          <cell r="I12">
            <v>104648</v>
          </cell>
          <cell r="J12">
            <v>29661271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10176</v>
          </cell>
          <cell r="F13">
            <v>11055128</v>
          </cell>
          <cell r="G13">
            <v>9553</v>
          </cell>
          <cell r="H13">
            <v>10887769</v>
          </cell>
          <cell r="I13">
            <v>19861</v>
          </cell>
          <cell r="J13">
            <v>14045926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59545</v>
          </cell>
          <cell r="F14">
            <v>21475926</v>
          </cell>
          <cell r="G14">
            <v>57607</v>
          </cell>
          <cell r="H14">
            <v>21877884</v>
          </cell>
          <cell r="I14">
            <v>43141</v>
          </cell>
          <cell r="J14">
            <v>45264715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17694</v>
          </cell>
          <cell r="F15">
            <v>31031959</v>
          </cell>
          <cell r="G15">
            <v>3186</v>
          </cell>
          <cell r="H15">
            <v>32564650</v>
          </cell>
          <cell r="I15">
            <v>113</v>
          </cell>
          <cell r="J15">
            <v>33707791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14855</v>
          </cell>
          <cell r="F17">
            <v>18720039</v>
          </cell>
          <cell r="G17">
            <v>7777</v>
          </cell>
          <cell r="H17">
            <v>26836459</v>
          </cell>
          <cell r="I17">
            <v>13676</v>
          </cell>
          <cell r="J17">
            <v>32810137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26971710</v>
          </cell>
          <cell r="H18">
            <v>37112974</v>
          </cell>
          <cell r="J18">
            <v>64932270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26827140</v>
          </cell>
          <cell r="H19">
            <v>27239484</v>
          </cell>
          <cell r="J19">
            <v>27721378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13299</v>
          </cell>
          <cell r="F20">
            <v>6978528</v>
          </cell>
          <cell r="G20">
            <v>14448</v>
          </cell>
          <cell r="H20">
            <v>8618876</v>
          </cell>
          <cell r="I20">
            <v>6119</v>
          </cell>
          <cell r="J20">
            <v>7085278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124380</v>
          </cell>
          <cell r="H21">
            <v>126026</v>
          </cell>
          <cell r="J21">
            <v>128526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1379627</v>
          </cell>
          <cell r="F22">
            <v>475346704</v>
          </cell>
          <cell r="G22">
            <v>1317435</v>
          </cell>
          <cell r="H22">
            <v>5568051651</v>
          </cell>
          <cell r="I22">
            <v>1806862</v>
          </cell>
          <cell r="J22">
            <v>26808196108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175585</v>
          </cell>
          <cell r="F23">
            <v>40045161</v>
          </cell>
          <cell r="G23">
            <v>163333</v>
          </cell>
          <cell r="H23">
            <v>41506216</v>
          </cell>
          <cell r="I23">
            <v>222232</v>
          </cell>
          <cell r="J23">
            <v>41372017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475</v>
          </cell>
          <cell r="F24">
            <v>15931591</v>
          </cell>
          <cell r="G24">
            <v>397</v>
          </cell>
          <cell r="H24">
            <v>16524002</v>
          </cell>
          <cell r="I24">
            <v>1269</v>
          </cell>
          <cell r="J24">
            <v>16943877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119706</v>
          </cell>
          <cell r="F25">
            <v>31510170</v>
          </cell>
          <cell r="G25">
            <v>84586</v>
          </cell>
          <cell r="H25">
            <v>36326856</v>
          </cell>
          <cell r="I25">
            <v>126169</v>
          </cell>
          <cell r="J25">
            <v>35922428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130831</v>
          </cell>
          <cell r="F26">
            <v>38663953</v>
          </cell>
          <cell r="G26">
            <v>104340</v>
          </cell>
          <cell r="H26">
            <v>44802630</v>
          </cell>
          <cell r="I26">
            <v>146375</v>
          </cell>
          <cell r="J26">
            <v>47923015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82256</v>
          </cell>
          <cell r="F27">
            <v>38120440</v>
          </cell>
          <cell r="G27">
            <v>78115</v>
          </cell>
          <cell r="H27">
            <v>41359433</v>
          </cell>
          <cell r="I27">
            <v>86447</v>
          </cell>
          <cell r="J27">
            <v>40576505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756240</v>
          </cell>
          <cell r="H28">
            <v>853476</v>
          </cell>
          <cell r="J28">
            <v>867876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319906</v>
          </cell>
          <cell r="F29">
            <v>107870668</v>
          </cell>
          <cell r="G29">
            <v>276428</v>
          </cell>
          <cell r="H29">
            <v>119376606</v>
          </cell>
          <cell r="I29">
            <v>317528</v>
          </cell>
          <cell r="J29">
            <v>125991156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110408</v>
          </cell>
          <cell r="F30">
            <v>13654245</v>
          </cell>
          <cell r="G30">
            <v>111263</v>
          </cell>
          <cell r="H30">
            <v>13919136</v>
          </cell>
          <cell r="I30">
            <v>133730</v>
          </cell>
          <cell r="J30">
            <v>8080206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47520</v>
          </cell>
          <cell r="F31">
            <v>16276758</v>
          </cell>
          <cell r="G31">
            <v>40141</v>
          </cell>
          <cell r="H31">
            <v>20933553</v>
          </cell>
          <cell r="I31">
            <v>51657</v>
          </cell>
          <cell r="J31">
            <v>19017410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3048</v>
          </cell>
          <cell r="F32">
            <v>8149862</v>
          </cell>
          <cell r="G32">
            <v>5492</v>
          </cell>
          <cell r="H32">
            <v>9294350</v>
          </cell>
          <cell r="I32">
            <v>30970</v>
          </cell>
          <cell r="J32">
            <v>13429509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5112480</v>
          </cell>
          <cell r="H33">
            <v>5182279</v>
          </cell>
          <cell r="J33">
            <v>5282896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114501</v>
          </cell>
          <cell r="F34">
            <v>29791869</v>
          </cell>
          <cell r="G34">
            <v>94311</v>
          </cell>
          <cell r="H34">
            <v>37111123</v>
          </cell>
          <cell r="I34">
            <v>176417</v>
          </cell>
          <cell r="J34">
            <v>56713287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50880</v>
          </cell>
          <cell r="H35">
            <v>51930</v>
          </cell>
          <cell r="J35">
            <v>32656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151994</v>
          </cell>
          <cell r="F36">
            <v>33170657</v>
          </cell>
          <cell r="G36">
            <v>127962</v>
          </cell>
          <cell r="H36">
            <v>31340244</v>
          </cell>
          <cell r="I36">
            <v>128527</v>
          </cell>
          <cell r="J36">
            <v>29266483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2809110</v>
          </cell>
          <cell r="H37">
            <v>2847104</v>
          </cell>
          <cell r="J37">
            <v>2902747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19889010</v>
          </cell>
          <cell r="H38">
            <v>20209713</v>
          </cell>
          <cell r="J38">
            <v>20551977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6724</v>
          </cell>
          <cell r="F39">
            <v>25489277</v>
          </cell>
          <cell r="G39">
            <v>1984</v>
          </cell>
          <cell r="H39">
            <v>24842754</v>
          </cell>
          <cell r="I39">
            <v>1943</v>
          </cell>
          <cell r="J39">
            <v>26816510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8756280</v>
          </cell>
          <cell r="H40">
            <v>8913848</v>
          </cell>
          <cell r="J40">
            <v>9304526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20925</v>
          </cell>
          <cell r="F42">
            <v>8361193</v>
          </cell>
          <cell r="G42">
            <v>16251</v>
          </cell>
          <cell r="H42">
            <v>9019363</v>
          </cell>
          <cell r="I42">
            <v>25145</v>
          </cell>
          <cell r="J42">
            <v>10616732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496197</v>
          </cell>
          <cell r="F43">
            <v>110178365</v>
          </cell>
          <cell r="G43">
            <v>427963</v>
          </cell>
          <cell r="H43">
            <v>115771359</v>
          </cell>
          <cell r="I43">
            <v>486318</v>
          </cell>
          <cell r="J43">
            <v>106409642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242102</v>
          </cell>
          <cell r="F44">
            <v>40337498</v>
          </cell>
          <cell r="G44">
            <v>192128</v>
          </cell>
          <cell r="H44">
            <v>25204833</v>
          </cell>
          <cell r="I44">
            <v>219653</v>
          </cell>
          <cell r="J44">
            <v>28934657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17536</v>
          </cell>
          <cell r="F45">
            <v>17422956</v>
          </cell>
          <cell r="G45">
            <v>19392</v>
          </cell>
          <cell r="H45">
            <v>13638553</v>
          </cell>
          <cell r="I45">
            <v>27300</v>
          </cell>
          <cell r="J45">
            <v>22008551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27367</v>
          </cell>
          <cell r="F46">
            <v>27064517</v>
          </cell>
          <cell r="G46">
            <v>51817</v>
          </cell>
          <cell r="H46">
            <v>28818991</v>
          </cell>
          <cell r="I46">
            <v>107777</v>
          </cell>
          <cell r="J46">
            <v>28403531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18462</v>
          </cell>
          <cell r="F47">
            <v>17490373</v>
          </cell>
          <cell r="G47">
            <v>10082</v>
          </cell>
          <cell r="H47">
            <v>17238893</v>
          </cell>
          <cell r="I47">
            <v>16051</v>
          </cell>
          <cell r="J47">
            <v>17679509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159084</v>
          </cell>
          <cell r="F48">
            <v>31722277</v>
          </cell>
          <cell r="G48">
            <v>150629</v>
          </cell>
          <cell r="H48">
            <v>38865160</v>
          </cell>
          <cell r="I48">
            <v>149717</v>
          </cell>
          <cell r="J48">
            <v>35187158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65574</v>
          </cell>
          <cell r="F49">
            <v>7045228</v>
          </cell>
          <cell r="G49">
            <v>54958</v>
          </cell>
          <cell r="H49">
            <v>8855576</v>
          </cell>
          <cell r="I49">
            <v>79961</v>
          </cell>
          <cell r="J49">
            <v>8464010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27973410</v>
          </cell>
          <cell r="H50">
            <v>28399723</v>
          </cell>
          <cell r="J50">
            <v>28905857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F51">
            <v>120036409</v>
          </cell>
          <cell r="H51">
            <v>136372560</v>
          </cell>
          <cell r="I51">
            <v>75789</v>
          </cell>
          <cell r="J51">
            <v>141928704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109751454</v>
          </cell>
          <cell r="H52">
            <v>112644159</v>
          </cell>
          <cell r="J52">
            <v>115921418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262372</v>
          </cell>
          <cell r="F53">
            <v>33992577</v>
          </cell>
          <cell r="G53">
            <v>217516</v>
          </cell>
          <cell r="H53">
            <v>35360595</v>
          </cell>
          <cell r="I53">
            <v>363932</v>
          </cell>
          <cell r="J53">
            <v>34295057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49858</v>
          </cell>
          <cell r="F54">
            <v>182480152</v>
          </cell>
          <cell r="G54">
            <v>27305</v>
          </cell>
          <cell r="H54">
            <v>201798298</v>
          </cell>
          <cell r="I54">
            <v>16943</v>
          </cell>
          <cell r="J54">
            <v>209236675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100391</v>
          </cell>
          <cell r="F55">
            <v>108617743</v>
          </cell>
          <cell r="G55">
            <v>71186</v>
          </cell>
          <cell r="H55">
            <v>106800070</v>
          </cell>
          <cell r="I55">
            <v>100120</v>
          </cell>
          <cell r="J55">
            <v>112422020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14955</v>
          </cell>
          <cell r="F56">
            <v>8896029</v>
          </cell>
          <cell r="G56">
            <v>19761</v>
          </cell>
          <cell r="H56">
            <v>9899701</v>
          </cell>
          <cell r="I56">
            <v>13992</v>
          </cell>
          <cell r="J56">
            <v>10017089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28</v>
          </cell>
          <cell r="F57">
            <v>3578258</v>
          </cell>
          <cell r="G57">
            <v>156</v>
          </cell>
          <cell r="H57">
            <v>3627914</v>
          </cell>
          <cell r="J57">
            <v>3698695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51373</v>
          </cell>
          <cell r="F58">
            <v>21616878</v>
          </cell>
          <cell r="G58">
            <v>44565</v>
          </cell>
          <cell r="H58">
            <v>23719721</v>
          </cell>
          <cell r="I58">
            <v>70278</v>
          </cell>
          <cell r="J58">
            <v>25953029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28845</v>
          </cell>
          <cell r="F59">
            <v>26453198</v>
          </cell>
          <cell r="G59">
            <v>3021</v>
          </cell>
          <cell r="H59">
            <v>27598148</v>
          </cell>
          <cell r="I59">
            <v>30635</v>
          </cell>
          <cell r="J59">
            <v>25979520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176749</v>
          </cell>
          <cell r="F60">
            <v>32493896</v>
          </cell>
          <cell r="G60">
            <v>168847</v>
          </cell>
          <cell r="H60">
            <v>39342338</v>
          </cell>
          <cell r="I60">
            <v>182920</v>
          </cell>
          <cell r="J60">
            <v>36881682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2756099</v>
          </cell>
          <cell r="H61">
            <v>2987872</v>
          </cell>
          <cell r="J61">
            <v>3136518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53572</v>
          </cell>
          <cell r="F62">
            <v>11665104</v>
          </cell>
          <cell r="G62">
            <v>42878</v>
          </cell>
          <cell r="H62">
            <v>14319669</v>
          </cell>
          <cell r="I62">
            <v>59160</v>
          </cell>
          <cell r="J62">
            <v>15679265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22280</v>
          </cell>
          <cell r="F63">
            <v>23919674</v>
          </cell>
          <cell r="G63">
            <v>15152</v>
          </cell>
          <cell r="H63">
            <v>38613072</v>
          </cell>
          <cell r="I63">
            <v>16447</v>
          </cell>
          <cell r="J63">
            <v>41405802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51767</v>
          </cell>
          <cell r="F64">
            <v>22474195</v>
          </cell>
          <cell r="G64">
            <v>104372</v>
          </cell>
          <cell r="H64">
            <v>37260915</v>
          </cell>
          <cell r="I64">
            <v>106540</v>
          </cell>
          <cell r="J64">
            <v>37747315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39990</v>
          </cell>
          <cell r="F65">
            <v>67925912</v>
          </cell>
          <cell r="G65">
            <v>6500</v>
          </cell>
          <cell r="H65">
            <v>77001661</v>
          </cell>
          <cell r="I65">
            <v>60843</v>
          </cell>
          <cell r="J65">
            <v>81645057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5332750</v>
          </cell>
          <cell r="F66">
            <v>1255082465</v>
          </cell>
          <cell r="G66">
            <v>5213682</v>
          </cell>
          <cell r="H66">
            <v>1282163950</v>
          </cell>
          <cell r="I66">
            <v>5379247</v>
          </cell>
          <cell r="J66">
            <v>1116984787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F67">
            <v>125290801</v>
          </cell>
          <cell r="G67">
            <v>90</v>
          </cell>
          <cell r="H67">
            <v>127979253</v>
          </cell>
          <cell r="I67">
            <v>7622</v>
          </cell>
          <cell r="J67">
            <v>130344242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1880</v>
          </cell>
          <cell r="F68">
            <v>47975757</v>
          </cell>
          <cell r="G68">
            <v>1433</v>
          </cell>
          <cell r="H68">
            <v>48303409</v>
          </cell>
          <cell r="I68">
            <v>4767</v>
          </cell>
          <cell r="J68">
            <v>48542276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5458200</v>
          </cell>
          <cell r="H69">
            <v>5533423</v>
          </cell>
          <cell r="J69">
            <v>5640140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22967</v>
          </cell>
          <cell r="F70">
            <v>3041269816</v>
          </cell>
          <cell r="G70">
            <v>32246</v>
          </cell>
          <cell r="H70">
            <v>3043378947</v>
          </cell>
          <cell r="I70">
            <v>64225</v>
          </cell>
          <cell r="J70">
            <v>3144638182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489269</v>
          </cell>
          <cell r="F71">
            <v>96216483</v>
          </cell>
          <cell r="G71">
            <v>500784</v>
          </cell>
          <cell r="H71">
            <v>118083688</v>
          </cell>
          <cell r="I71">
            <v>631921</v>
          </cell>
          <cell r="J71">
            <v>114456445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8345190</v>
          </cell>
          <cell r="H72">
            <v>8517934</v>
          </cell>
          <cell r="J72">
            <v>8623363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40163</v>
          </cell>
          <cell r="F73">
            <v>34435812</v>
          </cell>
          <cell r="G73">
            <v>15159</v>
          </cell>
          <cell r="H73">
            <v>35257239</v>
          </cell>
          <cell r="I73">
            <v>52221</v>
          </cell>
          <cell r="J73">
            <v>39948604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73645</v>
          </cell>
          <cell r="F74">
            <v>65694736</v>
          </cell>
          <cell r="G74">
            <v>94462</v>
          </cell>
          <cell r="H74">
            <v>74497794</v>
          </cell>
          <cell r="I74">
            <v>91685</v>
          </cell>
          <cell r="J74">
            <v>76109565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32597</v>
          </cell>
          <cell r="F75">
            <v>17936899</v>
          </cell>
          <cell r="G75">
            <v>18875</v>
          </cell>
          <cell r="H75">
            <v>17243893</v>
          </cell>
          <cell r="I75">
            <v>28050</v>
          </cell>
          <cell r="J75">
            <v>17333048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36319</v>
          </cell>
          <cell r="F76">
            <v>8518724</v>
          </cell>
          <cell r="G76">
            <v>22855</v>
          </cell>
          <cell r="H76">
            <v>7975813</v>
          </cell>
          <cell r="I76">
            <v>33524</v>
          </cell>
          <cell r="J76">
            <v>7895620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33030</v>
          </cell>
          <cell r="F77">
            <v>4616861</v>
          </cell>
          <cell r="G77">
            <v>37457</v>
          </cell>
          <cell r="H77">
            <v>4994529</v>
          </cell>
          <cell r="I77">
            <v>43498</v>
          </cell>
          <cell r="J77">
            <v>5822060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22107</v>
          </cell>
          <cell r="F78">
            <v>42814050</v>
          </cell>
          <cell r="G78">
            <v>29497</v>
          </cell>
          <cell r="H78">
            <v>41400115</v>
          </cell>
          <cell r="I78">
            <v>34549</v>
          </cell>
          <cell r="J78">
            <v>40703679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28483</v>
          </cell>
          <cell r="F79">
            <v>47868786</v>
          </cell>
          <cell r="G79">
            <v>16699</v>
          </cell>
          <cell r="H79">
            <v>57169005</v>
          </cell>
          <cell r="I79">
            <v>30477</v>
          </cell>
          <cell r="J79">
            <v>57995480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1440</v>
          </cell>
          <cell r="F80">
            <v>50246832</v>
          </cell>
          <cell r="G80">
            <v>150</v>
          </cell>
          <cell r="H80">
            <v>61239059</v>
          </cell>
          <cell r="I80">
            <v>360</v>
          </cell>
          <cell r="J80">
            <v>66453955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10417</v>
          </cell>
          <cell r="F81">
            <v>25111699</v>
          </cell>
          <cell r="G81">
            <v>4460</v>
          </cell>
          <cell r="H81">
            <v>25902862</v>
          </cell>
          <cell r="I81">
            <v>892</v>
          </cell>
          <cell r="J81">
            <v>26107058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3037</v>
          </cell>
          <cell r="F82">
            <v>24335356</v>
          </cell>
          <cell r="G82">
            <v>812</v>
          </cell>
          <cell r="H82">
            <v>25813551</v>
          </cell>
          <cell r="I82">
            <v>3319</v>
          </cell>
          <cell r="J82">
            <v>26245509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44692</v>
          </cell>
          <cell r="F83">
            <v>26229309</v>
          </cell>
          <cell r="G83">
            <v>37236</v>
          </cell>
          <cell r="H83">
            <v>32424284</v>
          </cell>
          <cell r="I83">
            <v>38190</v>
          </cell>
          <cell r="J83">
            <v>36857751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16385</v>
          </cell>
          <cell r="F84">
            <v>14026512</v>
          </cell>
          <cell r="G84">
            <v>8139</v>
          </cell>
          <cell r="H84">
            <v>18051639</v>
          </cell>
          <cell r="I84">
            <v>16079</v>
          </cell>
          <cell r="J84">
            <v>10649580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1684620</v>
          </cell>
          <cell r="H85">
            <v>1729783</v>
          </cell>
          <cell r="J85">
            <v>1751934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1362</v>
          </cell>
          <cell r="F86">
            <v>187625822</v>
          </cell>
          <cell r="G86">
            <v>9230</v>
          </cell>
          <cell r="H86">
            <v>173480319</v>
          </cell>
          <cell r="I86">
            <v>16948</v>
          </cell>
          <cell r="J86">
            <v>163127259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44257</v>
          </cell>
          <cell r="F87">
            <v>105556223</v>
          </cell>
          <cell r="G87">
            <v>24059</v>
          </cell>
          <cell r="H87">
            <v>116133987</v>
          </cell>
          <cell r="I87">
            <v>28932</v>
          </cell>
          <cell r="J87">
            <v>121514405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36311</v>
          </cell>
          <cell r="F88">
            <v>30790862</v>
          </cell>
          <cell r="G88">
            <v>55412</v>
          </cell>
          <cell r="H88">
            <v>18826445</v>
          </cell>
          <cell r="I88">
            <v>44111</v>
          </cell>
          <cell r="J88">
            <v>10918873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90336</v>
          </cell>
          <cell r="F89">
            <v>24762710</v>
          </cell>
          <cell r="G89">
            <v>107601</v>
          </cell>
          <cell r="H89">
            <v>35365609</v>
          </cell>
          <cell r="I89">
            <v>131369</v>
          </cell>
          <cell r="J89">
            <v>34577075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866559032</v>
          </cell>
          <cell r="H90">
            <v>874293623</v>
          </cell>
          <cell r="J90">
            <v>896557958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75644</v>
          </cell>
          <cell r="F91">
            <v>17301560</v>
          </cell>
          <cell r="G91">
            <v>38418</v>
          </cell>
          <cell r="H91">
            <v>16329622</v>
          </cell>
          <cell r="I91">
            <v>62353</v>
          </cell>
          <cell r="J91">
            <v>15057547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817430</v>
          </cell>
          <cell r="F92">
            <v>236898521</v>
          </cell>
          <cell r="G92">
            <v>790027</v>
          </cell>
          <cell r="H92">
            <v>323494912</v>
          </cell>
          <cell r="I92">
            <v>828457</v>
          </cell>
          <cell r="J92">
            <v>315804657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32080</v>
          </cell>
          <cell r="F93">
            <v>49763755</v>
          </cell>
          <cell r="G93">
            <v>30805</v>
          </cell>
          <cell r="H93">
            <v>57256565</v>
          </cell>
          <cell r="I93">
            <v>43517</v>
          </cell>
          <cell r="J93">
            <v>66040613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647935</v>
          </cell>
          <cell r="F94">
            <v>95252640</v>
          </cell>
          <cell r="G94">
            <v>598913</v>
          </cell>
          <cell r="H94">
            <v>124715624</v>
          </cell>
          <cell r="I94">
            <v>745264</v>
          </cell>
          <cell r="J94">
            <v>117265147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1441470</v>
          </cell>
          <cell r="H95">
            <v>1490535</v>
          </cell>
          <cell r="J95">
            <v>1531679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3543930</v>
          </cell>
          <cell r="H96">
            <v>3604901</v>
          </cell>
          <cell r="J96">
            <v>3662061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58769</v>
          </cell>
          <cell r="F97">
            <v>80746860</v>
          </cell>
          <cell r="G97">
            <v>46417</v>
          </cell>
          <cell r="H97">
            <v>83056318</v>
          </cell>
          <cell r="I97">
            <v>78879</v>
          </cell>
          <cell r="J97">
            <v>86986124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104381</v>
          </cell>
          <cell r="F98">
            <v>124566413</v>
          </cell>
          <cell r="G98">
            <v>63257</v>
          </cell>
          <cell r="H98">
            <v>139933861</v>
          </cell>
          <cell r="I98">
            <v>118329</v>
          </cell>
          <cell r="J98">
            <v>142971948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8873</v>
          </cell>
          <cell r="F99">
            <v>14914030</v>
          </cell>
          <cell r="G99">
            <v>8554</v>
          </cell>
          <cell r="H99">
            <v>15391934</v>
          </cell>
          <cell r="I99">
            <v>4822</v>
          </cell>
          <cell r="J99">
            <v>16040431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23434</v>
          </cell>
          <cell r="F100">
            <v>25290019</v>
          </cell>
          <cell r="G100">
            <v>26886</v>
          </cell>
          <cell r="H100">
            <v>37408653</v>
          </cell>
          <cell r="I100">
            <v>37841</v>
          </cell>
          <cell r="J100">
            <v>39893871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105231</v>
          </cell>
          <cell r="F101">
            <v>30949003</v>
          </cell>
          <cell r="G101">
            <v>94313</v>
          </cell>
          <cell r="H101">
            <v>36545737</v>
          </cell>
          <cell r="I101">
            <v>106007</v>
          </cell>
          <cell r="J101">
            <v>35301915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686008</v>
          </cell>
          <cell r="F102">
            <v>2014455146</v>
          </cell>
          <cell r="G102">
            <v>458416</v>
          </cell>
          <cell r="H102">
            <v>2074358459</v>
          </cell>
          <cell r="I102">
            <v>592620</v>
          </cell>
          <cell r="J102">
            <v>2065601152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19428</v>
          </cell>
          <cell r="F103">
            <v>16809674</v>
          </cell>
          <cell r="G103">
            <v>9458</v>
          </cell>
          <cell r="H103">
            <v>15754354</v>
          </cell>
          <cell r="I103">
            <v>782</v>
          </cell>
          <cell r="J103">
            <v>13362792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89729</v>
          </cell>
          <cell r="F104">
            <v>38218354</v>
          </cell>
          <cell r="G104">
            <v>99189</v>
          </cell>
          <cell r="H104">
            <v>39885686</v>
          </cell>
          <cell r="I104">
            <v>83832</v>
          </cell>
          <cell r="J104">
            <v>37810800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2</v>
          </cell>
          <cell r="F105">
            <v>52018716</v>
          </cell>
          <cell r="H105">
            <v>52903113</v>
          </cell>
          <cell r="J105">
            <v>53752636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62480</v>
          </cell>
          <cell r="F106">
            <v>6489058</v>
          </cell>
          <cell r="G106">
            <v>61539</v>
          </cell>
          <cell r="H106">
            <v>7595249</v>
          </cell>
          <cell r="I106">
            <v>70887</v>
          </cell>
          <cell r="J106">
            <v>7129131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18411</v>
          </cell>
          <cell r="F107">
            <v>24467231</v>
          </cell>
          <cell r="G107">
            <v>18652</v>
          </cell>
          <cell r="H107">
            <v>28055242</v>
          </cell>
          <cell r="I107">
            <v>18359</v>
          </cell>
          <cell r="J107">
            <v>25443524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9694590</v>
          </cell>
          <cell r="H108">
            <v>9824151</v>
          </cell>
          <cell r="J108">
            <v>10017743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123298</v>
          </cell>
          <cell r="F109">
            <v>86659166</v>
          </cell>
          <cell r="G109">
            <v>69005</v>
          </cell>
          <cell r="H109">
            <v>84535417</v>
          </cell>
          <cell r="I109">
            <v>37735</v>
          </cell>
          <cell r="J109">
            <v>84306133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3635</v>
          </cell>
          <cell r="F110">
            <v>13316836</v>
          </cell>
          <cell r="G110">
            <v>765</v>
          </cell>
          <cell r="H110">
            <v>14433446</v>
          </cell>
          <cell r="I110">
            <v>4648</v>
          </cell>
          <cell r="J110">
            <v>15268673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15104697810</v>
          </cell>
          <cell r="H111">
            <v>15607142313</v>
          </cell>
          <cell r="J111">
            <v>15609376926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13483</v>
          </cell>
          <cell r="F112">
            <v>20197091</v>
          </cell>
          <cell r="G112">
            <v>4285</v>
          </cell>
          <cell r="H112">
            <v>20899421</v>
          </cell>
          <cell r="I112">
            <v>12847</v>
          </cell>
          <cell r="J112">
            <v>21394570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5788</v>
          </cell>
          <cell r="F113">
            <v>116415650</v>
          </cell>
          <cell r="G113">
            <v>1167</v>
          </cell>
          <cell r="H113">
            <v>119668392</v>
          </cell>
          <cell r="I113">
            <v>1017</v>
          </cell>
          <cell r="J113">
            <v>125126215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11030130</v>
          </cell>
          <cell r="H114">
            <v>11276474</v>
          </cell>
          <cell r="J114">
            <v>11397801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92889</v>
          </cell>
          <cell r="F115">
            <v>36863615</v>
          </cell>
          <cell r="G115">
            <v>84232</v>
          </cell>
          <cell r="H115">
            <v>41304032</v>
          </cell>
          <cell r="I115">
            <v>104094</v>
          </cell>
          <cell r="J115">
            <v>39446681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66984</v>
          </cell>
          <cell r="F116">
            <v>26099285</v>
          </cell>
          <cell r="G116">
            <v>76510</v>
          </cell>
          <cell r="H116">
            <v>27137539</v>
          </cell>
          <cell r="I116">
            <v>62145</v>
          </cell>
          <cell r="J116">
            <v>30313582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6480</v>
          </cell>
          <cell r="F117">
            <v>51234550</v>
          </cell>
          <cell r="G117">
            <v>18135</v>
          </cell>
          <cell r="H117">
            <v>67280586</v>
          </cell>
          <cell r="I117">
            <v>21789</v>
          </cell>
          <cell r="J117">
            <v>74892101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349308</v>
          </cell>
          <cell r="F118">
            <v>135416783</v>
          </cell>
          <cell r="G118">
            <v>260639</v>
          </cell>
          <cell r="H118">
            <v>140895770</v>
          </cell>
          <cell r="I118">
            <v>384609</v>
          </cell>
          <cell r="J118">
            <v>158201164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9231748</v>
          </cell>
          <cell r="H119">
            <v>10147128</v>
          </cell>
          <cell r="J119">
            <v>10749312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477935</v>
          </cell>
          <cell r="F120">
            <v>206076230</v>
          </cell>
          <cell r="G120">
            <v>487671</v>
          </cell>
          <cell r="H120">
            <v>196519927</v>
          </cell>
          <cell r="I120">
            <v>570719</v>
          </cell>
          <cell r="J120">
            <v>163061176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28278</v>
          </cell>
          <cell r="F121">
            <v>28545004</v>
          </cell>
          <cell r="G121">
            <v>23554</v>
          </cell>
          <cell r="H121">
            <v>28762142</v>
          </cell>
          <cell r="I121">
            <v>45081</v>
          </cell>
          <cell r="J121">
            <v>27421971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18528</v>
          </cell>
          <cell r="F122">
            <v>21899186</v>
          </cell>
          <cell r="G122">
            <v>14058</v>
          </cell>
          <cell r="H122">
            <v>21742709</v>
          </cell>
          <cell r="I122">
            <v>33992</v>
          </cell>
          <cell r="J122">
            <v>23234402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24231737</v>
          </cell>
          <cell r="G123">
            <v>330</v>
          </cell>
          <cell r="H123">
            <v>25406182</v>
          </cell>
          <cell r="I123">
            <v>570</v>
          </cell>
          <cell r="J123">
            <v>26125658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3054270</v>
          </cell>
          <cell r="H124">
            <v>3105971</v>
          </cell>
          <cell r="J124">
            <v>3156079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18724</v>
          </cell>
          <cell r="F125">
            <v>3796684</v>
          </cell>
          <cell r="G125">
            <v>13362</v>
          </cell>
          <cell r="H125">
            <v>4038479</v>
          </cell>
          <cell r="I125">
            <v>26375</v>
          </cell>
          <cell r="J125">
            <v>4340930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10406</v>
          </cell>
          <cell r="F126">
            <v>174296865</v>
          </cell>
          <cell r="G126">
            <v>7211</v>
          </cell>
          <cell r="H126">
            <v>167795586</v>
          </cell>
          <cell r="I126">
            <v>42184</v>
          </cell>
          <cell r="J126">
            <v>165418368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3971580</v>
          </cell>
          <cell r="H127">
            <v>4030978</v>
          </cell>
          <cell r="J127">
            <v>4103966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11006010</v>
          </cell>
          <cell r="H128">
            <v>13839578</v>
          </cell>
          <cell r="J128">
            <v>14684452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33452</v>
          </cell>
          <cell r="F130">
            <v>67372698</v>
          </cell>
          <cell r="G130">
            <v>27681</v>
          </cell>
          <cell r="H130">
            <v>71558972</v>
          </cell>
          <cell r="I130">
            <v>29282</v>
          </cell>
          <cell r="J130">
            <v>88929294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7528230</v>
          </cell>
          <cell r="H131">
            <v>7705253</v>
          </cell>
          <cell r="J131">
            <v>7779171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7804770</v>
          </cell>
          <cell r="H132">
            <v>8011290</v>
          </cell>
          <cell r="J132">
            <v>8064929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13133610</v>
          </cell>
          <cell r="G133">
            <v>791</v>
          </cell>
          <cell r="H133">
            <v>15293949</v>
          </cell>
          <cell r="I133">
            <v>3714</v>
          </cell>
          <cell r="J133">
            <v>15783958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29914</v>
          </cell>
          <cell r="F134">
            <v>30959077</v>
          </cell>
          <cell r="G134">
            <v>116422</v>
          </cell>
          <cell r="H134">
            <v>36418041</v>
          </cell>
          <cell r="I134">
            <v>118378</v>
          </cell>
          <cell r="J134">
            <v>39519265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14624</v>
          </cell>
          <cell r="F135">
            <v>16044872</v>
          </cell>
          <cell r="G135">
            <v>30495</v>
          </cell>
          <cell r="H135">
            <v>12916399</v>
          </cell>
          <cell r="I135">
            <v>9562</v>
          </cell>
          <cell r="J135">
            <v>15101159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11793180</v>
          </cell>
          <cell r="H136">
            <v>12020481</v>
          </cell>
          <cell r="J136">
            <v>12186286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7197330</v>
          </cell>
          <cell r="H137">
            <v>7326127</v>
          </cell>
          <cell r="J137">
            <v>7437241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150</v>
          </cell>
          <cell r="H138">
            <v>155</v>
          </cell>
          <cell r="J138">
            <v>155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71043660</v>
          </cell>
          <cell r="H139">
            <v>72206299</v>
          </cell>
          <cell r="J139">
            <v>73411782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43029224</v>
          </cell>
          <cell r="H140">
            <v>31457992</v>
          </cell>
          <cell r="J140">
            <v>26876078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97588</v>
          </cell>
          <cell r="F141">
            <v>30823336</v>
          </cell>
          <cell r="G141">
            <v>113355</v>
          </cell>
          <cell r="H141">
            <v>43753850</v>
          </cell>
          <cell r="I141">
            <v>137024</v>
          </cell>
          <cell r="J141">
            <v>43447619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19522</v>
          </cell>
          <cell r="F142">
            <v>6330648</v>
          </cell>
          <cell r="G142">
            <v>47654</v>
          </cell>
          <cell r="H142">
            <v>7315915</v>
          </cell>
          <cell r="I142">
            <v>37272</v>
          </cell>
          <cell r="J142">
            <v>10411002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46005</v>
          </cell>
          <cell r="F143">
            <v>13020942</v>
          </cell>
          <cell r="G143">
            <v>39802</v>
          </cell>
          <cell r="H143">
            <v>11901144</v>
          </cell>
          <cell r="I143">
            <v>52334</v>
          </cell>
          <cell r="J143">
            <v>10920220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18399</v>
          </cell>
          <cell r="F144">
            <v>174676941</v>
          </cell>
          <cell r="G144">
            <v>13057</v>
          </cell>
          <cell r="H144">
            <v>171095880</v>
          </cell>
          <cell r="I144">
            <v>24239</v>
          </cell>
          <cell r="J144">
            <v>160525223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6964596</v>
          </cell>
          <cell r="H145">
            <v>9577281</v>
          </cell>
          <cell r="J145">
            <v>9686456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609</v>
          </cell>
          <cell r="F146">
            <v>25725630</v>
          </cell>
          <cell r="G146">
            <v>8020</v>
          </cell>
          <cell r="H146">
            <v>27338968</v>
          </cell>
          <cell r="I146">
            <v>11560</v>
          </cell>
          <cell r="J146">
            <v>27651996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42977</v>
          </cell>
          <cell r="F147">
            <v>69712468</v>
          </cell>
          <cell r="G147">
            <v>43859</v>
          </cell>
          <cell r="H147">
            <v>71771964</v>
          </cell>
          <cell r="I147">
            <v>44567</v>
          </cell>
          <cell r="J147">
            <v>72539858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23197</v>
          </cell>
          <cell r="F148">
            <v>167816458</v>
          </cell>
          <cell r="G148">
            <v>14149</v>
          </cell>
          <cell r="H148">
            <v>196947123</v>
          </cell>
          <cell r="I148">
            <v>24320</v>
          </cell>
          <cell r="J148">
            <v>202581267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57510</v>
          </cell>
          <cell r="H149">
            <v>59207</v>
          </cell>
          <cell r="J149">
            <v>59427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7244250</v>
          </cell>
          <cell r="H150">
            <v>7357328</v>
          </cell>
          <cell r="J150">
            <v>7485725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48753</v>
          </cell>
          <cell r="F151">
            <v>6658581</v>
          </cell>
          <cell r="G151">
            <v>70655</v>
          </cell>
          <cell r="H151">
            <v>10580521</v>
          </cell>
          <cell r="I151">
            <v>78809</v>
          </cell>
          <cell r="J151">
            <v>10163050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I152">
            <v>270</v>
          </cell>
          <cell r="J152">
            <v>570130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23241</v>
          </cell>
          <cell r="F153">
            <v>41823180</v>
          </cell>
          <cell r="G153">
            <v>14016</v>
          </cell>
          <cell r="H153">
            <v>48971773</v>
          </cell>
          <cell r="I153">
            <v>43372</v>
          </cell>
          <cell r="J153">
            <v>53887699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38482290</v>
          </cell>
          <cell r="H154">
            <v>39080399</v>
          </cell>
          <cell r="J154">
            <v>39765033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129576</v>
          </cell>
          <cell r="F155">
            <v>17736259</v>
          </cell>
          <cell r="G155">
            <v>89242</v>
          </cell>
          <cell r="H155">
            <v>17703353</v>
          </cell>
          <cell r="I155">
            <v>129701</v>
          </cell>
          <cell r="J155">
            <v>13357823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E156">
            <v>444</v>
          </cell>
          <cell r="F156">
            <v>11700301936</v>
          </cell>
          <cell r="G156">
            <v>2671</v>
          </cell>
          <cell r="H156">
            <v>11817487090</v>
          </cell>
          <cell r="I156">
            <v>386</v>
          </cell>
          <cell r="J156">
            <v>12099341840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21699900</v>
          </cell>
          <cell r="H157">
            <v>22079985</v>
          </cell>
          <cell r="J157">
            <v>22423230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1505</v>
          </cell>
          <cell r="F158">
            <v>68863530</v>
          </cell>
          <cell r="G158">
            <v>150</v>
          </cell>
          <cell r="H158">
            <v>59239127</v>
          </cell>
          <cell r="I158">
            <v>1170</v>
          </cell>
          <cell r="J158">
            <v>56138832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25192830</v>
          </cell>
          <cell r="H159">
            <v>25660357</v>
          </cell>
          <cell r="J159">
            <v>26032591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91</v>
          </cell>
          <cell r="F160">
            <v>4992039</v>
          </cell>
          <cell r="G160">
            <v>60</v>
          </cell>
          <cell r="H160">
            <v>5098192</v>
          </cell>
          <cell r="I160">
            <v>1277</v>
          </cell>
          <cell r="J160">
            <v>5000275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7492200</v>
          </cell>
          <cell r="H161">
            <v>7609206</v>
          </cell>
          <cell r="J161">
            <v>7741940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29540</v>
          </cell>
          <cell r="F162">
            <v>11286563</v>
          </cell>
          <cell r="G162">
            <v>11001</v>
          </cell>
          <cell r="H162">
            <v>11606165</v>
          </cell>
          <cell r="I162">
            <v>31475</v>
          </cell>
          <cell r="J162">
            <v>11759522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277313880</v>
          </cell>
          <cell r="H163">
            <v>281900029</v>
          </cell>
          <cell r="I163">
            <v>194</v>
          </cell>
          <cell r="J163">
            <v>286556762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33118</v>
          </cell>
          <cell r="F164">
            <v>21072579</v>
          </cell>
          <cell r="G164">
            <v>6545</v>
          </cell>
          <cell r="H164">
            <v>20485616</v>
          </cell>
          <cell r="I164">
            <v>43658</v>
          </cell>
          <cell r="J164">
            <v>19774137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44885910</v>
          </cell>
          <cell r="H165">
            <v>45619623</v>
          </cell>
          <cell r="J165">
            <v>46382107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49773</v>
          </cell>
          <cell r="F166">
            <v>13575124</v>
          </cell>
          <cell r="G166">
            <v>46495</v>
          </cell>
          <cell r="H166">
            <v>14596531</v>
          </cell>
          <cell r="I166">
            <v>60129</v>
          </cell>
          <cell r="J166">
            <v>14881556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186811560</v>
          </cell>
          <cell r="H167">
            <v>189433578</v>
          </cell>
          <cell r="J167">
            <v>226476522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354660</v>
          </cell>
          <cell r="H168">
            <v>357046</v>
          </cell>
          <cell r="J168">
            <v>366482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51322980</v>
          </cell>
          <cell r="H169">
            <v>52267472</v>
          </cell>
          <cell r="J169">
            <v>53033746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23669</v>
          </cell>
          <cell r="F170">
            <v>33611472</v>
          </cell>
          <cell r="G170">
            <v>10455</v>
          </cell>
          <cell r="H170">
            <v>33523419</v>
          </cell>
          <cell r="I170">
            <v>32011</v>
          </cell>
          <cell r="J170">
            <v>33551126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17879</v>
          </cell>
          <cell r="F171">
            <v>27769135</v>
          </cell>
          <cell r="G171">
            <v>9867</v>
          </cell>
          <cell r="H171">
            <v>28051657</v>
          </cell>
          <cell r="I171">
            <v>11798</v>
          </cell>
          <cell r="J171">
            <v>28320203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125833</v>
          </cell>
          <cell r="F172">
            <v>75517985</v>
          </cell>
          <cell r="G172">
            <v>75123</v>
          </cell>
          <cell r="H172">
            <v>74757006</v>
          </cell>
          <cell r="I172">
            <v>112932</v>
          </cell>
          <cell r="J172">
            <v>77604967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F173">
            <v>72991950</v>
          </cell>
          <cell r="H173">
            <v>68792855</v>
          </cell>
          <cell r="I173">
            <v>580</v>
          </cell>
          <cell r="J173">
            <v>61551240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49671</v>
          </cell>
          <cell r="F174">
            <v>11068892</v>
          </cell>
          <cell r="G174">
            <v>74156</v>
          </cell>
          <cell r="H174">
            <v>14381187</v>
          </cell>
          <cell r="I174">
            <v>92021</v>
          </cell>
          <cell r="J174">
            <v>15543878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91363</v>
          </cell>
          <cell r="F175">
            <v>7389304</v>
          </cell>
          <cell r="G175">
            <v>84624</v>
          </cell>
          <cell r="H175">
            <v>8585566</v>
          </cell>
          <cell r="I175">
            <v>65363</v>
          </cell>
          <cell r="J175">
            <v>8091469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1056</v>
          </cell>
          <cell r="F176">
            <v>108405174</v>
          </cell>
          <cell r="G176">
            <v>10047</v>
          </cell>
          <cell r="H176">
            <v>110472719</v>
          </cell>
          <cell r="J176">
            <v>114093310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</v>
          </cell>
          <cell r="F177">
            <v>19895318</v>
          </cell>
          <cell r="G177">
            <v>7491</v>
          </cell>
          <cell r="H177">
            <v>20522022</v>
          </cell>
          <cell r="J177">
            <v>19953894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68411</v>
          </cell>
          <cell r="F178">
            <v>12294112</v>
          </cell>
          <cell r="G178">
            <v>56881</v>
          </cell>
          <cell r="H178">
            <v>12639204</v>
          </cell>
          <cell r="I178">
            <v>61981</v>
          </cell>
          <cell r="J178">
            <v>12222714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174600</v>
          </cell>
          <cell r="H179">
            <v>174600</v>
          </cell>
          <cell r="J179">
            <v>180420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1808160</v>
          </cell>
          <cell r="H180">
            <v>1838107</v>
          </cell>
          <cell r="J180">
            <v>1868432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120</v>
          </cell>
          <cell r="F181">
            <v>16640400</v>
          </cell>
          <cell r="H181">
            <v>16927869</v>
          </cell>
          <cell r="I181">
            <v>12202</v>
          </cell>
          <cell r="J181">
            <v>20668192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47293530</v>
          </cell>
          <cell r="H183">
            <v>48069942</v>
          </cell>
          <cell r="J183">
            <v>48869981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I184">
            <v>2</v>
          </cell>
          <cell r="J184">
            <v>529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11237018</v>
          </cell>
          <cell r="H185">
            <v>13662280</v>
          </cell>
          <cell r="J185">
            <v>15987873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8569170</v>
          </cell>
          <cell r="H186">
            <v>8738860</v>
          </cell>
          <cell r="J186">
            <v>8668521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25019</v>
          </cell>
          <cell r="F187">
            <v>40769752</v>
          </cell>
          <cell r="G187">
            <v>11705</v>
          </cell>
          <cell r="H187">
            <v>40898854</v>
          </cell>
          <cell r="I187">
            <v>13212</v>
          </cell>
          <cell r="J187">
            <v>41124662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1811730</v>
          </cell>
          <cell r="H188">
            <v>1835370</v>
          </cell>
          <cell r="J188">
            <v>1872121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125426</v>
          </cell>
          <cell r="F189">
            <v>48804755</v>
          </cell>
          <cell r="G189">
            <v>116251</v>
          </cell>
          <cell r="H189">
            <v>50799175</v>
          </cell>
          <cell r="I189">
            <v>113945</v>
          </cell>
          <cell r="J189">
            <v>49506133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23683</v>
          </cell>
          <cell r="F190">
            <v>42322836</v>
          </cell>
          <cell r="G190">
            <v>52638</v>
          </cell>
          <cell r="H190">
            <v>45894452</v>
          </cell>
          <cell r="I190">
            <v>52366</v>
          </cell>
          <cell r="J190">
            <v>47402529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45112</v>
          </cell>
          <cell r="F191">
            <v>30515372</v>
          </cell>
          <cell r="G191">
            <v>42193</v>
          </cell>
          <cell r="H191">
            <v>44321588</v>
          </cell>
          <cell r="I191">
            <v>2607</v>
          </cell>
          <cell r="J191">
            <v>59377539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66083</v>
          </cell>
          <cell r="F192">
            <v>12259774</v>
          </cell>
          <cell r="G192">
            <v>35408</v>
          </cell>
          <cell r="H192">
            <v>12120002</v>
          </cell>
          <cell r="I192">
            <v>10639</v>
          </cell>
          <cell r="J192">
            <v>12001169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148072</v>
          </cell>
          <cell r="F193">
            <v>40511603</v>
          </cell>
          <cell r="G193">
            <v>122114</v>
          </cell>
          <cell r="H193">
            <v>37583933</v>
          </cell>
          <cell r="I193">
            <v>126997</v>
          </cell>
          <cell r="J193">
            <v>43858644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12135</v>
          </cell>
          <cell r="F194">
            <v>1001050290</v>
          </cell>
          <cell r="G194">
            <v>9121</v>
          </cell>
          <cell r="H194">
            <v>1002367650</v>
          </cell>
          <cell r="I194">
            <v>10395</v>
          </cell>
          <cell r="J194">
            <v>1034153224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358</v>
          </cell>
          <cell r="F195">
            <v>10928350</v>
          </cell>
          <cell r="G195">
            <v>2325</v>
          </cell>
          <cell r="H195">
            <v>11253492</v>
          </cell>
          <cell r="I195">
            <v>425</v>
          </cell>
          <cell r="J195">
            <v>11463759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1015147</v>
          </cell>
          <cell r="F196">
            <v>234620394</v>
          </cell>
          <cell r="G196">
            <v>867829</v>
          </cell>
          <cell r="H196">
            <v>230638018</v>
          </cell>
          <cell r="I196">
            <v>954430</v>
          </cell>
          <cell r="J196">
            <v>226003393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3700</v>
          </cell>
          <cell r="F197">
            <v>14959818</v>
          </cell>
          <cell r="H197">
            <v>15180368</v>
          </cell>
          <cell r="I197">
            <v>2316</v>
          </cell>
          <cell r="J197">
            <v>15366838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83717</v>
          </cell>
          <cell r="F198">
            <v>20713520</v>
          </cell>
          <cell r="G198">
            <v>113134</v>
          </cell>
          <cell r="H198">
            <v>24704104</v>
          </cell>
          <cell r="I198">
            <v>68372</v>
          </cell>
          <cell r="J198">
            <v>22961375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60586</v>
          </cell>
          <cell r="F199">
            <v>9687938</v>
          </cell>
          <cell r="G199">
            <v>39507</v>
          </cell>
          <cell r="H199">
            <v>5867497</v>
          </cell>
          <cell r="I199">
            <v>36192</v>
          </cell>
          <cell r="J199">
            <v>4996671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180385</v>
          </cell>
          <cell r="F200">
            <v>66648135</v>
          </cell>
          <cell r="G200">
            <v>96568</v>
          </cell>
          <cell r="H200">
            <v>67151174</v>
          </cell>
          <cell r="I200">
            <v>111457</v>
          </cell>
          <cell r="J200">
            <v>66297863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6000</v>
          </cell>
          <cell r="H201">
            <v>6000</v>
          </cell>
          <cell r="J201">
            <v>6200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46156</v>
          </cell>
          <cell r="F202">
            <v>17325828</v>
          </cell>
          <cell r="G202">
            <v>15716</v>
          </cell>
          <cell r="H202">
            <v>16711079</v>
          </cell>
          <cell r="I202">
            <v>34895</v>
          </cell>
          <cell r="J202">
            <v>19333872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10190220</v>
          </cell>
          <cell r="H203">
            <v>10386119</v>
          </cell>
          <cell r="J203">
            <v>10529894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107548</v>
          </cell>
          <cell r="F204">
            <v>49931221</v>
          </cell>
          <cell r="G204">
            <v>97825</v>
          </cell>
          <cell r="H204">
            <v>59752747</v>
          </cell>
          <cell r="I204">
            <v>103479</v>
          </cell>
          <cell r="J204">
            <v>51344287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76142</v>
          </cell>
          <cell r="F205">
            <v>8594716</v>
          </cell>
          <cell r="G205">
            <v>40955</v>
          </cell>
          <cell r="H205">
            <v>8088452</v>
          </cell>
          <cell r="I205">
            <v>42380</v>
          </cell>
          <cell r="J205">
            <v>8113271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38784</v>
          </cell>
          <cell r="F206">
            <v>9113604</v>
          </cell>
          <cell r="G206">
            <v>30696</v>
          </cell>
          <cell r="H206">
            <v>7809636</v>
          </cell>
          <cell r="I206">
            <v>55060</v>
          </cell>
          <cell r="J206">
            <v>7869250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23514</v>
          </cell>
          <cell r="F207">
            <v>2456016</v>
          </cell>
          <cell r="G207">
            <v>5009</v>
          </cell>
          <cell r="H207">
            <v>1944302</v>
          </cell>
          <cell r="I207">
            <v>2772</v>
          </cell>
          <cell r="J207">
            <v>1818136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861</v>
          </cell>
          <cell r="F208">
            <v>10837150</v>
          </cell>
          <cell r="G208">
            <v>745</v>
          </cell>
          <cell r="H208">
            <v>9988283</v>
          </cell>
          <cell r="I208">
            <v>895</v>
          </cell>
          <cell r="J208">
            <v>7425341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66758450</v>
          </cell>
          <cell r="H209">
            <v>68084810</v>
          </cell>
          <cell r="J209">
            <v>69269159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60298</v>
          </cell>
          <cell r="F210">
            <v>8731569</v>
          </cell>
          <cell r="G210">
            <v>28757</v>
          </cell>
          <cell r="H210">
            <v>7078538</v>
          </cell>
          <cell r="I210">
            <v>32015</v>
          </cell>
          <cell r="J210">
            <v>6131217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16568070</v>
          </cell>
          <cell r="H211">
            <v>16874595</v>
          </cell>
          <cell r="J211">
            <v>17120339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1144875</v>
          </cell>
          <cell r="F212">
            <v>136438005</v>
          </cell>
          <cell r="G212">
            <v>933923</v>
          </cell>
          <cell r="H212">
            <v>113812843</v>
          </cell>
          <cell r="I212">
            <v>879847</v>
          </cell>
          <cell r="J212">
            <v>111992481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5751390</v>
          </cell>
          <cell r="H213">
            <v>5846798</v>
          </cell>
          <cell r="J213">
            <v>5943103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9323730</v>
          </cell>
          <cell r="H214">
            <v>9525913</v>
          </cell>
          <cell r="J214">
            <v>9634521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55649</v>
          </cell>
          <cell r="F216">
            <v>17676237</v>
          </cell>
          <cell r="G216">
            <v>55729</v>
          </cell>
          <cell r="H216">
            <v>15660244</v>
          </cell>
          <cell r="I216">
            <v>52248</v>
          </cell>
          <cell r="J216">
            <v>13572540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121606</v>
          </cell>
          <cell r="F217">
            <v>26119129</v>
          </cell>
          <cell r="G217">
            <v>100847</v>
          </cell>
          <cell r="H217">
            <v>32962296</v>
          </cell>
          <cell r="I217">
            <v>151785</v>
          </cell>
          <cell r="J217">
            <v>31936261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5028</v>
          </cell>
          <cell r="F218">
            <v>8525473</v>
          </cell>
          <cell r="G218">
            <v>21052</v>
          </cell>
          <cell r="H218">
            <v>8273073</v>
          </cell>
          <cell r="I218">
            <v>9833</v>
          </cell>
          <cell r="J218">
            <v>7862541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36886</v>
          </cell>
          <cell r="F219">
            <v>54186195</v>
          </cell>
          <cell r="G219">
            <v>41328</v>
          </cell>
          <cell r="H219">
            <v>55551182</v>
          </cell>
          <cell r="I219">
            <v>28526</v>
          </cell>
          <cell r="J219">
            <v>56083462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38694750</v>
          </cell>
          <cell r="H220">
            <v>39301382</v>
          </cell>
          <cell r="J220">
            <v>39984575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15615</v>
          </cell>
          <cell r="F221">
            <v>36802773</v>
          </cell>
          <cell r="G221">
            <v>7898</v>
          </cell>
          <cell r="H221">
            <v>37987994</v>
          </cell>
          <cell r="I221">
            <v>7351</v>
          </cell>
          <cell r="J221">
            <v>38328185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13701606</v>
          </cell>
          <cell r="H222">
            <v>14551134</v>
          </cell>
          <cell r="J222">
            <v>14646222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5509</v>
          </cell>
          <cell r="F223">
            <v>15289600</v>
          </cell>
          <cell r="G223">
            <v>25073</v>
          </cell>
          <cell r="H223">
            <v>18382594</v>
          </cell>
          <cell r="I223">
            <v>27808</v>
          </cell>
          <cell r="J223">
            <v>22718675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130303</v>
          </cell>
          <cell r="F224">
            <v>86261975</v>
          </cell>
          <cell r="G224">
            <v>163782</v>
          </cell>
          <cell r="H224">
            <v>84475134</v>
          </cell>
          <cell r="I224">
            <v>239347</v>
          </cell>
          <cell r="J224">
            <v>84765974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F225">
            <v>29100</v>
          </cell>
          <cell r="H225">
            <v>29570</v>
          </cell>
          <cell r="I225">
            <v>153749</v>
          </cell>
          <cell r="J225">
            <v>2097258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50874121</v>
          </cell>
          <cell r="G226">
            <v>1796</v>
          </cell>
          <cell r="H226">
            <v>58239560</v>
          </cell>
          <cell r="J226">
            <v>59083786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8873890</v>
          </cell>
          <cell r="H227">
            <v>11706373</v>
          </cell>
          <cell r="J227">
            <v>12177868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672936</v>
          </cell>
          <cell r="F228">
            <v>59733098</v>
          </cell>
          <cell r="G228">
            <v>495801</v>
          </cell>
          <cell r="H228">
            <v>47656302</v>
          </cell>
          <cell r="I228">
            <v>540479</v>
          </cell>
          <cell r="J228">
            <v>39925028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34268940</v>
          </cell>
          <cell r="H229">
            <v>34849832</v>
          </cell>
          <cell r="J229">
            <v>35411238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46161</v>
          </cell>
          <cell r="F230">
            <v>3682759</v>
          </cell>
          <cell r="G230">
            <v>19905</v>
          </cell>
          <cell r="H230">
            <v>1161812</v>
          </cell>
          <cell r="I230">
            <v>27961</v>
          </cell>
          <cell r="J230">
            <v>1301169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68065</v>
          </cell>
          <cell r="F231">
            <v>89626773</v>
          </cell>
          <cell r="G231">
            <v>40688</v>
          </cell>
          <cell r="H231">
            <v>83894994</v>
          </cell>
          <cell r="I231">
            <v>46631</v>
          </cell>
          <cell r="J231">
            <v>79871229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1914060</v>
          </cell>
          <cell r="H232">
            <v>1947795</v>
          </cell>
          <cell r="J232">
            <v>1977862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55722</v>
          </cell>
          <cell r="F233">
            <v>45035009</v>
          </cell>
          <cell r="G233">
            <v>38661</v>
          </cell>
          <cell r="H233">
            <v>58427619</v>
          </cell>
          <cell r="I233">
            <v>64397</v>
          </cell>
          <cell r="J233">
            <v>47685824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14017710</v>
          </cell>
          <cell r="H234">
            <v>14262402</v>
          </cell>
          <cell r="J234">
            <v>14484967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70555</v>
          </cell>
          <cell r="F235">
            <v>52730683</v>
          </cell>
          <cell r="G235">
            <v>24210</v>
          </cell>
          <cell r="H235">
            <v>53913401</v>
          </cell>
          <cell r="I235">
            <v>64029</v>
          </cell>
          <cell r="J235">
            <v>53958165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75087</v>
          </cell>
          <cell r="F236">
            <v>17452330</v>
          </cell>
          <cell r="G236">
            <v>124170</v>
          </cell>
          <cell r="H236">
            <v>38789551</v>
          </cell>
          <cell r="I236">
            <v>133639</v>
          </cell>
          <cell r="J236">
            <v>36028723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11440</v>
          </cell>
          <cell r="F237">
            <v>2900304</v>
          </cell>
          <cell r="G237">
            <v>16203</v>
          </cell>
          <cell r="H237">
            <v>1852077</v>
          </cell>
          <cell r="I237">
            <v>12849</v>
          </cell>
          <cell r="J237">
            <v>2058697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129176580</v>
          </cell>
          <cell r="H238">
            <v>131447736</v>
          </cell>
          <cell r="J238">
            <v>134163986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35472</v>
          </cell>
          <cell r="F239">
            <v>33915274</v>
          </cell>
          <cell r="G239">
            <v>20349</v>
          </cell>
          <cell r="H239">
            <v>32090935</v>
          </cell>
          <cell r="J239">
            <v>32420110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48718</v>
          </cell>
          <cell r="F240">
            <v>66859149</v>
          </cell>
          <cell r="G240">
            <v>37781</v>
          </cell>
          <cell r="H240">
            <v>68019195</v>
          </cell>
          <cell r="I240">
            <v>52183</v>
          </cell>
          <cell r="J240">
            <v>69410975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922</v>
          </cell>
          <cell r="F241">
            <v>929052366</v>
          </cell>
          <cell r="G241">
            <v>300</v>
          </cell>
          <cell r="H241">
            <v>930850872</v>
          </cell>
          <cell r="I241">
            <v>1274</v>
          </cell>
          <cell r="J241">
            <v>961430442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72978</v>
          </cell>
          <cell r="F242">
            <v>118047594</v>
          </cell>
          <cell r="G242">
            <v>51561</v>
          </cell>
          <cell r="H242">
            <v>111099493</v>
          </cell>
          <cell r="I242">
            <v>79702</v>
          </cell>
          <cell r="J242">
            <v>110428804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255840</v>
          </cell>
          <cell r="H243">
            <v>258956</v>
          </cell>
          <cell r="J243">
            <v>264368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73371</v>
          </cell>
          <cell r="F244">
            <v>50190201</v>
          </cell>
          <cell r="G244">
            <v>56895</v>
          </cell>
          <cell r="H244">
            <v>50370411</v>
          </cell>
          <cell r="I244">
            <v>73233</v>
          </cell>
          <cell r="J244">
            <v>50635544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11005</v>
          </cell>
          <cell r="F245">
            <v>5581590</v>
          </cell>
          <cell r="G245">
            <v>2369</v>
          </cell>
          <cell r="H245">
            <v>6911193</v>
          </cell>
          <cell r="I245">
            <v>14540</v>
          </cell>
          <cell r="J245">
            <v>3340592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18578</v>
          </cell>
          <cell r="F246">
            <v>65161675</v>
          </cell>
          <cell r="G246">
            <v>21290</v>
          </cell>
          <cell r="H246">
            <v>65604088</v>
          </cell>
          <cell r="I246">
            <v>17995</v>
          </cell>
          <cell r="J246">
            <v>66273073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75198570</v>
          </cell>
          <cell r="H247">
            <v>76598085</v>
          </cell>
          <cell r="J247">
            <v>77705189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135</v>
          </cell>
          <cell r="F248">
            <v>68524372</v>
          </cell>
          <cell r="G248">
            <v>556</v>
          </cell>
          <cell r="H248">
            <v>71426289</v>
          </cell>
          <cell r="I248">
            <v>664</v>
          </cell>
          <cell r="J248">
            <v>72588544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17698</v>
          </cell>
          <cell r="F249">
            <v>32223440</v>
          </cell>
          <cell r="G249">
            <v>11764</v>
          </cell>
          <cell r="H249">
            <v>33023476</v>
          </cell>
          <cell r="I249">
            <v>24397</v>
          </cell>
          <cell r="J249">
            <v>35905477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31949</v>
          </cell>
          <cell r="F250">
            <v>25907554</v>
          </cell>
          <cell r="G250">
            <v>23697</v>
          </cell>
          <cell r="H250">
            <v>25343142</v>
          </cell>
          <cell r="I250">
            <v>34632</v>
          </cell>
          <cell r="J250">
            <v>24255275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13927980</v>
          </cell>
          <cell r="H251">
            <v>14134127</v>
          </cell>
          <cell r="J251">
            <v>14392246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147694</v>
          </cell>
          <cell r="F252">
            <v>49467035</v>
          </cell>
          <cell r="G252">
            <v>153412</v>
          </cell>
          <cell r="H252">
            <v>50267127</v>
          </cell>
          <cell r="I252">
            <v>161226</v>
          </cell>
          <cell r="J252">
            <v>52738084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43628</v>
          </cell>
          <cell r="F253">
            <v>7878440</v>
          </cell>
          <cell r="G253">
            <v>85854</v>
          </cell>
          <cell r="H253">
            <v>12343741</v>
          </cell>
          <cell r="I253">
            <v>87605</v>
          </cell>
          <cell r="J253">
            <v>10794947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8643</v>
          </cell>
          <cell r="F254">
            <v>105018686</v>
          </cell>
          <cell r="G254">
            <v>2573</v>
          </cell>
          <cell r="H254">
            <v>106710343</v>
          </cell>
          <cell r="J254">
            <v>108370761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44960</v>
          </cell>
          <cell r="F255">
            <v>10154076</v>
          </cell>
          <cell r="G255">
            <v>13043</v>
          </cell>
          <cell r="H255">
            <v>9336543</v>
          </cell>
          <cell r="I255">
            <v>12206</v>
          </cell>
          <cell r="J255">
            <v>9194152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189030</v>
          </cell>
          <cell r="H256">
            <v>191947</v>
          </cell>
          <cell r="J256">
            <v>195331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3969</v>
          </cell>
          <cell r="F257">
            <v>10283896</v>
          </cell>
          <cell r="G257">
            <v>5402</v>
          </cell>
          <cell r="H257">
            <v>11661938</v>
          </cell>
          <cell r="I257">
            <v>4307</v>
          </cell>
          <cell r="J257">
            <v>11875810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3269</v>
          </cell>
          <cell r="F258">
            <v>86769486</v>
          </cell>
          <cell r="G258">
            <v>688</v>
          </cell>
          <cell r="H258">
            <v>88338138</v>
          </cell>
          <cell r="I258">
            <v>5619</v>
          </cell>
          <cell r="J258">
            <v>89502230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F259">
            <v>732358</v>
          </cell>
          <cell r="H259">
            <v>2442534</v>
          </cell>
          <cell r="I259">
            <v>1550</v>
          </cell>
          <cell r="J259">
            <v>1726938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27655</v>
          </cell>
          <cell r="F260">
            <v>5645127</v>
          </cell>
          <cell r="G260">
            <v>16317</v>
          </cell>
          <cell r="H260">
            <v>3392146</v>
          </cell>
          <cell r="I260">
            <v>29026</v>
          </cell>
          <cell r="J260">
            <v>4831288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46612620</v>
          </cell>
          <cell r="H261">
            <v>47464617</v>
          </cell>
          <cell r="J261">
            <v>48166374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36949</v>
          </cell>
          <cell r="F262">
            <v>25126824</v>
          </cell>
          <cell r="G262">
            <v>39180</v>
          </cell>
          <cell r="H262">
            <v>28709162</v>
          </cell>
          <cell r="I262">
            <v>30843</v>
          </cell>
          <cell r="J262">
            <v>27236301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27360</v>
          </cell>
          <cell r="F263">
            <v>7551494</v>
          </cell>
          <cell r="G263">
            <v>22129</v>
          </cell>
          <cell r="H263">
            <v>7968185</v>
          </cell>
          <cell r="I263">
            <v>23320</v>
          </cell>
          <cell r="J263">
            <v>6292487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92760</v>
          </cell>
          <cell r="F264">
            <v>13206038</v>
          </cell>
          <cell r="G264">
            <v>35037</v>
          </cell>
          <cell r="H264">
            <v>11913709</v>
          </cell>
          <cell r="I264">
            <v>111612</v>
          </cell>
          <cell r="J264">
            <v>13545448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100566</v>
          </cell>
          <cell r="F265">
            <v>19980046</v>
          </cell>
          <cell r="G265">
            <v>68951</v>
          </cell>
          <cell r="H265">
            <v>21734973</v>
          </cell>
          <cell r="I265">
            <v>89428</v>
          </cell>
          <cell r="J265">
            <v>20672187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58688310</v>
          </cell>
          <cell r="H266">
            <v>60017442</v>
          </cell>
          <cell r="J266">
            <v>60644587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27131</v>
          </cell>
          <cell r="F267">
            <v>1060604549</v>
          </cell>
          <cell r="G267">
            <v>9052</v>
          </cell>
          <cell r="H267">
            <v>1090223667</v>
          </cell>
          <cell r="I267">
            <v>76305</v>
          </cell>
          <cell r="J267">
            <v>1097208572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20901</v>
          </cell>
          <cell r="F268">
            <v>2697995</v>
          </cell>
          <cell r="G268">
            <v>8564</v>
          </cell>
          <cell r="H268">
            <v>1908186</v>
          </cell>
          <cell r="I268">
            <v>1601</v>
          </cell>
          <cell r="J268">
            <v>1429021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183077</v>
          </cell>
          <cell r="F269">
            <v>248667415</v>
          </cell>
          <cell r="G269">
            <v>214077</v>
          </cell>
          <cell r="H269">
            <v>282971019</v>
          </cell>
          <cell r="I269">
            <v>239011</v>
          </cell>
          <cell r="J269">
            <v>290798350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57361</v>
          </cell>
          <cell r="F270">
            <v>15425100</v>
          </cell>
          <cell r="G270">
            <v>62573</v>
          </cell>
          <cell r="H270">
            <v>19493416</v>
          </cell>
          <cell r="I270">
            <v>81686</v>
          </cell>
          <cell r="J270">
            <v>27934631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75377</v>
          </cell>
          <cell r="F271">
            <v>12503649</v>
          </cell>
          <cell r="G271">
            <v>58694</v>
          </cell>
          <cell r="H271">
            <v>10672849</v>
          </cell>
          <cell r="I271">
            <v>66977</v>
          </cell>
          <cell r="J271">
            <v>9128149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22237</v>
          </cell>
          <cell r="F272">
            <v>16400443</v>
          </cell>
          <cell r="G272">
            <v>11773</v>
          </cell>
          <cell r="H272">
            <v>16440465</v>
          </cell>
          <cell r="I272">
            <v>18174</v>
          </cell>
          <cell r="J272">
            <v>16412461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15106</v>
          </cell>
          <cell r="F273">
            <v>47025343</v>
          </cell>
          <cell r="G273">
            <v>10738</v>
          </cell>
          <cell r="H273">
            <v>50225152</v>
          </cell>
          <cell r="I273">
            <v>11435</v>
          </cell>
          <cell r="J273">
            <v>50771159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14703</v>
          </cell>
          <cell r="F274">
            <v>228215408</v>
          </cell>
          <cell r="G274">
            <v>7144</v>
          </cell>
          <cell r="H274">
            <v>232076162</v>
          </cell>
          <cell r="I274">
            <v>10692</v>
          </cell>
          <cell r="J274">
            <v>235178946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39004</v>
          </cell>
          <cell r="F275">
            <v>5348308</v>
          </cell>
          <cell r="G275">
            <v>36605</v>
          </cell>
          <cell r="H275">
            <v>6069309</v>
          </cell>
          <cell r="I275">
            <v>48429</v>
          </cell>
          <cell r="J275">
            <v>6080020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31990</v>
          </cell>
          <cell r="F276">
            <v>282090791</v>
          </cell>
          <cell r="G276">
            <v>19333</v>
          </cell>
          <cell r="H276">
            <v>318020236</v>
          </cell>
          <cell r="I276">
            <v>27008</v>
          </cell>
          <cell r="J276">
            <v>342512348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805368</v>
          </cell>
          <cell r="F277">
            <v>110240745</v>
          </cell>
          <cell r="G277">
            <v>488789</v>
          </cell>
          <cell r="H277">
            <v>110626816</v>
          </cell>
          <cell r="I277">
            <v>743525</v>
          </cell>
          <cell r="J277">
            <v>114711218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42652</v>
          </cell>
          <cell r="F278">
            <v>19212681</v>
          </cell>
          <cell r="G278">
            <v>35515</v>
          </cell>
          <cell r="H278">
            <v>17880562</v>
          </cell>
          <cell r="I278">
            <v>31612</v>
          </cell>
          <cell r="J278">
            <v>13662696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31746</v>
          </cell>
          <cell r="F279">
            <v>39426971</v>
          </cell>
          <cell r="G279">
            <v>1356</v>
          </cell>
          <cell r="H279">
            <v>41842735</v>
          </cell>
          <cell r="I279">
            <v>10140</v>
          </cell>
          <cell r="J279">
            <v>42447114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124939980</v>
          </cell>
          <cell r="H280">
            <v>127488228</v>
          </cell>
          <cell r="J280">
            <v>129104646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57427110</v>
          </cell>
          <cell r="H281">
            <v>58488740</v>
          </cell>
          <cell r="J281">
            <v>59341347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8520</v>
          </cell>
          <cell r="F282">
            <v>23694878</v>
          </cell>
          <cell r="G282">
            <v>6274</v>
          </cell>
          <cell r="H282">
            <v>23924887</v>
          </cell>
          <cell r="I282">
            <v>6982</v>
          </cell>
          <cell r="J282">
            <v>24069938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7971900</v>
          </cell>
          <cell r="H283">
            <v>8062086</v>
          </cell>
          <cell r="J283">
            <v>8237630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30778020</v>
          </cell>
          <cell r="H284">
            <v>31285216</v>
          </cell>
          <cell r="J284">
            <v>17245264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2007330</v>
          </cell>
          <cell r="H285">
            <v>2048030</v>
          </cell>
          <cell r="J285">
            <v>2074241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4569</v>
          </cell>
          <cell r="F286">
            <v>21331561</v>
          </cell>
          <cell r="G286">
            <v>454</v>
          </cell>
          <cell r="H286">
            <v>23591880</v>
          </cell>
          <cell r="I286">
            <v>9546</v>
          </cell>
          <cell r="J286">
            <v>24112448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54803</v>
          </cell>
          <cell r="F287">
            <v>10098188</v>
          </cell>
          <cell r="G287">
            <v>47008</v>
          </cell>
          <cell r="H287">
            <v>9738406</v>
          </cell>
          <cell r="I287">
            <v>59218</v>
          </cell>
          <cell r="J287">
            <v>6780159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1188330</v>
          </cell>
          <cell r="H288">
            <v>1199689</v>
          </cell>
          <cell r="J288">
            <v>1227941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16427</v>
          </cell>
          <cell r="F289">
            <v>18791326</v>
          </cell>
          <cell r="G289">
            <v>22312</v>
          </cell>
          <cell r="H289">
            <v>19419890</v>
          </cell>
          <cell r="I289">
            <v>13832</v>
          </cell>
          <cell r="J289">
            <v>19023180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25693170</v>
          </cell>
          <cell r="H291">
            <v>26210275</v>
          </cell>
          <cell r="J291">
            <v>26549609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77813280</v>
          </cell>
          <cell r="H292">
            <v>79017770</v>
          </cell>
          <cell r="J292">
            <v>80407056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1425900</v>
          </cell>
          <cell r="H293">
            <v>1469995</v>
          </cell>
          <cell r="J293">
            <v>1473430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2856</v>
          </cell>
          <cell r="F294">
            <v>15090201</v>
          </cell>
          <cell r="G294">
            <v>8954</v>
          </cell>
          <cell r="H294">
            <v>15151748</v>
          </cell>
          <cell r="I294">
            <v>2466</v>
          </cell>
          <cell r="J294">
            <v>15242521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607</v>
          </cell>
          <cell r="F295">
            <v>21764492</v>
          </cell>
          <cell r="G295">
            <v>260</v>
          </cell>
          <cell r="H295">
            <v>22170591</v>
          </cell>
          <cell r="I295">
            <v>210</v>
          </cell>
          <cell r="J295">
            <v>22463717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91200</v>
          </cell>
          <cell r="F296">
            <v>6259490</v>
          </cell>
          <cell r="G296">
            <v>42928</v>
          </cell>
          <cell r="H296">
            <v>4779978</v>
          </cell>
          <cell r="I296">
            <v>76630</v>
          </cell>
          <cell r="J296">
            <v>4008351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36790</v>
          </cell>
          <cell r="F297">
            <v>23684776</v>
          </cell>
          <cell r="G297">
            <v>41289</v>
          </cell>
          <cell r="H297">
            <v>13896131</v>
          </cell>
          <cell r="I297">
            <v>24615</v>
          </cell>
          <cell r="J297">
            <v>15187386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1980000</v>
          </cell>
          <cell r="H298">
            <v>1999557</v>
          </cell>
          <cell r="J298">
            <v>2046000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23792</v>
          </cell>
          <cell r="F299">
            <v>21215908</v>
          </cell>
          <cell r="G299">
            <v>21092</v>
          </cell>
          <cell r="H299">
            <v>20775299</v>
          </cell>
          <cell r="I299">
            <v>28583</v>
          </cell>
          <cell r="J299">
            <v>20462124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83301</v>
          </cell>
          <cell r="F300">
            <v>5917377</v>
          </cell>
          <cell r="G300">
            <v>51810</v>
          </cell>
          <cell r="H300">
            <v>4434070</v>
          </cell>
          <cell r="I300">
            <v>93629</v>
          </cell>
          <cell r="J300">
            <v>5716585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1926990</v>
          </cell>
          <cell r="H301">
            <v>1965796</v>
          </cell>
          <cell r="J301">
            <v>1991223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735930</v>
          </cell>
          <cell r="H302">
            <v>735930</v>
          </cell>
          <cell r="J302">
            <v>760461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8640</v>
          </cell>
          <cell r="H303">
            <v>8666</v>
          </cell>
          <cell r="J303">
            <v>8928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3318780</v>
          </cell>
          <cell r="H304">
            <v>3383793</v>
          </cell>
          <cell r="J304">
            <v>3429406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30629</v>
          </cell>
          <cell r="F305">
            <v>138769547</v>
          </cell>
          <cell r="G305">
            <v>15146</v>
          </cell>
          <cell r="H305">
            <v>140783052</v>
          </cell>
          <cell r="I305">
            <v>17160</v>
          </cell>
          <cell r="J305">
            <v>142237026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1260</v>
          </cell>
          <cell r="F306">
            <v>65123950</v>
          </cell>
          <cell r="H306">
            <v>67096551</v>
          </cell>
          <cell r="J306">
            <v>68321923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284965</v>
          </cell>
          <cell r="F307">
            <v>122491682</v>
          </cell>
          <cell r="G307">
            <v>241817</v>
          </cell>
          <cell r="H307">
            <v>125758239</v>
          </cell>
          <cell r="I307">
            <v>264602</v>
          </cell>
          <cell r="J307">
            <v>119901022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10349310</v>
          </cell>
          <cell r="H308">
            <v>10538106</v>
          </cell>
          <cell r="J308">
            <v>10694287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25657</v>
          </cell>
          <cell r="F309">
            <v>7732541</v>
          </cell>
          <cell r="G309">
            <v>19131</v>
          </cell>
          <cell r="H309">
            <v>7087388</v>
          </cell>
          <cell r="I309">
            <v>26999</v>
          </cell>
          <cell r="J309">
            <v>6781154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56762400</v>
          </cell>
          <cell r="H310">
            <v>57596798</v>
          </cell>
          <cell r="I310">
            <v>28</v>
          </cell>
          <cell r="J310">
            <v>58654452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537885</v>
          </cell>
          <cell r="F311">
            <v>194660024</v>
          </cell>
          <cell r="G311">
            <v>495429</v>
          </cell>
          <cell r="H311">
            <v>183782472</v>
          </cell>
          <cell r="I311">
            <v>478084</v>
          </cell>
          <cell r="J311">
            <v>158441818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3600</v>
          </cell>
          <cell r="F313">
            <v>22189050</v>
          </cell>
          <cell r="G313">
            <v>2250</v>
          </cell>
          <cell r="H313">
            <v>22533112</v>
          </cell>
          <cell r="I313">
            <v>3450</v>
          </cell>
          <cell r="J313">
            <v>22741335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97657</v>
          </cell>
          <cell r="F314">
            <v>60400738</v>
          </cell>
          <cell r="G314">
            <v>75937</v>
          </cell>
          <cell r="H314">
            <v>59363609</v>
          </cell>
          <cell r="I314">
            <v>129487</v>
          </cell>
          <cell r="J314">
            <v>50193885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F315">
            <v>12116044</v>
          </cell>
          <cell r="H315">
            <v>11401709</v>
          </cell>
          <cell r="I315">
            <v>780</v>
          </cell>
          <cell r="J315">
            <v>11611414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27532830</v>
          </cell>
          <cell r="H316">
            <v>27979060</v>
          </cell>
          <cell r="J316">
            <v>28450591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12005217</v>
          </cell>
          <cell r="H317">
            <v>12225724</v>
          </cell>
          <cell r="J317">
            <v>12754485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27157</v>
          </cell>
          <cell r="F318">
            <v>7597423</v>
          </cell>
          <cell r="G318">
            <v>33296</v>
          </cell>
          <cell r="H318">
            <v>8783689</v>
          </cell>
          <cell r="I318">
            <v>49981</v>
          </cell>
          <cell r="J318">
            <v>10169435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114099</v>
          </cell>
          <cell r="F319">
            <v>126558964</v>
          </cell>
          <cell r="G319">
            <v>41332</v>
          </cell>
          <cell r="H319">
            <v>157916821</v>
          </cell>
          <cell r="I319">
            <v>172963</v>
          </cell>
          <cell r="J319">
            <v>172472275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40448</v>
          </cell>
          <cell r="F320">
            <v>131289629</v>
          </cell>
          <cell r="G320">
            <v>51872</v>
          </cell>
          <cell r="H320">
            <v>133740313</v>
          </cell>
          <cell r="I320">
            <v>44075</v>
          </cell>
          <cell r="J320">
            <v>136488627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3981840</v>
          </cell>
          <cell r="H321">
            <v>4051558</v>
          </cell>
          <cell r="J321">
            <v>4114568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45791</v>
          </cell>
          <cell r="F322">
            <v>7732920</v>
          </cell>
          <cell r="G322">
            <v>46781</v>
          </cell>
          <cell r="H322">
            <v>7510398</v>
          </cell>
          <cell r="I322">
            <v>70708</v>
          </cell>
          <cell r="J322">
            <v>8126284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33018450</v>
          </cell>
          <cell r="H323">
            <v>33590842</v>
          </cell>
          <cell r="J323">
            <v>34119065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749550</v>
          </cell>
          <cell r="F324">
            <v>162983923</v>
          </cell>
          <cell r="G324">
            <v>644656</v>
          </cell>
          <cell r="H324">
            <v>152990416</v>
          </cell>
          <cell r="I324">
            <v>700620</v>
          </cell>
          <cell r="J324">
            <v>124509896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8196180</v>
          </cell>
          <cell r="H325">
            <v>8309927</v>
          </cell>
          <cell r="I325">
            <v>60</v>
          </cell>
          <cell r="J325">
            <v>8694800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16389</v>
          </cell>
          <cell r="F326">
            <v>14190839</v>
          </cell>
          <cell r="G326">
            <v>33536</v>
          </cell>
          <cell r="H326">
            <v>15429427</v>
          </cell>
          <cell r="I326">
            <v>42063</v>
          </cell>
          <cell r="J326">
            <v>15114444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17385</v>
          </cell>
          <cell r="F327">
            <v>20031938</v>
          </cell>
          <cell r="G327">
            <v>16176</v>
          </cell>
          <cell r="H327">
            <v>20553974</v>
          </cell>
          <cell r="I327">
            <v>7430</v>
          </cell>
          <cell r="J327">
            <v>20315904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77527170</v>
          </cell>
          <cell r="H328">
            <v>78783608</v>
          </cell>
          <cell r="J328">
            <v>80111409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67488</v>
          </cell>
          <cell r="F329">
            <v>10721256</v>
          </cell>
          <cell r="G329">
            <v>45321</v>
          </cell>
          <cell r="H329">
            <v>13131141</v>
          </cell>
          <cell r="I329">
            <v>52845</v>
          </cell>
          <cell r="J329">
            <v>12929771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12922</v>
          </cell>
          <cell r="F330">
            <v>77584395</v>
          </cell>
          <cell r="G330">
            <v>9</v>
          </cell>
          <cell r="H330">
            <v>76691803</v>
          </cell>
          <cell r="I330">
            <v>11572</v>
          </cell>
          <cell r="J330">
            <v>68638854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4699170</v>
          </cell>
          <cell r="H331">
            <v>4780022</v>
          </cell>
          <cell r="J331">
            <v>4855809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9785</v>
          </cell>
          <cell r="F332">
            <v>196675925</v>
          </cell>
          <cell r="G332">
            <v>13062</v>
          </cell>
          <cell r="H332">
            <v>198700571</v>
          </cell>
          <cell r="I332">
            <v>14292</v>
          </cell>
          <cell r="J332">
            <v>202543952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35970270</v>
          </cell>
          <cell r="H333">
            <v>36622878</v>
          </cell>
          <cell r="J333">
            <v>37169279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12711000</v>
          </cell>
          <cell r="H334">
            <v>12989404</v>
          </cell>
          <cell r="J334">
            <v>13134700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8160210</v>
          </cell>
          <cell r="H335">
            <v>8298961</v>
          </cell>
          <cell r="J335">
            <v>8432217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123423</v>
          </cell>
          <cell r="F336">
            <v>177292167</v>
          </cell>
          <cell r="G336">
            <v>93159</v>
          </cell>
          <cell r="H336">
            <v>172221163</v>
          </cell>
          <cell r="I336">
            <v>101603</v>
          </cell>
          <cell r="J336">
            <v>169078868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58411</v>
          </cell>
          <cell r="F337">
            <v>40583367</v>
          </cell>
          <cell r="G337">
            <v>7237</v>
          </cell>
          <cell r="H337">
            <v>53632973</v>
          </cell>
          <cell r="I337">
            <v>19684</v>
          </cell>
          <cell r="J337">
            <v>61085822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8116440</v>
          </cell>
          <cell r="H338">
            <v>8297107</v>
          </cell>
          <cell r="J338">
            <v>8386988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30189840</v>
          </cell>
          <cell r="H339">
            <v>30748995</v>
          </cell>
          <cell r="J339">
            <v>31196168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65905470</v>
          </cell>
          <cell r="H340">
            <v>67128687</v>
          </cell>
          <cell r="J340">
            <v>68102319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6158310</v>
          </cell>
          <cell r="H341">
            <v>6251009</v>
          </cell>
          <cell r="J341">
            <v>6363587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2510</v>
          </cell>
          <cell r="F342">
            <v>53898676</v>
          </cell>
          <cell r="G342">
            <v>19873</v>
          </cell>
          <cell r="H342">
            <v>54435007</v>
          </cell>
          <cell r="I342">
            <v>17393</v>
          </cell>
          <cell r="J342">
            <v>50770001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F343">
            <v>439320</v>
          </cell>
          <cell r="H343">
            <v>2241560</v>
          </cell>
          <cell r="I343">
            <v>33376</v>
          </cell>
          <cell r="J343">
            <v>18074506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921454451</v>
          </cell>
          <cell r="G344">
            <v>3</v>
          </cell>
          <cell r="H344">
            <v>951856384</v>
          </cell>
          <cell r="J344">
            <v>952169433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45796</v>
          </cell>
          <cell r="F345">
            <v>58783876</v>
          </cell>
          <cell r="G345">
            <v>46484</v>
          </cell>
          <cell r="H345">
            <v>61811117</v>
          </cell>
          <cell r="I345">
            <v>65500</v>
          </cell>
          <cell r="J345">
            <v>62176799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145899</v>
          </cell>
          <cell r="F346">
            <v>32094185</v>
          </cell>
          <cell r="G346">
            <v>89906</v>
          </cell>
          <cell r="H346">
            <v>26628295</v>
          </cell>
          <cell r="I346">
            <v>145953</v>
          </cell>
          <cell r="J346">
            <v>26219632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23412</v>
          </cell>
          <cell r="F347">
            <v>40458364</v>
          </cell>
          <cell r="G347">
            <v>6859</v>
          </cell>
          <cell r="H347">
            <v>39153532</v>
          </cell>
          <cell r="I347">
            <v>48745</v>
          </cell>
          <cell r="J347">
            <v>44329512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26510</v>
          </cell>
          <cell r="F348">
            <v>13920555</v>
          </cell>
          <cell r="G348">
            <v>6209</v>
          </cell>
          <cell r="H348">
            <v>13566833</v>
          </cell>
          <cell r="I348">
            <v>18732</v>
          </cell>
          <cell r="J348">
            <v>19461537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70262</v>
          </cell>
          <cell r="F349">
            <v>132726499</v>
          </cell>
          <cell r="G349">
            <v>38029</v>
          </cell>
          <cell r="H349">
            <v>134845443</v>
          </cell>
          <cell r="I349">
            <v>52916</v>
          </cell>
          <cell r="J349">
            <v>136362286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43727030</v>
          </cell>
          <cell r="H350">
            <v>42453837</v>
          </cell>
          <cell r="J350">
            <v>41412167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1200</v>
          </cell>
          <cell r="F351">
            <v>10341690</v>
          </cell>
          <cell r="G351">
            <v>1410</v>
          </cell>
          <cell r="H351">
            <v>10486058</v>
          </cell>
          <cell r="I351">
            <v>1080</v>
          </cell>
          <cell r="J351">
            <v>10460258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65999220</v>
          </cell>
          <cell r="H352">
            <v>67044613</v>
          </cell>
          <cell r="J352">
            <v>68199194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59844</v>
          </cell>
          <cell r="F353">
            <v>44369580</v>
          </cell>
          <cell r="G353">
            <v>370836</v>
          </cell>
          <cell r="H353">
            <v>104522919</v>
          </cell>
          <cell r="I353">
            <v>646893</v>
          </cell>
          <cell r="J353">
            <v>140055494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37544</v>
          </cell>
          <cell r="F354">
            <v>7106974</v>
          </cell>
          <cell r="G354">
            <v>13075</v>
          </cell>
          <cell r="H354">
            <v>6019308</v>
          </cell>
          <cell r="I354">
            <v>110</v>
          </cell>
          <cell r="J354">
            <v>6022708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20957</v>
          </cell>
          <cell r="F355">
            <v>6328802</v>
          </cell>
          <cell r="G355">
            <v>15980</v>
          </cell>
          <cell r="H355">
            <v>6350891</v>
          </cell>
          <cell r="I355">
            <v>19706</v>
          </cell>
          <cell r="J355">
            <v>6318835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67696</v>
          </cell>
          <cell r="F356">
            <v>17057097</v>
          </cell>
          <cell r="G356">
            <v>49180</v>
          </cell>
          <cell r="H356">
            <v>18237089</v>
          </cell>
          <cell r="I356">
            <v>59257</v>
          </cell>
          <cell r="J356">
            <v>19801851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38347</v>
          </cell>
          <cell r="F357">
            <v>258591017</v>
          </cell>
          <cell r="G357">
            <v>38013</v>
          </cell>
          <cell r="H357">
            <v>262830111</v>
          </cell>
          <cell r="I357">
            <v>13820</v>
          </cell>
          <cell r="J357">
            <v>266925240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982234</v>
          </cell>
          <cell r="F358">
            <v>152850670</v>
          </cell>
          <cell r="G358">
            <v>819676</v>
          </cell>
          <cell r="H358">
            <v>119403255</v>
          </cell>
          <cell r="I358">
            <v>977118</v>
          </cell>
          <cell r="J358">
            <v>160374136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20716</v>
          </cell>
          <cell r="F359">
            <v>9940249</v>
          </cell>
          <cell r="G359">
            <v>21661</v>
          </cell>
          <cell r="H359">
            <v>9809484</v>
          </cell>
          <cell r="I359">
            <v>27786</v>
          </cell>
          <cell r="J359">
            <v>9418068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73711</v>
          </cell>
          <cell r="F360">
            <v>7063716</v>
          </cell>
          <cell r="G360">
            <v>50660</v>
          </cell>
          <cell r="H360">
            <v>6912380</v>
          </cell>
          <cell r="I360">
            <v>53842</v>
          </cell>
          <cell r="J360">
            <v>6721225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12061170</v>
          </cell>
          <cell r="H361">
            <v>12282884</v>
          </cell>
          <cell r="J361">
            <v>12463209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45126</v>
          </cell>
          <cell r="F362">
            <v>4673535</v>
          </cell>
          <cell r="G362">
            <v>39758</v>
          </cell>
          <cell r="H362">
            <v>4400683</v>
          </cell>
          <cell r="I362">
            <v>37208</v>
          </cell>
          <cell r="J362">
            <v>3771286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28055</v>
          </cell>
          <cell r="F363">
            <v>18820661</v>
          </cell>
          <cell r="G363">
            <v>11021</v>
          </cell>
          <cell r="H363">
            <v>18544657</v>
          </cell>
          <cell r="I363">
            <v>1857</v>
          </cell>
          <cell r="J363">
            <v>18508705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1862</v>
          </cell>
          <cell r="F365">
            <v>8188671</v>
          </cell>
          <cell r="G365">
            <v>4829</v>
          </cell>
          <cell r="H365">
            <v>7037596</v>
          </cell>
          <cell r="I365">
            <v>951</v>
          </cell>
          <cell r="J365">
            <v>7111128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3129</v>
          </cell>
          <cell r="F366">
            <v>11805339</v>
          </cell>
          <cell r="G366">
            <v>3941</v>
          </cell>
          <cell r="H366">
            <v>15314670</v>
          </cell>
          <cell r="I366">
            <v>10446</v>
          </cell>
          <cell r="J366">
            <v>15978313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53733</v>
          </cell>
          <cell r="F367">
            <v>4064197</v>
          </cell>
          <cell r="G367">
            <v>34862</v>
          </cell>
          <cell r="H367">
            <v>5702761</v>
          </cell>
          <cell r="I367">
            <v>59464</v>
          </cell>
          <cell r="J367">
            <v>7559599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24844500</v>
          </cell>
          <cell r="H368">
            <v>25255337</v>
          </cell>
          <cell r="J368">
            <v>25672650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163118460</v>
          </cell>
          <cell r="H369">
            <v>166264941</v>
          </cell>
          <cell r="J369">
            <v>168555742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111368</v>
          </cell>
          <cell r="F370">
            <v>21232057</v>
          </cell>
          <cell r="G370">
            <v>75747</v>
          </cell>
          <cell r="H370">
            <v>20020569</v>
          </cell>
          <cell r="I370">
            <v>108276</v>
          </cell>
          <cell r="J370">
            <v>17626876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155857</v>
          </cell>
          <cell r="F371">
            <v>728275379</v>
          </cell>
          <cell r="G371">
            <v>172286</v>
          </cell>
          <cell r="H371">
            <v>761507165</v>
          </cell>
          <cell r="I371">
            <v>199409</v>
          </cell>
          <cell r="J371">
            <v>774736538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577</v>
          </cell>
          <cell r="F372">
            <v>85522021</v>
          </cell>
          <cell r="G372">
            <v>497</v>
          </cell>
          <cell r="H372">
            <v>82412008</v>
          </cell>
          <cell r="I372">
            <v>657</v>
          </cell>
          <cell r="J372">
            <v>88124268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25919</v>
          </cell>
          <cell r="F373">
            <v>9340483</v>
          </cell>
          <cell r="G373">
            <v>11317</v>
          </cell>
          <cell r="H373">
            <v>9019711</v>
          </cell>
          <cell r="I373">
            <v>106619</v>
          </cell>
          <cell r="J373">
            <v>302371607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523590</v>
          </cell>
          <cell r="H374">
            <v>534996</v>
          </cell>
          <cell r="J374">
            <v>541043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2204</v>
          </cell>
          <cell r="F375">
            <v>4837165</v>
          </cell>
          <cell r="G375">
            <v>690</v>
          </cell>
          <cell r="H375">
            <v>4866052</v>
          </cell>
          <cell r="I375">
            <v>938</v>
          </cell>
          <cell r="J375">
            <v>4945246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252497</v>
          </cell>
          <cell r="F376">
            <v>87025731</v>
          </cell>
          <cell r="G376">
            <v>232573</v>
          </cell>
          <cell r="H376">
            <v>82282370</v>
          </cell>
          <cell r="I376">
            <v>257390</v>
          </cell>
          <cell r="J376">
            <v>75916997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56408</v>
          </cell>
          <cell r="F377">
            <v>12047010</v>
          </cell>
          <cell r="G377">
            <v>14177</v>
          </cell>
          <cell r="H377">
            <v>11209490</v>
          </cell>
          <cell r="I377">
            <v>40098</v>
          </cell>
          <cell r="J377">
            <v>9766321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F378">
            <v>1459860</v>
          </cell>
          <cell r="H378">
            <v>1483688</v>
          </cell>
          <cell r="J378">
            <v>1508522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56526</v>
          </cell>
          <cell r="F379">
            <v>71381016</v>
          </cell>
          <cell r="G379">
            <v>50385</v>
          </cell>
          <cell r="H379">
            <v>70802655</v>
          </cell>
          <cell r="I379">
            <v>47311</v>
          </cell>
          <cell r="J379">
            <v>70629046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2304990</v>
          </cell>
          <cell r="H380">
            <v>2350995</v>
          </cell>
          <cell r="J380">
            <v>2381823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18702</v>
          </cell>
          <cell r="F381">
            <v>19634840</v>
          </cell>
          <cell r="G381">
            <v>19617</v>
          </cell>
          <cell r="H381">
            <v>20494347</v>
          </cell>
          <cell r="I381">
            <v>21554</v>
          </cell>
          <cell r="J381">
            <v>20442244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46591770</v>
          </cell>
          <cell r="H382">
            <v>47537447</v>
          </cell>
          <cell r="J382">
            <v>48144829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27390</v>
          </cell>
          <cell r="F383">
            <v>12368275</v>
          </cell>
          <cell r="G383">
            <v>33817</v>
          </cell>
          <cell r="H383">
            <v>17517366</v>
          </cell>
          <cell r="I383">
            <v>38626</v>
          </cell>
          <cell r="J383">
            <v>13447364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50183400</v>
          </cell>
          <cell r="H384">
            <v>51299971</v>
          </cell>
          <cell r="J384">
            <v>51856180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6647</v>
          </cell>
          <cell r="F385">
            <v>10588769</v>
          </cell>
          <cell r="G385">
            <v>7548</v>
          </cell>
          <cell r="H385">
            <v>12328666</v>
          </cell>
          <cell r="I385">
            <v>11929</v>
          </cell>
          <cell r="J385">
            <v>20754108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24248</v>
          </cell>
          <cell r="F386">
            <v>33105892</v>
          </cell>
          <cell r="G386">
            <v>19864</v>
          </cell>
          <cell r="H386">
            <v>34393568</v>
          </cell>
          <cell r="I386">
            <v>23440</v>
          </cell>
          <cell r="J386">
            <v>36261047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24748</v>
          </cell>
          <cell r="F387">
            <v>23597981</v>
          </cell>
          <cell r="G387">
            <v>8699</v>
          </cell>
          <cell r="H387">
            <v>25343287</v>
          </cell>
          <cell r="I387">
            <v>10978</v>
          </cell>
          <cell r="J387">
            <v>25910413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539</v>
          </cell>
          <cell r="F388">
            <v>42586422</v>
          </cell>
          <cell r="H388">
            <v>43360187</v>
          </cell>
          <cell r="I388">
            <v>141</v>
          </cell>
          <cell r="J388">
            <v>43994830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185323</v>
          </cell>
          <cell r="F389">
            <v>10981661</v>
          </cell>
          <cell r="G389">
            <v>144347</v>
          </cell>
          <cell r="H389">
            <v>8645671</v>
          </cell>
          <cell r="I389">
            <v>145369</v>
          </cell>
          <cell r="J389">
            <v>7297817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21829</v>
          </cell>
          <cell r="F390">
            <v>8807936</v>
          </cell>
          <cell r="G390">
            <v>15339</v>
          </cell>
          <cell r="H390">
            <v>9375676</v>
          </cell>
          <cell r="I390">
            <v>22974</v>
          </cell>
          <cell r="J390">
            <v>9089219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43627</v>
          </cell>
          <cell r="F391">
            <v>64156800</v>
          </cell>
          <cell r="G391">
            <v>53652</v>
          </cell>
          <cell r="H391">
            <v>66297835</v>
          </cell>
          <cell r="I391">
            <v>72155</v>
          </cell>
          <cell r="J391">
            <v>68656259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241087</v>
          </cell>
          <cell r="F392">
            <v>433635455</v>
          </cell>
          <cell r="G392">
            <v>127010</v>
          </cell>
          <cell r="H392">
            <v>411842931</v>
          </cell>
          <cell r="I392">
            <v>157822</v>
          </cell>
          <cell r="J392">
            <v>464665567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8417</v>
          </cell>
          <cell r="F393">
            <v>20005528</v>
          </cell>
          <cell r="G393">
            <v>7516</v>
          </cell>
          <cell r="H393">
            <v>20176839</v>
          </cell>
          <cell r="I393">
            <v>1602</v>
          </cell>
          <cell r="J393">
            <v>20448746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E394">
            <v>10509</v>
          </cell>
          <cell r="F394">
            <v>33184715</v>
          </cell>
          <cell r="H394">
            <v>33553904</v>
          </cell>
          <cell r="I394">
            <v>5377</v>
          </cell>
          <cell r="J394">
            <v>34039345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48984</v>
          </cell>
          <cell r="F395">
            <v>23605358</v>
          </cell>
          <cell r="G395">
            <v>27241</v>
          </cell>
          <cell r="H395">
            <v>26587042</v>
          </cell>
          <cell r="I395">
            <v>77890</v>
          </cell>
          <cell r="J395">
            <v>27705100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13347180</v>
          </cell>
          <cell r="H396">
            <v>13574665</v>
          </cell>
          <cell r="J396">
            <v>13792086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66245</v>
          </cell>
          <cell r="F397">
            <v>50935035</v>
          </cell>
          <cell r="G397">
            <v>65706</v>
          </cell>
          <cell r="H397">
            <v>41377724</v>
          </cell>
          <cell r="I397">
            <v>71139</v>
          </cell>
          <cell r="J397">
            <v>31823467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97492</v>
          </cell>
          <cell r="F398">
            <v>19152797</v>
          </cell>
          <cell r="G398">
            <v>73535</v>
          </cell>
          <cell r="H398">
            <v>18655899</v>
          </cell>
          <cell r="I398">
            <v>131486</v>
          </cell>
          <cell r="J398">
            <v>16451920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17640</v>
          </cell>
          <cell r="F399">
            <v>107550750</v>
          </cell>
          <cell r="G399">
            <v>14184</v>
          </cell>
          <cell r="H399">
            <v>108738612</v>
          </cell>
          <cell r="I399">
            <v>21768</v>
          </cell>
          <cell r="J399">
            <v>110213147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1687110</v>
          </cell>
          <cell r="H400">
            <v>1733657</v>
          </cell>
          <cell r="J400">
            <v>1743347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1877550</v>
          </cell>
          <cell r="H401">
            <v>1914805</v>
          </cell>
          <cell r="J401">
            <v>1940135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17471370</v>
          </cell>
          <cell r="H402">
            <v>17793697</v>
          </cell>
          <cell r="J402">
            <v>18053749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10442</v>
          </cell>
          <cell r="F403">
            <v>2889104</v>
          </cell>
          <cell r="G403">
            <v>1912</v>
          </cell>
          <cell r="H403">
            <v>2620951</v>
          </cell>
          <cell r="I403">
            <v>1483</v>
          </cell>
          <cell r="J403">
            <v>1808482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8051490</v>
          </cell>
          <cell r="H404">
            <v>8267189</v>
          </cell>
          <cell r="J404">
            <v>8319873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16440930</v>
          </cell>
          <cell r="H405">
            <v>16709537</v>
          </cell>
          <cell r="J405">
            <v>16988961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21130890</v>
          </cell>
          <cell r="H406">
            <v>21543849</v>
          </cell>
          <cell r="J406">
            <v>21835253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28608</v>
          </cell>
          <cell r="F407">
            <v>75927934</v>
          </cell>
          <cell r="G407">
            <v>20687</v>
          </cell>
          <cell r="H407">
            <v>77611034</v>
          </cell>
          <cell r="I407">
            <v>35751</v>
          </cell>
          <cell r="J407">
            <v>66244725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17103</v>
          </cell>
          <cell r="F408">
            <v>7317387</v>
          </cell>
          <cell r="G408">
            <v>16703</v>
          </cell>
          <cell r="H408">
            <v>6852384</v>
          </cell>
          <cell r="I408">
            <v>13731</v>
          </cell>
          <cell r="J408">
            <v>6689627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3046482</v>
          </cell>
          <cell r="H409">
            <v>1688788</v>
          </cell>
          <cell r="J409">
            <v>1546536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43744320</v>
          </cell>
          <cell r="H410">
            <v>44541805</v>
          </cell>
          <cell r="J410">
            <v>45202464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4908090</v>
          </cell>
          <cell r="H411">
            <v>5025714</v>
          </cell>
          <cell r="J411">
            <v>5071693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101241</v>
          </cell>
          <cell r="F412">
            <v>668316939</v>
          </cell>
          <cell r="G412">
            <v>82096</v>
          </cell>
          <cell r="H412">
            <v>699090848</v>
          </cell>
          <cell r="I412">
            <v>91627</v>
          </cell>
          <cell r="J412">
            <v>708577461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24756595</v>
          </cell>
          <cell r="H413">
            <v>31362547</v>
          </cell>
          <cell r="J413">
            <v>31831637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  <cell r="J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23398560</v>
          </cell>
          <cell r="H415">
            <v>23989085</v>
          </cell>
          <cell r="J415">
            <v>24178512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88814</v>
          </cell>
          <cell r="F416">
            <v>8081133</v>
          </cell>
          <cell r="G416">
            <v>91683</v>
          </cell>
          <cell r="H416">
            <v>9730193</v>
          </cell>
          <cell r="I416">
            <v>71440</v>
          </cell>
          <cell r="J416">
            <v>10148132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8100</v>
          </cell>
          <cell r="H417">
            <v>8300</v>
          </cell>
          <cell r="J417">
            <v>8370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7193</v>
          </cell>
          <cell r="F418">
            <v>3369235</v>
          </cell>
          <cell r="G418">
            <v>6099</v>
          </cell>
          <cell r="H418">
            <v>3574180</v>
          </cell>
          <cell r="I418">
            <v>8466</v>
          </cell>
          <cell r="J418">
            <v>3608058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18320654</v>
          </cell>
          <cell r="H419">
            <v>30131357</v>
          </cell>
          <cell r="J419">
            <v>25304680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109284</v>
          </cell>
          <cell r="F420">
            <v>20926888</v>
          </cell>
          <cell r="G420">
            <v>81581</v>
          </cell>
          <cell r="H420">
            <v>17091877</v>
          </cell>
          <cell r="I420">
            <v>44747</v>
          </cell>
          <cell r="J420">
            <v>15061167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E421">
            <v>30</v>
          </cell>
          <cell r="F421">
            <v>31539810</v>
          </cell>
          <cell r="H421">
            <v>32172846</v>
          </cell>
          <cell r="J421">
            <v>32591137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117335</v>
          </cell>
          <cell r="F422">
            <v>1538555766</v>
          </cell>
          <cell r="G422">
            <v>49165</v>
          </cell>
          <cell r="H422">
            <v>1571265991</v>
          </cell>
          <cell r="I422">
            <v>115428</v>
          </cell>
          <cell r="J422">
            <v>1587018212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43915650</v>
          </cell>
          <cell r="H423">
            <v>44718168</v>
          </cell>
          <cell r="J423">
            <v>45379505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F424">
            <v>9209040</v>
          </cell>
          <cell r="G424">
            <v>258</v>
          </cell>
          <cell r="H424">
            <v>9444968</v>
          </cell>
          <cell r="I424">
            <v>9307</v>
          </cell>
          <cell r="J424">
            <v>10289081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39026280</v>
          </cell>
          <cell r="H425">
            <v>39661291</v>
          </cell>
          <cell r="J425">
            <v>40327156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F426">
            <v>87826710</v>
          </cell>
          <cell r="G426">
            <v>2130</v>
          </cell>
          <cell r="H426">
            <v>91335845</v>
          </cell>
          <cell r="I426">
            <v>6304</v>
          </cell>
          <cell r="J426">
            <v>93346538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F427">
            <v>40836270</v>
          </cell>
          <cell r="H427">
            <v>41627575</v>
          </cell>
          <cell r="J427">
            <v>42197479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53908</v>
          </cell>
          <cell r="F428">
            <v>3952978</v>
          </cell>
          <cell r="G428">
            <v>61189</v>
          </cell>
          <cell r="H428">
            <v>5615248</v>
          </cell>
          <cell r="I428">
            <v>77556</v>
          </cell>
          <cell r="J428">
            <v>6810310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39527</v>
          </cell>
          <cell r="F429">
            <v>12316858</v>
          </cell>
          <cell r="G429">
            <v>26987</v>
          </cell>
          <cell r="H429">
            <v>15092086</v>
          </cell>
          <cell r="I429">
            <v>23221</v>
          </cell>
          <cell r="J429">
            <v>17992345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62992</v>
          </cell>
          <cell r="F430">
            <v>4162361</v>
          </cell>
          <cell r="G430">
            <v>33952</v>
          </cell>
          <cell r="H430">
            <v>2575649</v>
          </cell>
          <cell r="I430">
            <v>16563</v>
          </cell>
          <cell r="J430">
            <v>1847428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38267700</v>
          </cell>
          <cell r="H431">
            <v>38913025</v>
          </cell>
          <cell r="J431">
            <v>39543290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206366</v>
          </cell>
          <cell r="F432">
            <v>18877010</v>
          </cell>
          <cell r="G432">
            <v>125290</v>
          </cell>
          <cell r="H432">
            <v>13996819</v>
          </cell>
          <cell r="I432">
            <v>188359</v>
          </cell>
          <cell r="J432">
            <v>13612980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277000</v>
          </cell>
          <cell r="F433">
            <v>60257731</v>
          </cell>
          <cell r="G433">
            <v>174621</v>
          </cell>
          <cell r="H433">
            <v>59710403</v>
          </cell>
          <cell r="I433">
            <v>230864</v>
          </cell>
          <cell r="J433">
            <v>65672448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43647</v>
          </cell>
          <cell r="F434">
            <v>53800846</v>
          </cell>
          <cell r="G434">
            <v>41731</v>
          </cell>
          <cell r="H434">
            <v>47576189</v>
          </cell>
          <cell r="I434">
            <v>31116</v>
          </cell>
          <cell r="J434">
            <v>45263638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354811</v>
          </cell>
          <cell r="F435">
            <v>241738127</v>
          </cell>
          <cell r="G435">
            <v>338174</v>
          </cell>
          <cell r="H435">
            <v>268806208</v>
          </cell>
          <cell r="I435">
            <v>285698</v>
          </cell>
          <cell r="J435">
            <v>237692522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1890</v>
          </cell>
          <cell r="F436">
            <v>15627990</v>
          </cell>
          <cell r="G436">
            <v>1230</v>
          </cell>
          <cell r="H436">
            <v>15877217</v>
          </cell>
          <cell r="I436">
            <v>1591</v>
          </cell>
          <cell r="J436">
            <v>16057961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2315340</v>
          </cell>
          <cell r="H437">
            <v>2344665</v>
          </cell>
          <cell r="J437">
            <v>2392518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5388000</v>
          </cell>
          <cell r="H438">
            <v>5452350</v>
          </cell>
          <cell r="J438">
            <v>5567600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58220</v>
          </cell>
          <cell r="F439">
            <v>42196055</v>
          </cell>
          <cell r="G439">
            <v>42609</v>
          </cell>
          <cell r="H439">
            <v>38252496</v>
          </cell>
          <cell r="I439">
            <v>27950</v>
          </cell>
          <cell r="J439">
            <v>36755694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10773240</v>
          </cell>
          <cell r="H440">
            <v>10962166</v>
          </cell>
          <cell r="J440">
            <v>11132348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48079</v>
          </cell>
          <cell r="F441">
            <v>1817008</v>
          </cell>
          <cell r="G441">
            <v>58368</v>
          </cell>
          <cell r="H441">
            <v>2507878</v>
          </cell>
          <cell r="I441">
            <v>43947</v>
          </cell>
          <cell r="J441">
            <v>2685473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1716</v>
          </cell>
          <cell r="F442">
            <v>119963038</v>
          </cell>
          <cell r="G442">
            <v>1877</v>
          </cell>
          <cell r="H442">
            <v>125222600</v>
          </cell>
          <cell r="I442">
            <v>2190</v>
          </cell>
          <cell r="J442">
            <v>128096515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88999</v>
          </cell>
          <cell r="F443">
            <v>38500571</v>
          </cell>
          <cell r="G443">
            <v>61468</v>
          </cell>
          <cell r="H443">
            <v>38870321</v>
          </cell>
          <cell r="I443">
            <v>69318</v>
          </cell>
          <cell r="J443">
            <v>30274104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F444">
            <v>18448041</v>
          </cell>
          <cell r="H444">
            <v>26846121</v>
          </cell>
          <cell r="I444">
            <v>9765</v>
          </cell>
          <cell r="J444">
            <v>32754986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121810</v>
          </cell>
          <cell r="F445">
            <v>3864271842</v>
          </cell>
          <cell r="G445">
            <v>144596</v>
          </cell>
          <cell r="H445">
            <v>3898588022</v>
          </cell>
          <cell r="I445">
            <v>119716</v>
          </cell>
          <cell r="J445">
            <v>3998361933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82319</v>
          </cell>
          <cell r="F446">
            <v>3527433</v>
          </cell>
          <cell r="G446">
            <v>63379</v>
          </cell>
          <cell r="H446">
            <v>2211110</v>
          </cell>
          <cell r="I446">
            <v>59915</v>
          </cell>
          <cell r="J446">
            <v>1776250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23635</v>
          </cell>
          <cell r="F447">
            <v>13374887</v>
          </cell>
          <cell r="G447">
            <v>3707</v>
          </cell>
          <cell r="H447">
            <v>14206219</v>
          </cell>
          <cell r="I447">
            <v>2976</v>
          </cell>
          <cell r="J447">
            <v>13970018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61160</v>
          </cell>
          <cell r="F448">
            <v>22407430</v>
          </cell>
          <cell r="G448">
            <v>24440</v>
          </cell>
          <cell r="H448">
            <v>21035242</v>
          </cell>
          <cell r="I448">
            <v>1741</v>
          </cell>
          <cell r="J448">
            <v>21128007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173626740</v>
          </cell>
          <cell r="H449">
            <v>176339741</v>
          </cell>
          <cell r="J449">
            <v>179414298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1710450</v>
          </cell>
          <cell r="H450">
            <v>1727204</v>
          </cell>
          <cell r="J450">
            <v>1767465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270</v>
          </cell>
          <cell r="F451">
            <v>3151200</v>
          </cell>
          <cell r="H451">
            <v>3211021</v>
          </cell>
          <cell r="J451">
            <v>3248707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17556450</v>
          </cell>
          <cell r="H452">
            <v>17911078</v>
          </cell>
          <cell r="J452">
            <v>18141665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15800</v>
          </cell>
          <cell r="F453">
            <v>5391692</v>
          </cell>
          <cell r="G453">
            <v>17987</v>
          </cell>
          <cell r="H453">
            <v>5568099</v>
          </cell>
          <cell r="I453">
            <v>33026</v>
          </cell>
          <cell r="J453">
            <v>6720941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102706</v>
          </cell>
          <cell r="F454">
            <v>1856237484</v>
          </cell>
          <cell r="G454">
            <v>126438</v>
          </cell>
          <cell r="H454">
            <v>4859457363</v>
          </cell>
          <cell r="I454">
            <v>348993</v>
          </cell>
          <cell r="J454">
            <v>4855754659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24709890</v>
          </cell>
          <cell r="H455">
            <v>25066402</v>
          </cell>
          <cell r="J455">
            <v>25533553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139578</v>
          </cell>
          <cell r="F456">
            <v>11741054</v>
          </cell>
          <cell r="G456">
            <v>233227</v>
          </cell>
          <cell r="H456">
            <v>17349336</v>
          </cell>
          <cell r="I456">
            <v>195074</v>
          </cell>
          <cell r="J456">
            <v>13976301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4544520</v>
          </cell>
          <cell r="H457">
            <v>4607783</v>
          </cell>
          <cell r="J457">
            <v>4696004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26958</v>
          </cell>
          <cell r="F458">
            <v>22918212</v>
          </cell>
          <cell r="G458">
            <v>21844</v>
          </cell>
          <cell r="H458">
            <v>24034326</v>
          </cell>
          <cell r="I458">
            <v>22360</v>
          </cell>
          <cell r="J458">
            <v>16682610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37927</v>
          </cell>
          <cell r="F459">
            <v>25851258</v>
          </cell>
          <cell r="G459">
            <v>24159</v>
          </cell>
          <cell r="H459">
            <v>24495525</v>
          </cell>
          <cell r="I459">
            <v>29066</v>
          </cell>
          <cell r="J459">
            <v>21746846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92877</v>
          </cell>
          <cell r="F460">
            <v>2957661</v>
          </cell>
          <cell r="G460">
            <v>75104</v>
          </cell>
          <cell r="H460">
            <v>3205893</v>
          </cell>
          <cell r="I460">
            <v>69520</v>
          </cell>
          <cell r="J460">
            <v>3234159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20890</v>
          </cell>
          <cell r="F461">
            <v>6174930</v>
          </cell>
          <cell r="G461">
            <v>13016</v>
          </cell>
          <cell r="H461">
            <v>5636520</v>
          </cell>
          <cell r="I461">
            <v>21810</v>
          </cell>
          <cell r="J461">
            <v>8367069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30841</v>
          </cell>
          <cell r="F462">
            <v>25083224</v>
          </cell>
          <cell r="G462">
            <v>17520</v>
          </cell>
          <cell r="H462">
            <v>25877812</v>
          </cell>
          <cell r="I462">
            <v>32138</v>
          </cell>
          <cell r="J462">
            <v>25604368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15493</v>
          </cell>
          <cell r="F463">
            <v>31911670</v>
          </cell>
          <cell r="G463">
            <v>23364</v>
          </cell>
          <cell r="H463">
            <v>32257051</v>
          </cell>
          <cell r="I463">
            <v>20933</v>
          </cell>
          <cell r="J463">
            <v>39591283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18394980</v>
          </cell>
          <cell r="H464">
            <v>18770901</v>
          </cell>
          <cell r="J464">
            <v>19008146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143967</v>
          </cell>
          <cell r="F465">
            <v>42278476</v>
          </cell>
          <cell r="G465">
            <v>65360</v>
          </cell>
          <cell r="H465">
            <v>45362838</v>
          </cell>
          <cell r="I465">
            <v>93913</v>
          </cell>
          <cell r="J465">
            <v>45109227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14387</v>
          </cell>
          <cell r="F466">
            <v>15613146</v>
          </cell>
          <cell r="G466">
            <v>10829</v>
          </cell>
          <cell r="H466">
            <v>15455564</v>
          </cell>
          <cell r="I466">
            <v>11468</v>
          </cell>
          <cell r="J466">
            <v>15924709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14006640</v>
          </cell>
          <cell r="H467">
            <v>14177090</v>
          </cell>
          <cell r="J467">
            <v>14473528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162939558</v>
          </cell>
          <cell r="H468">
            <v>158392101</v>
          </cell>
          <cell r="J468">
            <v>155355384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F469">
            <v>22361820</v>
          </cell>
          <cell r="H469">
            <v>22892663</v>
          </cell>
          <cell r="I469">
            <v>184</v>
          </cell>
          <cell r="J469">
            <v>23107030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131092</v>
          </cell>
          <cell r="F470">
            <v>30317909</v>
          </cell>
          <cell r="G470">
            <v>117894</v>
          </cell>
          <cell r="H470">
            <v>26838039</v>
          </cell>
          <cell r="I470">
            <v>112685</v>
          </cell>
          <cell r="J470">
            <v>22673895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27594</v>
          </cell>
          <cell r="F471">
            <v>20579378</v>
          </cell>
          <cell r="G471">
            <v>11970</v>
          </cell>
          <cell r="H471">
            <v>20114883</v>
          </cell>
          <cell r="J471">
            <v>18720038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246289250</v>
          </cell>
          <cell r="H472">
            <v>253075229</v>
          </cell>
          <cell r="J472">
            <v>254709605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110464</v>
          </cell>
          <cell r="F473">
            <v>23482964</v>
          </cell>
          <cell r="G473">
            <v>53054</v>
          </cell>
          <cell r="H473">
            <v>24641093</v>
          </cell>
          <cell r="I473">
            <v>63158</v>
          </cell>
          <cell r="J473">
            <v>23047154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201</v>
          </cell>
          <cell r="F474">
            <v>32370537</v>
          </cell>
          <cell r="G474">
            <v>679</v>
          </cell>
          <cell r="H474">
            <v>34021733</v>
          </cell>
          <cell r="I474">
            <v>1380</v>
          </cell>
          <cell r="J474">
            <v>34558458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260497868</v>
          </cell>
          <cell r="H475">
            <v>250855956</v>
          </cell>
          <cell r="J475">
            <v>296474881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E476">
            <v>879</v>
          </cell>
          <cell r="F476">
            <v>67067803</v>
          </cell>
          <cell r="G476">
            <v>6574</v>
          </cell>
          <cell r="H476">
            <v>68552555</v>
          </cell>
          <cell r="I476">
            <v>30</v>
          </cell>
          <cell r="J476">
            <v>65571514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25247</v>
          </cell>
          <cell r="F477">
            <v>49336544</v>
          </cell>
          <cell r="G477">
            <v>39464</v>
          </cell>
          <cell r="H477">
            <v>52223168</v>
          </cell>
          <cell r="I477">
            <v>47390</v>
          </cell>
          <cell r="J477">
            <v>52709282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6321030</v>
          </cell>
          <cell r="H478">
            <v>8456809</v>
          </cell>
          <cell r="I478">
            <v>180</v>
          </cell>
          <cell r="J478">
            <v>17198192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21859590</v>
          </cell>
          <cell r="H479">
            <v>22226506</v>
          </cell>
          <cell r="J479">
            <v>22588243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27814470</v>
          </cell>
          <cell r="H480">
            <v>28313270</v>
          </cell>
          <cell r="J480">
            <v>28741619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1528290</v>
          </cell>
          <cell r="H481">
            <v>1561135</v>
          </cell>
          <cell r="J481">
            <v>1579233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21455</v>
          </cell>
          <cell r="F482">
            <v>788134922</v>
          </cell>
          <cell r="G482">
            <v>1841</v>
          </cell>
          <cell r="H482">
            <v>787540252</v>
          </cell>
          <cell r="I482">
            <v>1772</v>
          </cell>
          <cell r="J482">
            <v>813500048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357536</v>
          </cell>
          <cell r="F483">
            <v>26440704</v>
          </cell>
          <cell r="G483">
            <v>234193</v>
          </cell>
          <cell r="H483">
            <v>16689014</v>
          </cell>
          <cell r="I483">
            <v>194439</v>
          </cell>
          <cell r="J483">
            <v>11038740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55400</v>
          </cell>
          <cell r="F484">
            <v>17628994</v>
          </cell>
          <cell r="G484">
            <v>19018</v>
          </cell>
          <cell r="H484">
            <v>16894924</v>
          </cell>
          <cell r="I484">
            <v>22722</v>
          </cell>
          <cell r="J484">
            <v>17124134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298340</v>
          </cell>
          <cell r="F485">
            <v>100581023</v>
          </cell>
          <cell r="G485">
            <v>349417</v>
          </cell>
          <cell r="H485">
            <v>98198648</v>
          </cell>
          <cell r="I485">
            <v>275056</v>
          </cell>
          <cell r="J485">
            <v>86300978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15962430</v>
          </cell>
          <cell r="H486">
            <v>16291584</v>
          </cell>
          <cell r="J486">
            <v>16494511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241320300</v>
          </cell>
          <cell r="H487">
            <v>245765704</v>
          </cell>
          <cell r="J487">
            <v>249364310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10740390</v>
          </cell>
          <cell r="H488">
            <v>10942759</v>
          </cell>
          <cell r="J488">
            <v>11098403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20652</v>
          </cell>
          <cell r="F489">
            <v>78096949</v>
          </cell>
          <cell r="G489">
            <v>13710</v>
          </cell>
          <cell r="H489">
            <v>74476196</v>
          </cell>
          <cell r="I489">
            <v>39663</v>
          </cell>
          <cell r="J489">
            <v>74288193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25933</v>
          </cell>
          <cell r="F490">
            <v>18311155</v>
          </cell>
          <cell r="G490">
            <v>13351</v>
          </cell>
          <cell r="H490">
            <v>18022390</v>
          </cell>
          <cell r="I490">
            <v>29002</v>
          </cell>
          <cell r="J490">
            <v>17697258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12187</v>
          </cell>
          <cell r="F491">
            <v>3165671</v>
          </cell>
          <cell r="G491">
            <v>5501</v>
          </cell>
          <cell r="H491">
            <v>2401357</v>
          </cell>
          <cell r="I491">
            <v>6037</v>
          </cell>
          <cell r="J491">
            <v>2154768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66520</v>
          </cell>
          <cell r="F492">
            <v>14402868</v>
          </cell>
          <cell r="G492">
            <v>57346</v>
          </cell>
          <cell r="H492">
            <v>14186280</v>
          </cell>
          <cell r="I492">
            <v>33427</v>
          </cell>
          <cell r="J492">
            <v>13798849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43414</v>
          </cell>
          <cell r="F493">
            <v>83771830</v>
          </cell>
          <cell r="G493">
            <v>39140</v>
          </cell>
          <cell r="H493">
            <v>91567496</v>
          </cell>
          <cell r="I493">
            <v>50455</v>
          </cell>
          <cell r="J493">
            <v>89137801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29908</v>
          </cell>
          <cell r="F494">
            <v>92845572</v>
          </cell>
          <cell r="G494">
            <v>33748</v>
          </cell>
          <cell r="H494">
            <v>113417631</v>
          </cell>
          <cell r="I494">
            <v>45718</v>
          </cell>
          <cell r="J494">
            <v>133496819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61531</v>
          </cell>
          <cell r="F495">
            <v>147507558</v>
          </cell>
          <cell r="G495">
            <v>25404</v>
          </cell>
          <cell r="H495">
            <v>148423451</v>
          </cell>
          <cell r="I495">
            <v>40100</v>
          </cell>
          <cell r="J495">
            <v>150366122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E496">
            <v>35101</v>
          </cell>
          <cell r="F496">
            <v>4715553</v>
          </cell>
          <cell r="G496">
            <v>17341</v>
          </cell>
          <cell r="H496">
            <v>7478099</v>
          </cell>
          <cell r="I496">
            <v>4059</v>
          </cell>
          <cell r="J496">
            <v>5299959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1443</v>
          </cell>
          <cell r="F497">
            <v>7894920</v>
          </cell>
          <cell r="G497">
            <v>330</v>
          </cell>
          <cell r="H497">
            <v>8023663</v>
          </cell>
          <cell r="J497">
            <v>8127177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9141480</v>
          </cell>
          <cell r="H498">
            <v>9320540</v>
          </cell>
          <cell r="J498">
            <v>9446196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675</v>
          </cell>
          <cell r="F499">
            <v>61233393</v>
          </cell>
          <cell r="G499">
            <v>804</v>
          </cell>
          <cell r="H499">
            <v>64070212</v>
          </cell>
          <cell r="I499">
            <v>93</v>
          </cell>
          <cell r="J499">
            <v>65477183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274122570</v>
          </cell>
          <cell r="H500">
            <v>278826226</v>
          </cell>
          <cell r="J500">
            <v>283259989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7658910</v>
          </cell>
          <cell r="H501">
            <v>7833094</v>
          </cell>
          <cell r="J501">
            <v>7915992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5099430</v>
          </cell>
          <cell r="H502">
            <v>5203725</v>
          </cell>
          <cell r="J502">
            <v>5269411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17028</v>
          </cell>
          <cell r="F503">
            <v>13831871</v>
          </cell>
          <cell r="G503">
            <v>11493</v>
          </cell>
          <cell r="H503">
            <v>14540557</v>
          </cell>
          <cell r="I503">
            <v>14756</v>
          </cell>
          <cell r="J503">
            <v>14304661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40418</v>
          </cell>
          <cell r="F504">
            <v>31570034</v>
          </cell>
          <cell r="G504">
            <v>15590</v>
          </cell>
          <cell r="H504">
            <v>32156903</v>
          </cell>
          <cell r="I504">
            <v>32919</v>
          </cell>
          <cell r="J504">
            <v>25909363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5238780</v>
          </cell>
          <cell r="H505">
            <v>5361765</v>
          </cell>
          <cell r="J505">
            <v>5413406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22269900</v>
          </cell>
          <cell r="H506">
            <v>22809034</v>
          </cell>
          <cell r="J506">
            <v>23012230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9190530</v>
          </cell>
          <cell r="H507">
            <v>9356316</v>
          </cell>
          <cell r="J507">
            <v>9496881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40874</v>
          </cell>
          <cell r="F508">
            <v>84167680</v>
          </cell>
          <cell r="G508">
            <v>40233</v>
          </cell>
          <cell r="H508">
            <v>87142117</v>
          </cell>
          <cell r="I508">
            <v>55784</v>
          </cell>
          <cell r="J508">
            <v>87107520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48414</v>
          </cell>
          <cell r="F509">
            <v>21370307</v>
          </cell>
          <cell r="G509">
            <v>27374</v>
          </cell>
          <cell r="H509">
            <v>20692416</v>
          </cell>
          <cell r="I509">
            <v>51100</v>
          </cell>
          <cell r="J509">
            <v>18999222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92378</v>
          </cell>
          <cell r="F510">
            <v>5578892</v>
          </cell>
          <cell r="G510">
            <v>62321</v>
          </cell>
          <cell r="H510">
            <v>5980665</v>
          </cell>
          <cell r="I510">
            <v>79201</v>
          </cell>
          <cell r="J510">
            <v>4186675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8955600</v>
          </cell>
          <cell r="H511">
            <v>9102451</v>
          </cell>
          <cell r="J511">
            <v>9254120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150</v>
          </cell>
          <cell r="F512">
            <v>47738300</v>
          </cell>
          <cell r="G512">
            <v>5505</v>
          </cell>
          <cell r="H512">
            <v>49916244</v>
          </cell>
          <cell r="I512">
            <v>6648</v>
          </cell>
          <cell r="J512">
            <v>50952349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35597</v>
          </cell>
          <cell r="F513">
            <v>1087358</v>
          </cell>
          <cell r="G513">
            <v>14460</v>
          </cell>
          <cell r="H513">
            <v>1070141</v>
          </cell>
          <cell r="I513">
            <v>31401</v>
          </cell>
          <cell r="J513">
            <v>2014053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54957194</v>
          </cell>
          <cell r="H514">
            <v>57111207</v>
          </cell>
          <cell r="J514">
            <v>49086032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86988</v>
          </cell>
          <cell r="F515">
            <v>21673896</v>
          </cell>
          <cell r="G515">
            <v>70668</v>
          </cell>
          <cell r="H515">
            <v>23696218</v>
          </cell>
          <cell r="I515">
            <v>86201</v>
          </cell>
          <cell r="J515">
            <v>23806634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98681</v>
          </cell>
          <cell r="F516">
            <v>23526559</v>
          </cell>
          <cell r="G516">
            <v>40342</v>
          </cell>
          <cell r="H516">
            <v>23164296</v>
          </cell>
          <cell r="I516">
            <v>80429</v>
          </cell>
          <cell r="J516">
            <v>23880770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50207</v>
          </cell>
          <cell r="F517">
            <v>4715399</v>
          </cell>
          <cell r="G517">
            <v>10970</v>
          </cell>
          <cell r="H517">
            <v>3823019</v>
          </cell>
          <cell r="I517">
            <v>23543</v>
          </cell>
          <cell r="J517">
            <v>3646771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16782</v>
          </cell>
          <cell r="F518">
            <v>9856342</v>
          </cell>
          <cell r="G518">
            <v>68251</v>
          </cell>
          <cell r="H518">
            <v>9504284</v>
          </cell>
          <cell r="I518">
            <v>55680</v>
          </cell>
          <cell r="J518">
            <v>8193384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11255310</v>
          </cell>
          <cell r="H519">
            <v>11493127</v>
          </cell>
          <cell r="J519">
            <v>11630487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2431024</v>
          </cell>
          <cell r="F520">
            <v>503689349</v>
          </cell>
          <cell r="G520">
            <v>2185789</v>
          </cell>
          <cell r="H520">
            <v>398594664</v>
          </cell>
          <cell r="I520">
            <v>2389908</v>
          </cell>
          <cell r="J520">
            <v>319649922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2425890</v>
          </cell>
          <cell r="H521">
            <v>2452450</v>
          </cell>
          <cell r="J521">
            <v>2506753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4514460</v>
          </cell>
          <cell r="H522">
            <v>4617991</v>
          </cell>
          <cell r="J522">
            <v>4664942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2726010</v>
          </cell>
          <cell r="H523">
            <v>2775591</v>
          </cell>
          <cell r="J523">
            <v>2816877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15459120</v>
          </cell>
          <cell r="H524">
            <v>15759788</v>
          </cell>
          <cell r="J524">
            <v>10538697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5122</v>
          </cell>
          <cell r="F525">
            <v>33520218</v>
          </cell>
          <cell r="G525">
            <v>1830</v>
          </cell>
          <cell r="H525">
            <v>34200038</v>
          </cell>
          <cell r="I525">
            <v>13229</v>
          </cell>
          <cell r="J525">
            <v>34361941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290114</v>
          </cell>
          <cell r="F526">
            <v>105140694</v>
          </cell>
          <cell r="G526">
            <v>49052</v>
          </cell>
          <cell r="H526">
            <v>99604961</v>
          </cell>
          <cell r="I526">
            <v>105933</v>
          </cell>
          <cell r="J526">
            <v>107028978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1887476</v>
          </cell>
          <cell r="H527">
            <v>1810358</v>
          </cell>
          <cell r="J527">
            <v>1791444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79438</v>
          </cell>
          <cell r="F528">
            <v>39334800</v>
          </cell>
          <cell r="G528">
            <v>54517</v>
          </cell>
          <cell r="H528">
            <v>35038899</v>
          </cell>
          <cell r="I528">
            <v>65147</v>
          </cell>
          <cell r="J528">
            <v>35749314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87961</v>
          </cell>
          <cell r="F529">
            <v>8701435</v>
          </cell>
          <cell r="G529">
            <v>55132</v>
          </cell>
          <cell r="H529">
            <v>5258737</v>
          </cell>
          <cell r="I529">
            <v>101679</v>
          </cell>
          <cell r="J529">
            <v>8279208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117922</v>
          </cell>
          <cell r="F530">
            <v>12155200</v>
          </cell>
          <cell r="G530">
            <v>68831</v>
          </cell>
          <cell r="H530">
            <v>11170153</v>
          </cell>
          <cell r="I530">
            <v>136430</v>
          </cell>
          <cell r="J530">
            <v>15225283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114180</v>
          </cell>
          <cell r="F531">
            <v>16859766</v>
          </cell>
          <cell r="G531">
            <v>69252</v>
          </cell>
          <cell r="H531">
            <v>14508902</v>
          </cell>
          <cell r="I531">
            <v>97405</v>
          </cell>
          <cell r="J531">
            <v>15048704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268161</v>
          </cell>
          <cell r="F532">
            <v>102552927</v>
          </cell>
          <cell r="G532">
            <v>218368</v>
          </cell>
          <cell r="H532">
            <v>78495139</v>
          </cell>
          <cell r="I532">
            <v>349443</v>
          </cell>
          <cell r="J532">
            <v>88811737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3961</v>
          </cell>
          <cell r="F533">
            <v>7242374</v>
          </cell>
          <cell r="G533">
            <v>491</v>
          </cell>
          <cell r="H533">
            <v>8772773</v>
          </cell>
          <cell r="I533">
            <v>3808</v>
          </cell>
          <cell r="J533">
            <v>9131610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E534">
            <v>18204</v>
          </cell>
          <cell r="F534">
            <v>10599609</v>
          </cell>
          <cell r="G534">
            <v>18563</v>
          </cell>
          <cell r="H534">
            <v>6927542</v>
          </cell>
          <cell r="I534">
            <v>4836</v>
          </cell>
          <cell r="J534">
            <v>10664232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130704838</v>
          </cell>
          <cell r="H535">
            <v>103612521</v>
          </cell>
          <cell r="J535">
            <v>137247922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552277</v>
          </cell>
          <cell r="F536">
            <v>51707743</v>
          </cell>
          <cell r="G536">
            <v>281364</v>
          </cell>
          <cell r="H536">
            <v>37746701</v>
          </cell>
          <cell r="I536">
            <v>543352</v>
          </cell>
          <cell r="J536">
            <v>41882196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76633</v>
          </cell>
          <cell r="F537">
            <v>41660774</v>
          </cell>
          <cell r="G537">
            <v>50169</v>
          </cell>
          <cell r="H537">
            <v>33370326</v>
          </cell>
          <cell r="I537">
            <v>93706</v>
          </cell>
          <cell r="J537">
            <v>26546437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46402</v>
          </cell>
          <cell r="F538">
            <v>54391228</v>
          </cell>
          <cell r="G538">
            <v>31340</v>
          </cell>
          <cell r="H538">
            <v>57575353</v>
          </cell>
          <cell r="I538">
            <v>37021</v>
          </cell>
          <cell r="J538">
            <v>52449682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60663</v>
          </cell>
          <cell r="F539">
            <v>34579703</v>
          </cell>
          <cell r="G539">
            <v>18211</v>
          </cell>
          <cell r="H539">
            <v>28994168</v>
          </cell>
          <cell r="I539">
            <v>26268</v>
          </cell>
          <cell r="J539">
            <v>27428927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196232</v>
          </cell>
          <cell r="F540">
            <v>13743232</v>
          </cell>
          <cell r="G540">
            <v>133919</v>
          </cell>
          <cell r="H540">
            <v>10258762</v>
          </cell>
          <cell r="I540">
            <v>163280</v>
          </cell>
          <cell r="J540">
            <v>12167331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95210</v>
          </cell>
          <cell r="F541">
            <v>8659191</v>
          </cell>
          <cell r="G541">
            <v>55637</v>
          </cell>
          <cell r="H541">
            <v>7992606</v>
          </cell>
          <cell r="I541">
            <v>67904</v>
          </cell>
          <cell r="J541">
            <v>7634046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97385</v>
          </cell>
          <cell r="F542">
            <v>27568949</v>
          </cell>
          <cell r="G542">
            <v>97187</v>
          </cell>
          <cell r="H542">
            <v>22311208</v>
          </cell>
          <cell r="I542">
            <v>101145</v>
          </cell>
          <cell r="J542">
            <v>22578162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73785404</v>
          </cell>
          <cell r="H543">
            <v>72352335</v>
          </cell>
          <cell r="J543">
            <v>76234375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F544">
            <v>4680816</v>
          </cell>
          <cell r="H544">
            <v>4775432</v>
          </cell>
          <cell r="J544">
            <v>5021766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228968</v>
          </cell>
          <cell r="F545">
            <v>33702973</v>
          </cell>
          <cell r="G545">
            <v>138896</v>
          </cell>
          <cell r="H545">
            <v>28203952</v>
          </cell>
          <cell r="I545">
            <v>114705</v>
          </cell>
          <cell r="J545">
            <v>28164277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451442</v>
          </cell>
          <cell r="F546">
            <v>144079160</v>
          </cell>
          <cell r="G546">
            <v>377928</v>
          </cell>
          <cell r="H546">
            <v>119549170</v>
          </cell>
          <cell r="I546">
            <v>420432</v>
          </cell>
          <cell r="J546">
            <v>122259813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16898</v>
          </cell>
          <cell r="F547">
            <v>11447430</v>
          </cell>
          <cell r="G547">
            <v>8413</v>
          </cell>
          <cell r="H547">
            <v>12282201</v>
          </cell>
          <cell r="I547">
            <v>4644</v>
          </cell>
          <cell r="J547">
            <v>8336082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188604</v>
          </cell>
          <cell r="F548">
            <v>24640249</v>
          </cell>
          <cell r="G548">
            <v>131872</v>
          </cell>
          <cell r="H548">
            <v>20466762</v>
          </cell>
          <cell r="I548">
            <v>202809</v>
          </cell>
          <cell r="J548">
            <v>26779850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2511</v>
          </cell>
          <cell r="F549">
            <v>6538415</v>
          </cell>
          <cell r="G549">
            <v>1595</v>
          </cell>
          <cell r="H549">
            <v>2867415</v>
          </cell>
          <cell r="I549">
            <v>2501</v>
          </cell>
          <cell r="J549">
            <v>2472942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320021</v>
          </cell>
          <cell r="F550">
            <v>50350207</v>
          </cell>
          <cell r="G550">
            <v>155746</v>
          </cell>
          <cell r="H550">
            <v>36734146</v>
          </cell>
          <cell r="I550">
            <v>282711</v>
          </cell>
          <cell r="J550">
            <v>44228490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281882</v>
          </cell>
          <cell r="F551">
            <v>32161653</v>
          </cell>
          <cell r="G551">
            <v>181092</v>
          </cell>
          <cell r="H551">
            <v>17956782</v>
          </cell>
          <cell r="I551">
            <v>342805</v>
          </cell>
          <cell r="J551">
            <v>37842594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15657</v>
          </cell>
          <cell r="F552">
            <v>21186934</v>
          </cell>
          <cell r="G552">
            <v>2906</v>
          </cell>
          <cell r="H552">
            <v>17710440</v>
          </cell>
          <cell r="I552">
            <v>5519</v>
          </cell>
          <cell r="J552">
            <v>14894908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332722</v>
          </cell>
          <cell r="F553">
            <v>78810474</v>
          </cell>
          <cell r="G553">
            <v>226117</v>
          </cell>
          <cell r="H553">
            <v>70558412</v>
          </cell>
          <cell r="I553">
            <v>498882</v>
          </cell>
          <cell r="J553">
            <v>78801397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418936</v>
          </cell>
          <cell r="F554">
            <v>39965102</v>
          </cell>
          <cell r="G554">
            <v>219364</v>
          </cell>
          <cell r="H554">
            <v>36320402</v>
          </cell>
          <cell r="I554">
            <v>238341</v>
          </cell>
          <cell r="J554">
            <v>29964572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7032</v>
          </cell>
          <cell r="F555">
            <v>134462850</v>
          </cell>
          <cell r="G555">
            <v>43481</v>
          </cell>
          <cell r="H555">
            <v>146087431</v>
          </cell>
          <cell r="I555">
            <v>89133</v>
          </cell>
          <cell r="J555">
            <v>164428414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5621</v>
          </cell>
          <cell r="F556">
            <v>323616992</v>
          </cell>
          <cell r="G556">
            <v>2779</v>
          </cell>
          <cell r="H556">
            <v>337025470</v>
          </cell>
          <cell r="I556">
            <v>15207</v>
          </cell>
          <cell r="J556">
            <v>330242560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555047</v>
          </cell>
          <cell r="F557">
            <v>138298532</v>
          </cell>
          <cell r="G557">
            <v>306000</v>
          </cell>
          <cell r="H557">
            <v>74827751</v>
          </cell>
          <cell r="I557">
            <v>408877</v>
          </cell>
          <cell r="J557">
            <v>62208676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43629</v>
          </cell>
          <cell r="F558">
            <v>16868987</v>
          </cell>
          <cell r="G558">
            <v>24232</v>
          </cell>
          <cell r="H558">
            <v>11430371</v>
          </cell>
          <cell r="I558">
            <v>55251</v>
          </cell>
          <cell r="J558">
            <v>14692758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3241</v>
          </cell>
          <cell r="F559">
            <v>17160926</v>
          </cell>
          <cell r="G559">
            <v>1299</v>
          </cell>
          <cell r="H559">
            <v>12481943</v>
          </cell>
          <cell r="I559">
            <v>3537</v>
          </cell>
          <cell r="J559">
            <v>13710371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F560">
            <v>5091009</v>
          </cell>
          <cell r="G560">
            <v>106728</v>
          </cell>
          <cell r="H560">
            <v>11970631</v>
          </cell>
          <cell r="I560">
            <v>50716</v>
          </cell>
          <cell r="J560">
            <v>9083877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195696</v>
          </cell>
          <cell r="F561">
            <v>17041173</v>
          </cell>
          <cell r="G561">
            <v>129509</v>
          </cell>
          <cell r="H561">
            <v>14584649</v>
          </cell>
          <cell r="I561">
            <v>233231</v>
          </cell>
          <cell r="J561">
            <v>23127530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3418050</v>
          </cell>
          <cell r="H562">
            <v>3486270</v>
          </cell>
          <cell r="J562">
            <v>3531985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122939</v>
          </cell>
          <cell r="F563">
            <v>20894706</v>
          </cell>
          <cell r="G563">
            <v>115647</v>
          </cell>
          <cell r="H563">
            <v>22037308</v>
          </cell>
          <cell r="I563">
            <v>89733</v>
          </cell>
          <cell r="J563">
            <v>20134152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235590</v>
          </cell>
          <cell r="F564">
            <v>61912572</v>
          </cell>
          <cell r="G564">
            <v>197926</v>
          </cell>
          <cell r="H564">
            <v>44491905</v>
          </cell>
          <cell r="I564">
            <v>266410</v>
          </cell>
          <cell r="J564">
            <v>63767131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73223</v>
          </cell>
          <cell r="F565">
            <v>24166393</v>
          </cell>
          <cell r="G565">
            <v>42093</v>
          </cell>
          <cell r="H565">
            <v>20678981</v>
          </cell>
          <cell r="I565">
            <v>61048</v>
          </cell>
          <cell r="J565">
            <v>17901030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77902</v>
          </cell>
          <cell r="F566">
            <v>36315554</v>
          </cell>
          <cell r="G566">
            <v>31343</v>
          </cell>
          <cell r="H566">
            <v>35351627</v>
          </cell>
          <cell r="I566">
            <v>102975</v>
          </cell>
          <cell r="J566">
            <v>38779525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251123</v>
          </cell>
          <cell r="F567">
            <v>289223147</v>
          </cell>
          <cell r="G567">
            <v>155530</v>
          </cell>
          <cell r="H567">
            <v>173542815</v>
          </cell>
          <cell r="I567">
            <v>261911</v>
          </cell>
          <cell r="J567">
            <v>334619520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298417</v>
          </cell>
          <cell r="F568">
            <v>35098319</v>
          </cell>
          <cell r="G568">
            <v>196664</v>
          </cell>
          <cell r="H568">
            <v>28133879</v>
          </cell>
          <cell r="I568">
            <v>322665</v>
          </cell>
          <cell r="J568">
            <v>41636108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159395</v>
          </cell>
          <cell r="F569">
            <v>25459586</v>
          </cell>
          <cell r="G569">
            <v>79143</v>
          </cell>
          <cell r="H569">
            <v>21512394</v>
          </cell>
          <cell r="I569">
            <v>140320</v>
          </cell>
          <cell r="J569">
            <v>24869498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30142</v>
          </cell>
          <cell r="F570">
            <v>26865062</v>
          </cell>
          <cell r="G570">
            <v>56554</v>
          </cell>
          <cell r="H570">
            <v>25320592</v>
          </cell>
          <cell r="I570">
            <v>27284</v>
          </cell>
          <cell r="J570">
            <v>25640570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101437</v>
          </cell>
          <cell r="F571">
            <v>99148806</v>
          </cell>
          <cell r="G571">
            <v>75589</v>
          </cell>
          <cell r="H571">
            <v>95493082</v>
          </cell>
          <cell r="I571">
            <v>80920</v>
          </cell>
          <cell r="J571">
            <v>98486911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280409</v>
          </cell>
          <cell r="F572">
            <v>23714155</v>
          </cell>
          <cell r="G572">
            <v>154153</v>
          </cell>
          <cell r="H572">
            <v>17454630</v>
          </cell>
          <cell r="I572">
            <v>273450</v>
          </cell>
          <cell r="J572">
            <v>21050174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192372</v>
          </cell>
          <cell r="F573">
            <v>107850161</v>
          </cell>
          <cell r="G573">
            <v>117216</v>
          </cell>
          <cell r="H573">
            <v>96804089</v>
          </cell>
          <cell r="I573">
            <v>136536</v>
          </cell>
          <cell r="J573">
            <v>85335317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774541</v>
          </cell>
          <cell r="F574">
            <v>191936686</v>
          </cell>
          <cell r="G574">
            <v>771667</v>
          </cell>
          <cell r="H574">
            <v>169403721</v>
          </cell>
          <cell r="I574">
            <v>715315</v>
          </cell>
          <cell r="J574">
            <v>171395970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129317</v>
          </cell>
          <cell r="F575">
            <v>39943793</v>
          </cell>
          <cell r="G575">
            <v>72588</v>
          </cell>
          <cell r="H575">
            <v>36935593</v>
          </cell>
          <cell r="I575">
            <v>139519</v>
          </cell>
          <cell r="J575">
            <v>42589257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261434</v>
          </cell>
          <cell r="F576">
            <v>41071465</v>
          </cell>
          <cell r="G576">
            <v>161514</v>
          </cell>
          <cell r="H576">
            <v>35827482</v>
          </cell>
          <cell r="I576">
            <v>235821</v>
          </cell>
          <cell r="J576">
            <v>45040500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38756</v>
          </cell>
          <cell r="F577">
            <v>9716587</v>
          </cell>
          <cell r="G577">
            <v>25824</v>
          </cell>
          <cell r="H577">
            <v>10996813</v>
          </cell>
          <cell r="I577">
            <v>25622</v>
          </cell>
          <cell r="J577">
            <v>10294696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48439</v>
          </cell>
          <cell r="F578">
            <v>15948288</v>
          </cell>
          <cell r="G578">
            <v>39194</v>
          </cell>
          <cell r="H578">
            <v>14817584</v>
          </cell>
          <cell r="I578">
            <v>41141</v>
          </cell>
          <cell r="J578">
            <v>16189484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66512375</v>
          </cell>
          <cell r="H579">
            <v>67548405</v>
          </cell>
          <cell r="J579">
            <v>68706393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241586</v>
          </cell>
          <cell r="F580">
            <v>56707001</v>
          </cell>
          <cell r="G580">
            <v>177639</v>
          </cell>
          <cell r="H580">
            <v>49585268</v>
          </cell>
          <cell r="I580">
            <v>347159</v>
          </cell>
          <cell r="J580">
            <v>58324116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4194</v>
          </cell>
          <cell r="F581">
            <v>32630760</v>
          </cell>
          <cell r="G581">
            <v>2943</v>
          </cell>
          <cell r="H581">
            <v>33249382</v>
          </cell>
          <cell r="I581">
            <v>2657</v>
          </cell>
          <cell r="J581">
            <v>26586671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16947</v>
          </cell>
          <cell r="F582">
            <v>213602942</v>
          </cell>
          <cell r="G582">
            <v>10200</v>
          </cell>
          <cell r="H582">
            <v>338448165</v>
          </cell>
          <cell r="I582">
            <v>16886</v>
          </cell>
          <cell r="J582">
            <v>347941111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141971</v>
          </cell>
          <cell r="F583">
            <v>20528730</v>
          </cell>
          <cell r="G583">
            <v>87625</v>
          </cell>
          <cell r="H583">
            <v>17087567</v>
          </cell>
          <cell r="I583">
            <v>118887</v>
          </cell>
          <cell r="J583">
            <v>19049748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180678</v>
          </cell>
          <cell r="F584">
            <v>25550810</v>
          </cell>
          <cell r="G584">
            <v>136948</v>
          </cell>
          <cell r="H584">
            <v>25134543</v>
          </cell>
          <cell r="I584">
            <v>113943</v>
          </cell>
          <cell r="J584">
            <v>21615823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31279</v>
          </cell>
          <cell r="F585">
            <v>7505578</v>
          </cell>
          <cell r="G585">
            <v>7157</v>
          </cell>
          <cell r="H585">
            <v>8418447</v>
          </cell>
          <cell r="I585">
            <v>7464</v>
          </cell>
          <cell r="J585">
            <v>7225590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154098</v>
          </cell>
          <cell r="F586">
            <v>12738591</v>
          </cell>
          <cell r="G586">
            <v>116376</v>
          </cell>
          <cell r="H586">
            <v>8979862</v>
          </cell>
          <cell r="I586">
            <v>213932</v>
          </cell>
          <cell r="J586">
            <v>12790132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469824</v>
          </cell>
          <cell r="F587">
            <v>130479159</v>
          </cell>
          <cell r="G587">
            <v>382390</v>
          </cell>
          <cell r="H587">
            <v>112911650</v>
          </cell>
          <cell r="I587">
            <v>409415</v>
          </cell>
          <cell r="J587">
            <v>134809025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28707</v>
          </cell>
          <cell r="F588">
            <v>7917037</v>
          </cell>
          <cell r="G588">
            <v>21354</v>
          </cell>
          <cell r="H588">
            <v>6084689</v>
          </cell>
          <cell r="I588">
            <v>37593</v>
          </cell>
          <cell r="J588">
            <v>6087457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1544</v>
          </cell>
          <cell r="F589">
            <v>34549694</v>
          </cell>
          <cell r="G589">
            <v>942</v>
          </cell>
          <cell r="H589">
            <v>34190907</v>
          </cell>
          <cell r="I589">
            <v>105575</v>
          </cell>
          <cell r="J589">
            <v>36201092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276269</v>
          </cell>
          <cell r="F590">
            <v>24661853</v>
          </cell>
          <cell r="G590">
            <v>127026</v>
          </cell>
          <cell r="H590">
            <v>17862701</v>
          </cell>
          <cell r="I590">
            <v>304035</v>
          </cell>
          <cell r="J590">
            <v>28499938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143238</v>
          </cell>
          <cell r="F591">
            <v>70782133</v>
          </cell>
          <cell r="G591">
            <v>119077</v>
          </cell>
          <cell r="H591">
            <v>72464482</v>
          </cell>
          <cell r="I591">
            <v>189355</v>
          </cell>
          <cell r="J591">
            <v>56690432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39787</v>
          </cell>
          <cell r="F592">
            <v>6045490</v>
          </cell>
          <cell r="G592">
            <v>10458</v>
          </cell>
          <cell r="H592">
            <v>5923435</v>
          </cell>
          <cell r="I592">
            <v>9302</v>
          </cell>
          <cell r="J592">
            <v>4948993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169663</v>
          </cell>
          <cell r="F593">
            <v>27780529</v>
          </cell>
          <cell r="G593">
            <v>111545</v>
          </cell>
          <cell r="H593">
            <v>26150488</v>
          </cell>
          <cell r="I593">
            <v>147099</v>
          </cell>
          <cell r="J593">
            <v>23894173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1859</v>
          </cell>
          <cell r="F594">
            <v>2354917</v>
          </cell>
          <cell r="G594">
            <v>1947</v>
          </cell>
          <cell r="H594">
            <v>2441489</v>
          </cell>
          <cell r="I594">
            <v>241</v>
          </cell>
          <cell r="J594">
            <v>2503923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55321</v>
          </cell>
          <cell r="F595">
            <v>15816965</v>
          </cell>
          <cell r="G595">
            <v>34970</v>
          </cell>
          <cell r="H595">
            <v>16933815</v>
          </cell>
          <cell r="I595">
            <v>25448</v>
          </cell>
          <cell r="J595">
            <v>16243443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7678</v>
          </cell>
          <cell r="F596">
            <v>35786703</v>
          </cell>
          <cell r="G596">
            <v>2882</v>
          </cell>
          <cell r="H596">
            <v>36348793</v>
          </cell>
          <cell r="I596">
            <v>4058</v>
          </cell>
          <cell r="J596">
            <v>36998766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80595</v>
          </cell>
          <cell r="F597">
            <v>9063263</v>
          </cell>
          <cell r="G597">
            <v>46049</v>
          </cell>
          <cell r="H597">
            <v>6547033</v>
          </cell>
          <cell r="I597">
            <v>141124</v>
          </cell>
          <cell r="J597">
            <v>12780568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33091</v>
          </cell>
          <cell r="F598">
            <v>27342372</v>
          </cell>
          <cell r="G598">
            <v>22738</v>
          </cell>
          <cell r="H598">
            <v>32440872</v>
          </cell>
          <cell r="I598">
            <v>54246</v>
          </cell>
          <cell r="J598">
            <v>30331251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251972</v>
          </cell>
          <cell r="F599">
            <v>73726632</v>
          </cell>
          <cell r="G599">
            <v>188787</v>
          </cell>
          <cell r="H599">
            <v>58846357</v>
          </cell>
          <cell r="I599">
            <v>175857</v>
          </cell>
          <cell r="J599">
            <v>60396388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1139192</v>
          </cell>
          <cell r="F600">
            <v>102039483</v>
          </cell>
          <cell r="G600">
            <v>783620</v>
          </cell>
          <cell r="H600">
            <v>73775978</v>
          </cell>
          <cell r="I600">
            <v>1000494</v>
          </cell>
          <cell r="J600">
            <v>71760521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60972</v>
          </cell>
          <cell r="F601">
            <v>84938885</v>
          </cell>
          <cell r="G601">
            <v>35803</v>
          </cell>
          <cell r="H601">
            <v>88065255</v>
          </cell>
          <cell r="I601">
            <v>55496</v>
          </cell>
          <cell r="J601">
            <v>83881460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187207</v>
          </cell>
          <cell r="F602">
            <v>22523161</v>
          </cell>
          <cell r="G602">
            <v>38232</v>
          </cell>
          <cell r="H602">
            <v>20679140</v>
          </cell>
          <cell r="I602">
            <v>36013</v>
          </cell>
          <cell r="J602">
            <v>20114940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65824095</v>
          </cell>
          <cell r="H603">
            <v>46401113</v>
          </cell>
          <cell r="J603">
            <v>39409407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80836</v>
          </cell>
          <cell r="F604">
            <v>48539619</v>
          </cell>
          <cell r="G604">
            <v>67286</v>
          </cell>
          <cell r="H604">
            <v>46751379</v>
          </cell>
          <cell r="I604">
            <v>64281</v>
          </cell>
          <cell r="J604">
            <v>49125866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289995</v>
          </cell>
          <cell r="F605">
            <v>45717063</v>
          </cell>
          <cell r="G605">
            <v>185108</v>
          </cell>
          <cell r="H605">
            <v>40548337</v>
          </cell>
          <cell r="I605">
            <v>273656</v>
          </cell>
          <cell r="J605">
            <v>49222375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98287</v>
          </cell>
          <cell r="F606">
            <v>12750999</v>
          </cell>
          <cell r="G606">
            <v>40205</v>
          </cell>
          <cell r="H606">
            <v>11039153</v>
          </cell>
          <cell r="I606">
            <v>182176</v>
          </cell>
          <cell r="J606">
            <v>14366005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364416</v>
          </cell>
          <cell r="F607">
            <v>29454698</v>
          </cell>
          <cell r="G607">
            <v>264541</v>
          </cell>
          <cell r="H607">
            <v>19131603</v>
          </cell>
          <cell r="I607">
            <v>348906</v>
          </cell>
          <cell r="J607">
            <v>24645750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111376</v>
          </cell>
          <cell r="F608">
            <v>7300445</v>
          </cell>
          <cell r="G608">
            <v>38463</v>
          </cell>
          <cell r="H608">
            <v>6380157</v>
          </cell>
          <cell r="I608">
            <v>56237</v>
          </cell>
          <cell r="J608">
            <v>6071896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213992</v>
          </cell>
          <cell r="F609">
            <v>19795017</v>
          </cell>
          <cell r="G609">
            <v>139320</v>
          </cell>
          <cell r="H609">
            <v>9942370</v>
          </cell>
          <cell r="I609">
            <v>283804</v>
          </cell>
          <cell r="J609">
            <v>18451438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122252895</v>
          </cell>
          <cell r="H610">
            <v>108527750</v>
          </cell>
          <cell r="J610">
            <v>119867258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250035</v>
          </cell>
          <cell r="F611">
            <v>104951885</v>
          </cell>
          <cell r="G611">
            <v>234204</v>
          </cell>
          <cell r="H611">
            <v>95853803</v>
          </cell>
          <cell r="I611">
            <v>275240</v>
          </cell>
          <cell r="J611">
            <v>74529121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178246</v>
          </cell>
          <cell r="F612">
            <v>24505829</v>
          </cell>
          <cell r="G612">
            <v>96353</v>
          </cell>
          <cell r="H612">
            <v>18520498</v>
          </cell>
          <cell r="I612">
            <v>149315</v>
          </cell>
          <cell r="J612">
            <v>17335020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55470259</v>
          </cell>
          <cell r="G613">
            <v>123</v>
          </cell>
          <cell r="H613">
            <v>41859757</v>
          </cell>
          <cell r="J613">
            <v>22873674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199106</v>
          </cell>
          <cell r="F614">
            <v>35858573</v>
          </cell>
          <cell r="G614">
            <v>121636</v>
          </cell>
          <cell r="H614">
            <v>31608032</v>
          </cell>
          <cell r="I614">
            <v>215573</v>
          </cell>
          <cell r="J614">
            <v>39447712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152498</v>
          </cell>
          <cell r="F615">
            <v>25222107</v>
          </cell>
          <cell r="G615">
            <v>109305</v>
          </cell>
          <cell r="H615">
            <v>24854529</v>
          </cell>
          <cell r="I615">
            <v>114301</v>
          </cell>
          <cell r="J615">
            <v>23831839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114611</v>
          </cell>
          <cell r="F616">
            <v>20955124</v>
          </cell>
          <cell r="G616">
            <v>67874</v>
          </cell>
          <cell r="H616">
            <v>17488585</v>
          </cell>
          <cell r="I616">
            <v>98665</v>
          </cell>
          <cell r="J616">
            <v>17868537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298974</v>
          </cell>
          <cell r="F617">
            <v>43111344</v>
          </cell>
          <cell r="G617">
            <v>340233</v>
          </cell>
          <cell r="H617">
            <v>35705922</v>
          </cell>
          <cell r="I617">
            <v>318926</v>
          </cell>
          <cell r="J617">
            <v>49319969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296647</v>
          </cell>
          <cell r="F618">
            <v>55366940</v>
          </cell>
          <cell r="G618">
            <v>261491</v>
          </cell>
          <cell r="H618">
            <v>45742007</v>
          </cell>
          <cell r="I618">
            <v>313285</v>
          </cell>
          <cell r="J618">
            <v>63412241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307286</v>
          </cell>
          <cell r="F619">
            <v>35638845</v>
          </cell>
          <cell r="G619">
            <v>208311</v>
          </cell>
          <cell r="H619">
            <v>29207214</v>
          </cell>
          <cell r="I619">
            <v>247795</v>
          </cell>
          <cell r="J619">
            <v>33613196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60887</v>
          </cell>
          <cell r="F620">
            <v>20403773</v>
          </cell>
          <cell r="G620">
            <v>59058</v>
          </cell>
          <cell r="H620">
            <v>21606881</v>
          </cell>
          <cell r="I620">
            <v>66478</v>
          </cell>
          <cell r="J620">
            <v>20243719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149462</v>
          </cell>
          <cell r="F621">
            <v>36761725</v>
          </cell>
          <cell r="G621">
            <v>101356</v>
          </cell>
          <cell r="H621">
            <v>30823228</v>
          </cell>
          <cell r="I621">
            <v>155595</v>
          </cell>
          <cell r="J621">
            <v>30135333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1428991</v>
          </cell>
          <cell r="F622">
            <v>210640368</v>
          </cell>
          <cell r="G622">
            <v>1325215</v>
          </cell>
          <cell r="H622">
            <v>304173443</v>
          </cell>
          <cell r="I622">
            <v>1512128</v>
          </cell>
          <cell r="J622">
            <v>294364898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7194</v>
          </cell>
          <cell r="F623">
            <v>45686228</v>
          </cell>
          <cell r="G623">
            <v>7877</v>
          </cell>
          <cell r="H623">
            <v>46128011</v>
          </cell>
          <cell r="I623">
            <v>13710</v>
          </cell>
          <cell r="J623">
            <v>48665236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221398</v>
          </cell>
          <cell r="F624">
            <v>42827407</v>
          </cell>
          <cell r="G624">
            <v>220234</v>
          </cell>
          <cell r="H624">
            <v>41984119</v>
          </cell>
          <cell r="I624">
            <v>221924</v>
          </cell>
          <cell r="J624">
            <v>37737562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59848</v>
          </cell>
          <cell r="F625">
            <v>66951820</v>
          </cell>
          <cell r="G625">
            <v>28459</v>
          </cell>
          <cell r="H625">
            <v>60622255</v>
          </cell>
          <cell r="I625">
            <v>76573</v>
          </cell>
          <cell r="J625">
            <v>70381500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62703</v>
          </cell>
          <cell r="F626">
            <v>12843063</v>
          </cell>
          <cell r="G626">
            <v>31559</v>
          </cell>
          <cell r="H626">
            <v>10473567</v>
          </cell>
          <cell r="I626">
            <v>84357</v>
          </cell>
          <cell r="J626">
            <v>13396866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310043</v>
          </cell>
          <cell r="F627">
            <v>688781456</v>
          </cell>
          <cell r="G627">
            <v>240996</v>
          </cell>
          <cell r="H627">
            <v>576253123</v>
          </cell>
          <cell r="I627">
            <v>212454</v>
          </cell>
          <cell r="J627">
            <v>582320761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212069</v>
          </cell>
          <cell r="F628">
            <v>28588552</v>
          </cell>
          <cell r="G628">
            <v>302789</v>
          </cell>
          <cell r="H628">
            <v>153040976</v>
          </cell>
          <cell r="I628">
            <v>1021572</v>
          </cell>
          <cell r="J628">
            <v>238752128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371659</v>
          </cell>
          <cell r="F629">
            <v>25280950</v>
          </cell>
          <cell r="G629">
            <v>191425</v>
          </cell>
          <cell r="H629">
            <v>17185334</v>
          </cell>
          <cell r="I629">
            <v>369486</v>
          </cell>
          <cell r="J629">
            <v>25067876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87091</v>
          </cell>
          <cell r="F630">
            <v>16609829</v>
          </cell>
          <cell r="G630">
            <v>45130</v>
          </cell>
          <cell r="H630">
            <v>18336315</v>
          </cell>
          <cell r="I630">
            <v>230568</v>
          </cell>
          <cell r="J630">
            <v>13933157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114488</v>
          </cell>
          <cell r="F631">
            <v>69988744</v>
          </cell>
          <cell r="G631">
            <v>81711</v>
          </cell>
          <cell r="H631">
            <v>63607477</v>
          </cell>
          <cell r="I631">
            <v>112149</v>
          </cell>
          <cell r="J631">
            <v>64011398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212643</v>
          </cell>
          <cell r="F632">
            <v>48636339</v>
          </cell>
          <cell r="G632">
            <v>76472</v>
          </cell>
          <cell r="H632">
            <v>54243570</v>
          </cell>
          <cell r="I632">
            <v>181515</v>
          </cell>
          <cell r="J632">
            <v>44442619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44523</v>
          </cell>
          <cell r="F633">
            <v>19499507</v>
          </cell>
          <cell r="G633">
            <v>22237</v>
          </cell>
          <cell r="H633">
            <v>19672133</v>
          </cell>
          <cell r="I633">
            <v>10935</v>
          </cell>
          <cell r="J633">
            <v>17778648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200456</v>
          </cell>
          <cell r="F634">
            <v>62742096</v>
          </cell>
          <cell r="G634">
            <v>162190</v>
          </cell>
          <cell r="H634">
            <v>64244421</v>
          </cell>
          <cell r="I634">
            <v>147086</v>
          </cell>
          <cell r="J634">
            <v>52038471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135402</v>
          </cell>
          <cell r="F635">
            <v>12227538</v>
          </cell>
          <cell r="G635">
            <v>139018</v>
          </cell>
          <cell r="H635">
            <v>13154301</v>
          </cell>
          <cell r="I635">
            <v>180708</v>
          </cell>
          <cell r="J635">
            <v>8397557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26663634</v>
          </cell>
          <cell r="H636">
            <v>27115777</v>
          </cell>
          <cell r="J636">
            <v>27705333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10020</v>
          </cell>
          <cell r="F637">
            <v>31660600</v>
          </cell>
          <cell r="G637">
            <v>8903</v>
          </cell>
          <cell r="H637">
            <v>28637947</v>
          </cell>
          <cell r="I637">
            <v>8872</v>
          </cell>
          <cell r="J637">
            <v>27431543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90568</v>
          </cell>
          <cell r="F638">
            <v>39316265</v>
          </cell>
          <cell r="G638">
            <v>65178</v>
          </cell>
          <cell r="H638">
            <v>33317532</v>
          </cell>
          <cell r="I638">
            <v>76358</v>
          </cell>
          <cell r="J638">
            <v>36821389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72814</v>
          </cell>
          <cell r="F639">
            <v>28751057</v>
          </cell>
          <cell r="G639">
            <v>65973</v>
          </cell>
          <cell r="H639">
            <v>28701576</v>
          </cell>
          <cell r="I639">
            <v>44809</v>
          </cell>
          <cell r="J639">
            <v>27201475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2197</v>
          </cell>
          <cell r="F640">
            <v>67901843</v>
          </cell>
          <cell r="G640">
            <v>7091</v>
          </cell>
          <cell r="H640">
            <v>69432972</v>
          </cell>
          <cell r="I640">
            <v>6657</v>
          </cell>
          <cell r="J640">
            <v>80030263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28694</v>
          </cell>
          <cell r="F641">
            <v>8296885</v>
          </cell>
          <cell r="G641">
            <v>15849</v>
          </cell>
          <cell r="H641">
            <v>7016936</v>
          </cell>
          <cell r="I641">
            <v>40076</v>
          </cell>
          <cell r="J641">
            <v>10183457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324370</v>
          </cell>
          <cell r="F642">
            <v>27766005</v>
          </cell>
          <cell r="G642">
            <v>146320</v>
          </cell>
          <cell r="H642">
            <v>20604351</v>
          </cell>
          <cell r="I642">
            <v>280973</v>
          </cell>
          <cell r="J642">
            <v>20715070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159173</v>
          </cell>
          <cell r="F643">
            <v>21837588</v>
          </cell>
          <cell r="G643">
            <v>201926</v>
          </cell>
          <cell r="H643">
            <v>15514868</v>
          </cell>
          <cell r="I643">
            <v>180162</v>
          </cell>
          <cell r="J643">
            <v>16742276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1155340</v>
          </cell>
          <cell r="H644">
            <v>1221037</v>
          </cell>
          <cell r="J644">
            <v>1299763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24004</v>
          </cell>
          <cell r="F645">
            <v>15916601</v>
          </cell>
          <cell r="G645">
            <v>54412</v>
          </cell>
          <cell r="H645">
            <v>21134856</v>
          </cell>
          <cell r="I645">
            <v>8278</v>
          </cell>
          <cell r="J645">
            <v>17485406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401810</v>
          </cell>
          <cell r="F646">
            <v>28219055</v>
          </cell>
          <cell r="G646">
            <v>319017</v>
          </cell>
          <cell r="H646">
            <v>18442617</v>
          </cell>
          <cell r="I646">
            <v>382402</v>
          </cell>
          <cell r="J646">
            <v>23794664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21924</v>
          </cell>
          <cell r="F647">
            <v>27660281</v>
          </cell>
          <cell r="G647">
            <v>12959</v>
          </cell>
          <cell r="H647">
            <v>20772069</v>
          </cell>
          <cell r="I647">
            <v>21806</v>
          </cell>
          <cell r="J647">
            <v>34696004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172403</v>
          </cell>
          <cell r="F648">
            <v>36025781</v>
          </cell>
          <cell r="G648">
            <v>134918</v>
          </cell>
          <cell r="H648">
            <v>29159705</v>
          </cell>
          <cell r="I648">
            <v>115050</v>
          </cell>
          <cell r="J648">
            <v>25039492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273444</v>
          </cell>
          <cell r="F649">
            <v>38116388</v>
          </cell>
          <cell r="G649">
            <v>257600</v>
          </cell>
          <cell r="H649">
            <v>29270271</v>
          </cell>
          <cell r="I649">
            <v>234632</v>
          </cell>
          <cell r="J649">
            <v>35402741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340776</v>
          </cell>
          <cell r="F650">
            <v>42745466</v>
          </cell>
          <cell r="G650">
            <v>196206</v>
          </cell>
          <cell r="H650">
            <v>34065785</v>
          </cell>
          <cell r="I650">
            <v>527099</v>
          </cell>
          <cell r="J650">
            <v>74370230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508692</v>
          </cell>
          <cell r="F651">
            <v>156044451</v>
          </cell>
          <cell r="G651">
            <v>530578</v>
          </cell>
          <cell r="H651">
            <v>133600094</v>
          </cell>
          <cell r="I651">
            <v>747246</v>
          </cell>
          <cell r="J651">
            <v>145791591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49079</v>
          </cell>
          <cell r="F652">
            <v>12350294</v>
          </cell>
          <cell r="G652">
            <v>45333</v>
          </cell>
          <cell r="H652">
            <v>9044118</v>
          </cell>
          <cell r="I652">
            <v>30333</v>
          </cell>
          <cell r="J652">
            <v>7709355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55095</v>
          </cell>
          <cell r="F653">
            <v>3500863</v>
          </cell>
          <cell r="G653">
            <v>17330</v>
          </cell>
          <cell r="H653">
            <v>2794364</v>
          </cell>
          <cell r="I653">
            <v>33514</v>
          </cell>
          <cell r="J653">
            <v>6254752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100358</v>
          </cell>
          <cell r="F654">
            <v>13981313</v>
          </cell>
          <cell r="G654">
            <v>42776</v>
          </cell>
          <cell r="H654">
            <v>12590158</v>
          </cell>
          <cell r="I654">
            <v>26272</v>
          </cell>
          <cell r="J654">
            <v>9236085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131</v>
          </cell>
          <cell r="F655">
            <v>28245932</v>
          </cell>
          <cell r="G655">
            <v>711</v>
          </cell>
          <cell r="H655">
            <v>28827543</v>
          </cell>
          <cell r="I655">
            <v>306</v>
          </cell>
          <cell r="J655">
            <v>29119001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81376</v>
          </cell>
          <cell r="F656">
            <v>31898745</v>
          </cell>
          <cell r="G656">
            <v>52364</v>
          </cell>
          <cell r="H656">
            <v>28972180</v>
          </cell>
          <cell r="I656">
            <v>71589</v>
          </cell>
          <cell r="J656">
            <v>33085608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82194</v>
          </cell>
          <cell r="F657">
            <v>33385753</v>
          </cell>
          <cell r="G657">
            <v>22000</v>
          </cell>
          <cell r="H657">
            <v>24114518</v>
          </cell>
          <cell r="I657">
            <v>104621</v>
          </cell>
          <cell r="J657">
            <v>36555570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2141652</v>
          </cell>
          <cell r="H658">
            <v>2319586</v>
          </cell>
          <cell r="J658">
            <v>2308027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166794</v>
          </cell>
          <cell r="F659">
            <v>12368984</v>
          </cell>
          <cell r="G659">
            <v>44267</v>
          </cell>
          <cell r="H659">
            <v>7855851</v>
          </cell>
          <cell r="I659">
            <v>44959</v>
          </cell>
          <cell r="J659">
            <v>8908944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466441</v>
          </cell>
          <cell r="F660">
            <v>69693769</v>
          </cell>
          <cell r="G660">
            <v>378181</v>
          </cell>
          <cell r="H660">
            <v>60078322</v>
          </cell>
          <cell r="I660">
            <v>529292</v>
          </cell>
          <cell r="J660">
            <v>88239504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15351983</v>
          </cell>
          <cell r="H661">
            <v>16886955</v>
          </cell>
          <cell r="J661">
            <v>15284911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996</v>
          </cell>
          <cell r="F662">
            <v>27441212</v>
          </cell>
          <cell r="G662">
            <v>485</v>
          </cell>
          <cell r="H662">
            <v>20618865</v>
          </cell>
          <cell r="I662">
            <v>212</v>
          </cell>
          <cell r="J662">
            <v>17461531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51974</v>
          </cell>
          <cell r="F663">
            <v>18886170</v>
          </cell>
          <cell r="G663">
            <v>31294</v>
          </cell>
          <cell r="H663">
            <v>14996385</v>
          </cell>
          <cell r="I663">
            <v>53722</v>
          </cell>
          <cell r="J663">
            <v>17916280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84782</v>
          </cell>
          <cell r="F664">
            <v>40334235</v>
          </cell>
          <cell r="G664">
            <v>89005</v>
          </cell>
          <cell r="H664">
            <v>31673354</v>
          </cell>
          <cell r="I664">
            <v>131908</v>
          </cell>
          <cell r="J664">
            <v>36591446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49904</v>
          </cell>
          <cell r="F665">
            <v>19135797</v>
          </cell>
          <cell r="G665">
            <v>32403</v>
          </cell>
          <cell r="H665">
            <v>20167920</v>
          </cell>
          <cell r="I665">
            <v>64537</v>
          </cell>
          <cell r="J665">
            <v>17481000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18898</v>
          </cell>
          <cell r="F666">
            <v>10884278</v>
          </cell>
          <cell r="G666">
            <v>15316</v>
          </cell>
          <cell r="H666">
            <v>10116085</v>
          </cell>
          <cell r="I666">
            <v>11393</v>
          </cell>
          <cell r="J666">
            <v>8020065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210</v>
          </cell>
          <cell r="F667">
            <v>66286540</v>
          </cell>
          <cell r="H667">
            <v>67557136</v>
          </cell>
          <cell r="I667">
            <v>825</v>
          </cell>
          <cell r="J667">
            <v>71035442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79879</v>
          </cell>
          <cell r="F668">
            <v>14919262</v>
          </cell>
          <cell r="G668">
            <v>67147</v>
          </cell>
          <cell r="H668">
            <v>12253719</v>
          </cell>
          <cell r="I668">
            <v>73357</v>
          </cell>
          <cell r="J668">
            <v>10706946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106778</v>
          </cell>
          <cell r="F669">
            <v>9675993</v>
          </cell>
          <cell r="G669">
            <v>48988</v>
          </cell>
          <cell r="H669">
            <v>7268846</v>
          </cell>
          <cell r="I669">
            <v>90014</v>
          </cell>
          <cell r="J669">
            <v>8602805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37130</v>
          </cell>
          <cell r="F670">
            <v>6328091</v>
          </cell>
          <cell r="G670">
            <v>21012</v>
          </cell>
          <cell r="H670">
            <v>5660561</v>
          </cell>
          <cell r="I670">
            <v>62378</v>
          </cell>
          <cell r="J670">
            <v>7604298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13810</v>
          </cell>
          <cell r="F671">
            <v>75198037</v>
          </cell>
          <cell r="G671">
            <v>8559</v>
          </cell>
          <cell r="H671">
            <v>94852429</v>
          </cell>
          <cell r="I671">
            <v>23933</v>
          </cell>
          <cell r="J671">
            <v>46824676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450003</v>
          </cell>
          <cell r="F672">
            <v>95188862</v>
          </cell>
          <cell r="G672">
            <v>272879</v>
          </cell>
          <cell r="H672">
            <v>73785234</v>
          </cell>
          <cell r="I672">
            <v>506868</v>
          </cell>
          <cell r="J672">
            <v>108903512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117</v>
          </cell>
          <cell r="F673">
            <v>32541265</v>
          </cell>
          <cell r="G673">
            <v>22</v>
          </cell>
          <cell r="H673">
            <v>37994519</v>
          </cell>
          <cell r="I673">
            <v>133</v>
          </cell>
          <cell r="J673">
            <v>38673590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244326</v>
          </cell>
          <cell r="F674">
            <v>98026647</v>
          </cell>
          <cell r="G674">
            <v>177701</v>
          </cell>
          <cell r="H674">
            <v>72497457</v>
          </cell>
          <cell r="I674">
            <v>247987</v>
          </cell>
          <cell r="J674">
            <v>94629374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255869</v>
          </cell>
          <cell r="F675">
            <v>24716773</v>
          </cell>
          <cell r="G675">
            <v>185954</v>
          </cell>
          <cell r="H675">
            <v>21690287</v>
          </cell>
          <cell r="I675">
            <v>162219</v>
          </cell>
          <cell r="J675">
            <v>17699866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43196</v>
          </cell>
          <cell r="F676">
            <v>35871633</v>
          </cell>
          <cell r="G676">
            <v>45819</v>
          </cell>
          <cell r="H676">
            <v>43830159</v>
          </cell>
          <cell r="I676">
            <v>73015</v>
          </cell>
          <cell r="J676">
            <v>57769081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62557</v>
          </cell>
          <cell r="F677">
            <v>57942273</v>
          </cell>
          <cell r="G677">
            <v>42964</v>
          </cell>
          <cell r="H677">
            <v>66946063</v>
          </cell>
          <cell r="I677">
            <v>56116</v>
          </cell>
          <cell r="J677">
            <v>67699695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621415</v>
          </cell>
          <cell r="F678">
            <v>51571569</v>
          </cell>
          <cell r="G678">
            <v>374065</v>
          </cell>
          <cell r="H678">
            <v>35307435</v>
          </cell>
          <cell r="I678">
            <v>852942</v>
          </cell>
          <cell r="J678">
            <v>69858369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  <cell r="J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97613</v>
          </cell>
          <cell r="F680">
            <v>92885929</v>
          </cell>
          <cell r="G680">
            <v>1774</v>
          </cell>
          <cell r="H680">
            <v>93174861</v>
          </cell>
          <cell r="I680">
            <v>2366</v>
          </cell>
          <cell r="J680">
            <v>94581663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141638</v>
          </cell>
          <cell r="F681">
            <v>38727297</v>
          </cell>
          <cell r="G681">
            <v>95816</v>
          </cell>
          <cell r="H681">
            <v>29825747</v>
          </cell>
          <cell r="I681">
            <v>189567</v>
          </cell>
          <cell r="J681">
            <v>47467446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375424</v>
          </cell>
          <cell r="F682">
            <v>42392145</v>
          </cell>
          <cell r="G682">
            <v>247275</v>
          </cell>
          <cell r="H682">
            <v>33503324</v>
          </cell>
          <cell r="I682">
            <v>339260</v>
          </cell>
          <cell r="J682">
            <v>32900371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42908</v>
          </cell>
          <cell r="F683">
            <v>24223323</v>
          </cell>
          <cell r="G683">
            <v>3308</v>
          </cell>
          <cell r="H683">
            <v>23784245</v>
          </cell>
          <cell r="I683">
            <v>60782</v>
          </cell>
          <cell r="J683">
            <v>22268316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365313</v>
          </cell>
          <cell r="F684">
            <v>79323656</v>
          </cell>
          <cell r="G684">
            <v>234378</v>
          </cell>
          <cell r="H684">
            <v>71747363</v>
          </cell>
          <cell r="I684">
            <v>398093</v>
          </cell>
          <cell r="J684">
            <v>83866957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92803025</v>
          </cell>
          <cell r="H685">
            <v>72262501</v>
          </cell>
          <cell r="J685">
            <v>63442943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117553</v>
          </cell>
          <cell r="F686">
            <v>6403974</v>
          </cell>
          <cell r="G686">
            <v>93483</v>
          </cell>
          <cell r="H686">
            <v>4647964</v>
          </cell>
          <cell r="I686">
            <v>29759</v>
          </cell>
          <cell r="J686">
            <v>3178149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156192</v>
          </cell>
          <cell r="F687">
            <v>59493417</v>
          </cell>
          <cell r="G687">
            <v>83653</v>
          </cell>
          <cell r="H687">
            <v>58012503</v>
          </cell>
          <cell r="I687">
            <v>195590</v>
          </cell>
          <cell r="J687">
            <v>58278336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245549</v>
          </cell>
          <cell r="F688">
            <v>20946990</v>
          </cell>
          <cell r="G688">
            <v>186182</v>
          </cell>
          <cell r="H688">
            <v>17643307</v>
          </cell>
          <cell r="I688">
            <v>183212</v>
          </cell>
          <cell r="J688">
            <v>14873859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95402</v>
          </cell>
          <cell r="F689">
            <v>11314780</v>
          </cell>
          <cell r="G689">
            <v>94980</v>
          </cell>
          <cell r="H689">
            <v>11776559</v>
          </cell>
          <cell r="I689">
            <v>87479</v>
          </cell>
          <cell r="J689">
            <v>9187494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58790</v>
          </cell>
          <cell r="F690">
            <v>63169361</v>
          </cell>
          <cell r="G690">
            <v>38159</v>
          </cell>
          <cell r="H690">
            <v>64403294</v>
          </cell>
          <cell r="I690">
            <v>41315</v>
          </cell>
          <cell r="J690">
            <v>67594607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109608</v>
          </cell>
          <cell r="F691">
            <v>22334865</v>
          </cell>
          <cell r="G691">
            <v>124466</v>
          </cell>
          <cell r="H691">
            <v>21061566</v>
          </cell>
          <cell r="I691">
            <v>114837</v>
          </cell>
          <cell r="J691">
            <v>17647569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117578</v>
          </cell>
          <cell r="F692">
            <v>198685159</v>
          </cell>
          <cell r="G692">
            <v>51258</v>
          </cell>
          <cell r="H692">
            <v>198989660</v>
          </cell>
          <cell r="I692">
            <v>94469</v>
          </cell>
          <cell r="J692">
            <v>208937988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184721</v>
          </cell>
          <cell r="F693">
            <v>29693048</v>
          </cell>
          <cell r="G693">
            <v>128143</v>
          </cell>
          <cell r="H693">
            <v>18415987</v>
          </cell>
          <cell r="I693">
            <v>143472</v>
          </cell>
          <cell r="J693">
            <v>19850077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23611</v>
          </cell>
          <cell r="F694">
            <v>4579555</v>
          </cell>
          <cell r="G694">
            <v>7383</v>
          </cell>
          <cell r="H694">
            <v>4249970</v>
          </cell>
          <cell r="I694">
            <v>9828</v>
          </cell>
          <cell r="J694">
            <v>3712178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367417</v>
          </cell>
          <cell r="F695">
            <v>137008703</v>
          </cell>
          <cell r="G695">
            <v>307463</v>
          </cell>
          <cell r="H695">
            <v>127295424</v>
          </cell>
          <cell r="I695">
            <v>515680</v>
          </cell>
          <cell r="J695">
            <v>142846005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24933</v>
          </cell>
          <cell r="F696">
            <v>72882445</v>
          </cell>
          <cell r="G696">
            <v>40991</v>
          </cell>
          <cell r="H696">
            <v>68040737</v>
          </cell>
          <cell r="I696">
            <v>37077</v>
          </cell>
          <cell r="J696">
            <v>70478849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362867</v>
          </cell>
          <cell r="F697">
            <v>94694943</v>
          </cell>
          <cell r="G697">
            <v>116068</v>
          </cell>
          <cell r="H697">
            <v>92215739</v>
          </cell>
          <cell r="I697">
            <v>144191</v>
          </cell>
          <cell r="J697">
            <v>106935599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268130</v>
          </cell>
          <cell r="F698">
            <v>76176007</v>
          </cell>
          <cell r="G698">
            <v>225414</v>
          </cell>
          <cell r="H698">
            <v>61386933</v>
          </cell>
          <cell r="I698">
            <v>312923</v>
          </cell>
          <cell r="J698">
            <v>71949662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26032</v>
          </cell>
          <cell r="F699">
            <v>13305019</v>
          </cell>
          <cell r="G699">
            <v>17648</v>
          </cell>
          <cell r="H699">
            <v>13032735</v>
          </cell>
          <cell r="I699">
            <v>36713</v>
          </cell>
          <cell r="J699">
            <v>18516038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39212</v>
          </cell>
          <cell r="F700">
            <v>99754786</v>
          </cell>
          <cell r="G700">
            <v>60700</v>
          </cell>
          <cell r="H700">
            <v>64169221</v>
          </cell>
          <cell r="I700">
            <v>5483</v>
          </cell>
          <cell r="J700">
            <v>54541965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13674</v>
          </cell>
          <cell r="F701">
            <v>9648084</v>
          </cell>
          <cell r="G701">
            <v>8855</v>
          </cell>
          <cell r="H701">
            <v>8951476</v>
          </cell>
          <cell r="I701">
            <v>21975</v>
          </cell>
          <cell r="J701">
            <v>9754196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36043</v>
          </cell>
          <cell r="F702">
            <v>15977208</v>
          </cell>
          <cell r="G702">
            <v>23275</v>
          </cell>
          <cell r="H702">
            <v>28544893</v>
          </cell>
          <cell r="I702">
            <v>80354</v>
          </cell>
          <cell r="J702">
            <v>42203563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96063</v>
          </cell>
          <cell r="F703">
            <v>23823773</v>
          </cell>
          <cell r="G703">
            <v>79296</v>
          </cell>
          <cell r="H703">
            <v>17093092</v>
          </cell>
          <cell r="I703">
            <v>34331</v>
          </cell>
          <cell r="J703">
            <v>20041739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92429</v>
          </cell>
          <cell r="F704">
            <v>12007144</v>
          </cell>
          <cell r="G704">
            <v>74236</v>
          </cell>
          <cell r="H704">
            <v>12244185</v>
          </cell>
          <cell r="I704">
            <v>64646</v>
          </cell>
          <cell r="J704">
            <v>8552231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36287</v>
          </cell>
          <cell r="F705">
            <v>7722055</v>
          </cell>
          <cell r="G705">
            <v>12136</v>
          </cell>
          <cell r="H705">
            <v>7778928</v>
          </cell>
          <cell r="I705">
            <v>54497</v>
          </cell>
          <cell r="J705">
            <v>7719393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235172</v>
          </cell>
          <cell r="F706">
            <v>54885111</v>
          </cell>
          <cell r="G706">
            <v>143201</v>
          </cell>
          <cell r="H706">
            <v>41880016</v>
          </cell>
          <cell r="I706">
            <v>178974</v>
          </cell>
          <cell r="J706">
            <v>53830079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595615</v>
          </cell>
          <cell r="F707">
            <v>51738103</v>
          </cell>
          <cell r="G707">
            <v>302961</v>
          </cell>
          <cell r="H707">
            <v>39164580</v>
          </cell>
          <cell r="I707">
            <v>527366</v>
          </cell>
          <cell r="J707">
            <v>47218471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695940</v>
          </cell>
          <cell r="H708">
            <v>707125</v>
          </cell>
          <cell r="J708">
            <v>719138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17676180</v>
          </cell>
          <cell r="H709">
            <v>18009480</v>
          </cell>
          <cell r="J709">
            <v>18265386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75405</v>
          </cell>
          <cell r="F710">
            <v>69597266</v>
          </cell>
          <cell r="G710">
            <v>37403</v>
          </cell>
          <cell r="H710">
            <v>71307575</v>
          </cell>
          <cell r="I710">
            <v>54809</v>
          </cell>
          <cell r="J710">
            <v>72391438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4741230</v>
          </cell>
          <cell r="H711">
            <v>4839777</v>
          </cell>
          <cell r="J711">
            <v>4899271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175354110</v>
          </cell>
          <cell r="H712">
            <v>178339613</v>
          </cell>
          <cell r="J712">
            <v>181199247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141299</v>
          </cell>
          <cell r="F713">
            <v>96930767</v>
          </cell>
          <cell r="G713">
            <v>102140</v>
          </cell>
          <cell r="H713">
            <v>96697402</v>
          </cell>
          <cell r="I713">
            <v>103479</v>
          </cell>
          <cell r="J713">
            <v>95959175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E714">
            <v>57034</v>
          </cell>
          <cell r="F714">
            <v>124872149</v>
          </cell>
          <cell r="G714">
            <v>22338</v>
          </cell>
          <cell r="H714">
            <v>126638105</v>
          </cell>
          <cell r="J714">
            <v>127500241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104279190</v>
          </cell>
          <cell r="H715">
            <v>105700228</v>
          </cell>
          <cell r="J715">
            <v>107755163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17296020</v>
          </cell>
          <cell r="H716">
            <v>17625070</v>
          </cell>
          <cell r="J716">
            <v>17872554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121189</v>
          </cell>
          <cell r="F717">
            <v>11348653</v>
          </cell>
          <cell r="G717">
            <v>76854</v>
          </cell>
          <cell r="H717">
            <v>8010532</v>
          </cell>
          <cell r="I717">
            <v>61469</v>
          </cell>
          <cell r="J717">
            <v>6331930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45705960</v>
          </cell>
          <cell r="H718">
            <v>46487154</v>
          </cell>
          <cell r="J718">
            <v>47229492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1295197</v>
          </cell>
          <cell r="F719">
            <v>193319876</v>
          </cell>
          <cell r="G719">
            <v>1069430</v>
          </cell>
          <cell r="H719">
            <v>198711273</v>
          </cell>
          <cell r="I719">
            <v>1052186</v>
          </cell>
          <cell r="J719">
            <v>169689248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576189</v>
          </cell>
          <cell r="F720">
            <v>506041532</v>
          </cell>
          <cell r="G720">
            <v>20574</v>
          </cell>
          <cell r="H720">
            <v>542932394</v>
          </cell>
          <cell r="J720">
            <v>553575804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10360770</v>
          </cell>
          <cell r="H721">
            <v>10494724</v>
          </cell>
          <cell r="J721">
            <v>10706129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801315</v>
          </cell>
          <cell r="F722">
            <v>172803082</v>
          </cell>
          <cell r="G722">
            <v>789979</v>
          </cell>
          <cell r="H722">
            <v>172018260</v>
          </cell>
          <cell r="I722">
            <v>810923</v>
          </cell>
          <cell r="J722">
            <v>168518533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10184640</v>
          </cell>
          <cell r="H723">
            <v>10385978</v>
          </cell>
          <cell r="J723">
            <v>10524128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13935390</v>
          </cell>
          <cell r="H724">
            <v>14205112</v>
          </cell>
          <cell r="J724">
            <v>14399903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58259</v>
          </cell>
          <cell r="F725">
            <v>66773405</v>
          </cell>
          <cell r="G725">
            <v>39176</v>
          </cell>
          <cell r="H725">
            <v>65923003</v>
          </cell>
          <cell r="I725">
            <v>95533</v>
          </cell>
          <cell r="J725">
            <v>63657468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237775</v>
          </cell>
          <cell r="F726">
            <v>75944418</v>
          </cell>
          <cell r="G726">
            <v>216707</v>
          </cell>
          <cell r="H726">
            <v>72036259</v>
          </cell>
          <cell r="I726">
            <v>211393</v>
          </cell>
          <cell r="J726">
            <v>68481596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45378570</v>
          </cell>
          <cell r="H727">
            <v>46076209</v>
          </cell>
          <cell r="J727">
            <v>46891189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658</v>
          </cell>
          <cell r="F728">
            <v>8097912</v>
          </cell>
          <cell r="G728">
            <v>162</v>
          </cell>
          <cell r="H728">
            <v>8188311</v>
          </cell>
          <cell r="I728">
            <v>268</v>
          </cell>
          <cell r="J728">
            <v>8309981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14663430</v>
          </cell>
          <cell r="H729">
            <v>14909246</v>
          </cell>
          <cell r="J729">
            <v>15152211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4583100</v>
          </cell>
          <cell r="H730">
            <v>4583600</v>
          </cell>
          <cell r="J730">
            <v>4735870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245621</v>
          </cell>
          <cell r="F731">
            <v>35801206</v>
          </cell>
          <cell r="G731">
            <v>204754</v>
          </cell>
          <cell r="H731">
            <v>34322345</v>
          </cell>
          <cell r="I731">
            <v>237229</v>
          </cell>
          <cell r="J731">
            <v>31120008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36139290</v>
          </cell>
          <cell r="H732">
            <v>36710714</v>
          </cell>
          <cell r="J732">
            <v>37343933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56798430</v>
          </cell>
          <cell r="H733">
            <v>57947728</v>
          </cell>
          <cell r="J733">
            <v>58691711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466200</v>
          </cell>
          <cell r="H734">
            <v>475740</v>
          </cell>
          <cell r="J734">
            <v>481740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17720490</v>
          </cell>
          <cell r="H735">
            <v>18048010</v>
          </cell>
          <cell r="J735">
            <v>18311173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31420620</v>
          </cell>
          <cell r="H736">
            <v>31895284</v>
          </cell>
          <cell r="J736">
            <v>32467974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604170</v>
          </cell>
          <cell r="H737">
            <v>624280</v>
          </cell>
          <cell r="J737">
            <v>624309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90634</v>
          </cell>
          <cell r="F738">
            <v>13758640</v>
          </cell>
          <cell r="G738">
            <v>84011</v>
          </cell>
          <cell r="H738">
            <v>18384002</v>
          </cell>
          <cell r="I738">
            <v>99167</v>
          </cell>
          <cell r="J738">
            <v>18067667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8307150</v>
          </cell>
          <cell r="H739">
            <v>8460116</v>
          </cell>
          <cell r="J739">
            <v>8584055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199202400</v>
          </cell>
          <cell r="H740">
            <v>203701818</v>
          </cell>
          <cell r="J740">
            <v>205842480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9424693770</v>
          </cell>
          <cell r="H741">
            <v>9433202162</v>
          </cell>
          <cell r="J741">
            <v>9738850229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48206160</v>
          </cell>
          <cell r="H742">
            <v>49060306</v>
          </cell>
          <cell r="J742">
            <v>49813032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16905780</v>
          </cell>
          <cell r="H743">
            <v>17079715</v>
          </cell>
          <cell r="J743">
            <v>17469306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2664026</v>
          </cell>
          <cell r="F744">
            <v>616169267</v>
          </cell>
          <cell r="G744">
            <v>2522039</v>
          </cell>
          <cell r="H744">
            <v>720045699</v>
          </cell>
          <cell r="I744">
            <v>2470875</v>
          </cell>
          <cell r="J744">
            <v>737812637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3442140</v>
          </cell>
          <cell r="H745">
            <v>3518169</v>
          </cell>
          <cell r="J745">
            <v>3556878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23057559</v>
          </cell>
          <cell r="H746">
            <v>25946643</v>
          </cell>
          <cell r="J746">
            <v>29907861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49486</v>
          </cell>
          <cell r="F747">
            <v>6700161</v>
          </cell>
          <cell r="G747">
            <v>72794</v>
          </cell>
          <cell r="H747">
            <v>14508297</v>
          </cell>
          <cell r="I747">
            <v>87094</v>
          </cell>
          <cell r="J747">
            <v>12290449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23</v>
          </cell>
          <cell r="F748">
            <v>2000866</v>
          </cell>
          <cell r="G748">
            <v>1</v>
          </cell>
          <cell r="H748">
            <v>1445548</v>
          </cell>
          <cell r="J748">
            <v>1499778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7648830</v>
          </cell>
          <cell r="H749">
            <v>7781607</v>
          </cell>
          <cell r="J749">
            <v>7903791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169231</v>
          </cell>
          <cell r="F750">
            <v>72867842</v>
          </cell>
          <cell r="G750">
            <v>195208</v>
          </cell>
          <cell r="H750">
            <v>77294064</v>
          </cell>
          <cell r="I750">
            <v>225789</v>
          </cell>
          <cell r="J750">
            <v>75376510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51558</v>
          </cell>
          <cell r="F751">
            <v>8108473</v>
          </cell>
          <cell r="G751">
            <v>36691</v>
          </cell>
          <cell r="H751">
            <v>8271139</v>
          </cell>
          <cell r="I751">
            <v>75090</v>
          </cell>
          <cell r="J751">
            <v>9406559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116466</v>
          </cell>
          <cell r="F752">
            <v>16000529</v>
          </cell>
          <cell r="G752">
            <v>68765</v>
          </cell>
          <cell r="H752">
            <v>19640008</v>
          </cell>
          <cell r="I752">
            <v>65663</v>
          </cell>
          <cell r="J752">
            <v>20257462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</v>
          </cell>
          <cell r="F753">
            <v>872797188</v>
          </cell>
          <cell r="G753">
            <v>4548</v>
          </cell>
          <cell r="H753">
            <v>871984928</v>
          </cell>
          <cell r="I753">
            <v>14088</v>
          </cell>
          <cell r="J753">
            <v>901865933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59293</v>
          </cell>
          <cell r="F754">
            <v>16192043</v>
          </cell>
          <cell r="G754">
            <v>41771</v>
          </cell>
          <cell r="H754">
            <v>19537985</v>
          </cell>
          <cell r="I754">
            <v>39751</v>
          </cell>
          <cell r="J754">
            <v>21001628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11373</v>
          </cell>
          <cell r="F755">
            <v>6714380</v>
          </cell>
          <cell r="G755">
            <v>10347</v>
          </cell>
          <cell r="H755">
            <v>6717067</v>
          </cell>
          <cell r="I755">
            <v>12599</v>
          </cell>
          <cell r="J755">
            <v>7027088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4380</v>
          </cell>
          <cell r="F756">
            <v>779340</v>
          </cell>
          <cell r="G756">
            <v>6530</v>
          </cell>
          <cell r="H756">
            <v>801837</v>
          </cell>
          <cell r="I756">
            <v>5100</v>
          </cell>
          <cell r="J756">
            <v>613539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717840990</v>
          </cell>
          <cell r="H757">
            <v>725653103</v>
          </cell>
          <cell r="J757">
            <v>741769023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41033</v>
          </cell>
          <cell r="F758">
            <v>10446384</v>
          </cell>
          <cell r="G758">
            <v>34551</v>
          </cell>
          <cell r="H758">
            <v>9837896</v>
          </cell>
          <cell r="I758">
            <v>26953</v>
          </cell>
          <cell r="J758">
            <v>9499377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815115</v>
          </cell>
          <cell r="F759">
            <v>924585336</v>
          </cell>
          <cell r="G759">
            <v>810257</v>
          </cell>
          <cell r="H759">
            <v>1702147432</v>
          </cell>
          <cell r="I759">
            <v>861213</v>
          </cell>
          <cell r="J759">
            <v>1691764911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25775</v>
          </cell>
          <cell r="F760">
            <v>5197124</v>
          </cell>
          <cell r="G760">
            <v>28572</v>
          </cell>
          <cell r="H760">
            <v>5544214</v>
          </cell>
          <cell r="I760">
            <v>36366</v>
          </cell>
          <cell r="J760">
            <v>5646196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484905</v>
          </cell>
          <cell r="H761">
            <v>540435</v>
          </cell>
          <cell r="J761">
            <v>763277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56911</v>
          </cell>
          <cell r="F762">
            <v>17572653</v>
          </cell>
          <cell r="G762">
            <v>39693</v>
          </cell>
          <cell r="H762">
            <v>17309653</v>
          </cell>
          <cell r="I762">
            <v>52912</v>
          </cell>
          <cell r="J762">
            <v>17509326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F763">
            <v>1454700</v>
          </cell>
          <cell r="H763">
            <v>1495774</v>
          </cell>
          <cell r="I763">
            <v>15610</v>
          </cell>
          <cell r="J763">
            <v>4835789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3590</v>
          </cell>
          <cell r="F764">
            <v>1882798</v>
          </cell>
          <cell r="G764">
            <v>11845</v>
          </cell>
          <cell r="H764">
            <v>2312189</v>
          </cell>
          <cell r="I764">
            <v>10733</v>
          </cell>
          <cell r="J764">
            <v>2000588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27300</v>
          </cell>
          <cell r="F765">
            <v>4246546</v>
          </cell>
          <cell r="G765">
            <v>27918</v>
          </cell>
          <cell r="H765">
            <v>5206286</v>
          </cell>
          <cell r="I765">
            <v>33579</v>
          </cell>
          <cell r="J765">
            <v>7515178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F766">
            <v>4345440</v>
          </cell>
          <cell r="H766">
            <v>4426744</v>
          </cell>
          <cell r="J766">
            <v>4490288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3662040</v>
          </cell>
          <cell r="H767">
            <v>3734383</v>
          </cell>
          <cell r="J767">
            <v>3784108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6064090890</v>
          </cell>
          <cell r="H768">
            <v>6064342764</v>
          </cell>
          <cell r="J768">
            <v>6266227253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27410</v>
          </cell>
          <cell r="F769">
            <v>26100772</v>
          </cell>
          <cell r="G769">
            <v>35092</v>
          </cell>
          <cell r="H769">
            <v>27872873</v>
          </cell>
          <cell r="I769">
            <v>31353</v>
          </cell>
          <cell r="J769">
            <v>28598762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49502</v>
          </cell>
          <cell r="F770">
            <v>4524980</v>
          </cell>
          <cell r="G770">
            <v>30550</v>
          </cell>
          <cell r="H770">
            <v>5805119</v>
          </cell>
          <cell r="I770">
            <v>40090</v>
          </cell>
          <cell r="J770">
            <v>5147168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E771">
            <v>6039</v>
          </cell>
          <cell r="F771">
            <v>1720768</v>
          </cell>
          <cell r="G771">
            <v>2447</v>
          </cell>
          <cell r="H771">
            <v>1696608</v>
          </cell>
          <cell r="I771">
            <v>60</v>
          </cell>
          <cell r="J771">
            <v>1747269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20384</v>
          </cell>
          <cell r="F772">
            <v>13810538</v>
          </cell>
          <cell r="G772">
            <v>20741</v>
          </cell>
          <cell r="H772">
            <v>14419437</v>
          </cell>
          <cell r="I772">
            <v>30479</v>
          </cell>
          <cell r="J772">
            <v>14027359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49001</v>
          </cell>
          <cell r="F773">
            <v>15011111</v>
          </cell>
          <cell r="G773">
            <v>36245</v>
          </cell>
          <cell r="H773">
            <v>18880693</v>
          </cell>
          <cell r="I773">
            <v>36885</v>
          </cell>
          <cell r="J773">
            <v>18453935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54092</v>
          </cell>
          <cell r="F774">
            <v>9675249</v>
          </cell>
          <cell r="G774">
            <v>44085</v>
          </cell>
          <cell r="H774">
            <v>9203403</v>
          </cell>
          <cell r="I774">
            <v>57166</v>
          </cell>
          <cell r="J774">
            <v>9384429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883</v>
          </cell>
          <cell r="F775">
            <v>678502</v>
          </cell>
          <cell r="G775">
            <v>79</v>
          </cell>
          <cell r="H775">
            <v>692778</v>
          </cell>
          <cell r="I775">
            <v>127</v>
          </cell>
          <cell r="J775">
            <v>721977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8148</v>
          </cell>
          <cell r="F776">
            <v>1041267</v>
          </cell>
          <cell r="G776">
            <v>11923</v>
          </cell>
          <cell r="H776">
            <v>987573</v>
          </cell>
          <cell r="I776">
            <v>12189</v>
          </cell>
          <cell r="J776">
            <v>1122741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8509</v>
          </cell>
          <cell r="F777">
            <v>1068301</v>
          </cell>
          <cell r="G777">
            <v>2971</v>
          </cell>
          <cell r="H777">
            <v>881757</v>
          </cell>
          <cell r="I777">
            <v>2518</v>
          </cell>
          <cell r="J777">
            <v>853484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43397</v>
          </cell>
          <cell r="F778">
            <v>14384250</v>
          </cell>
          <cell r="G778">
            <v>40280</v>
          </cell>
          <cell r="H778">
            <v>12505654</v>
          </cell>
          <cell r="I778">
            <v>37187</v>
          </cell>
          <cell r="J778">
            <v>11547477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4509</v>
          </cell>
          <cell r="F779">
            <v>1831805</v>
          </cell>
          <cell r="G779">
            <v>2482</v>
          </cell>
          <cell r="H779">
            <v>1746451</v>
          </cell>
          <cell r="I779">
            <v>126</v>
          </cell>
          <cell r="J779">
            <v>1706480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6828</v>
          </cell>
          <cell r="F780">
            <v>18191752</v>
          </cell>
          <cell r="G780">
            <v>16714</v>
          </cell>
          <cell r="H780">
            <v>20520055</v>
          </cell>
          <cell r="I780">
            <v>21379</v>
          </cell>
          <cell r="J780">
            <v>20701407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78856</v>
          </cell>
          <cell r="F781">
            <v>22562794</v>
          </cell>
          <cell r="G781">
            <v>53119</v>
          </cell>
          <cell r="H781">
            <v>20124566</v>
          </cell>
          <cell r="I781">
            <v>10962</v>
          </cell>
          <cell r="J781">
            <v>19244958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16685</v>
          </cell>
          <cell r="F782">
            <v>25548437</v>
          </cell>
          <cell r="G782">
            <v>12949</v>
          </cell>
          <cell r="H782">
            <v>25919366</v>
          </cell>
          <cell r="I782">
            <v>15967</v>
          </cell>
          <cell r="J782">
            <v>25342013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91181</v>
          </cell>
          <cell r="F783">
            <v>41539104</v>
          </cell>
          <cell r="G783">
            <v>126243</v>
          </cell>
          <cell r="H783">
            <v>58369731</v>
          </cell>
          <cell r="I783">
            <v>217935</v>
          </cell>
          <cell r="J783">
            <v>73790959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47022</v>
          </cell>
          <cell r="F784">
            <v>6887872</v>
          </cell>
          <cell r="G784">
            <v>50915</v>
          </cell>
          <cell r="H784">
            <v>8365425</v>
          </cell>
          <cell r="I784">
            <v>48066</v>
          </cell>
          <cell r="J784">
            <v>8359985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1125</v>
          </cell>
          <cell r="F785">
            <v>2303034</v>
          </cell>
          <cell r="G785">
            <v>709</v>
          </cell>
          <cell r="H785">
            <v>2273797</v>
          </cell>
          <cell r="I785">
            <v>1829</v>
          </cell>
          <cell r="J785">
            <v>2256711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73230</v>
          </cell>
          <cell r="H786">
            <v>49722</v>
          </cell>
          <cell r="J786">
            <v>46469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9678</v>
          </cell>
          <cell r="F787">
            <v>4601727</v>
          </cell>
          <cell r="G787">
            <v>4113</v>
          </cell>
          <cell r="H787">
            <v>5504620</v>
          </cell>
          <cell r="I787">
            <v>5007</v>
          </cell>
          <cell r="J787">
            <v>5389662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17457600</v>
          </cell>
          <cell r="H788">
            <v>17758540</v>
          </cell>
          <cell r="J788">
            <v>18039520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73449</v>
          </cell>
          <cell r="F789">
            <v>16839251</v>
          </cell>
          <cell r="G789">
            <v>66164</v>
          </cell>
          <cell r="H789">
            <v>17736484</v>
          </cell>
          <cell r="I789">
            <v>81946</v>
          </cell>
          <cell r="J789">
            <v>23669124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41830</v>
          </cell>
          <cell r="F790">
            <v>14666009</v>
          </cell>
          <cell r="G790">
            <v>21987</v>
          </cell>
          <cell r="H790">
            <v>13307949</v>
          </cell>
          <cell r="I790">
            <v>31884</v>
          </cell>
          <cell r="J790">
            <v>12644667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116100</v>
          </cell>
          <cell r="H791">
            <v>118600</v>
          </cell>
          <cell r="J791">
            <v>119970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21900</v>
          </cell>
          <cell r="F792">
            <v>10757593</v>
          </cell>
          <cell r="G792">
            <v>17247</v>
          </cell>
          <cell r="H792">
            <v>10629922</v>
          </cell>
          <cell r="I792">
            <v>24278</v>
          </cell>
          <cell r="J792">
            <v>10034464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138</v>
          </cell>
          <cell r="F793">
            <v>5331260</v>
          </cell>
          <cell r="H793">
            <v>5425007</v>
          </cell>
          <cell r="I793">
            <v>2006</v>
          </cell>
          <cell r="J793">
            <v>5459750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370322</v>
          </cell>
          <cell r="F794">
            <v>76463185</v>
          </cell>
          <cell r="G794">
            <v>336903</v>
          </cell>
          <cell r="H794">
            <v>90782966</v>
          </cell>
          <cell r="I794">
            <v>391860</v>
          </cell>
          <cell r="J794">
            <v>84694928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804420</v>
          </cell>
          <cell r="H795">
            <v>817204</v>
          </cell>
          <cell r="J795">
            <v>831234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34441</v>
          </cell>
          <cell r="F796">
            <v>471894252</v>
          </cell>
          <cell r="G796">
            <v>26965</v>
          </cell>
          <cell r="H796">
            <v>485302697</v>
          </cell>
          <cell r="I796">
            <v>17423</v>
          </cell>
          <cell r="J796">
            <v>288998916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283318</v>
          </cell>
          <cell r="F797">
            <v>55875856</v>
          </cell>
          <cell r="G797">
            <v>266277</v>
          </cell>
          <cell r="H797">
            <v>57448735</v>
          </cell>
          <cell r="I797">
            <v>328683</v>
          </cell>
          <cell r="J797">
            <v>51908429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12465</v>
          </cell>
          <cell r="F798">
            <v>17145433</v>
          </cell>
          <cell r="G798">
            <v>18093</v>
          </cell>
          <cell r="H798">
            <v>17822215</v>
          </cell>
          <cell r="I798">
            <v>10646</v>
          </cell>
          <cell r="J798">
            <v>18028340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18982350</v>
          </cell>
          <cell r="H799">
            <v>19264280</v>
          </cell>
          <cell r="J799">
            <v>19615095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114729</v>
          </cell>
          <cell r="F800">
            <v>43675682</v>
          </cell>
          <cell r="G800">
            <v>81594</v>
          </cell>
          <cell r="H800">
            <v>41901022</v>
          </cell>
          <cell r="I800">
            <v>145309</v>
          </cell>
          <cell r="J800">
            <v>38327094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E801">
            <v>178</v>
          </cell>
          <cell r="F801">
            <v>945464</v>
          </cell>
          <cell r="H801">
            <v>961722</v>
          </cell>
          <cell r="J801">
            <v>974795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9745</v>
          </cell>
          <cell r="F802">
            <v>4440735</v>
          </cell>
          <cell r="G802">
            <v>8828</v>
          </cell>
          <cell r="H802">
            <v>4558491</v>
          </cell>
          <cell r="I802">
            <v>9599</v>
          </cell>
          <cell r="J802">
            <v>4665267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46610</v>
          </cell>
          <cell r="F803">
            <v>44473853</v>
          </cell>
          <cell r="G803">
            <v>28999</v>
          </cell>
          <cell r="H803">
            <v>44082418</v>
          </cell>
          <cell r="I803">
            <v>20222</v>
          </cell>
          <cell r="J803">
            <v>43659102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4133670</v>
          </cell>
          <cell r="H804">
            <v>4201914</v>
          </cell>
          <cell r="J804">
            <v>4271459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E805">
            <v>50557</v>
          </cell>
          <cell r="F805">
            <v>128401699</v>
          </cell>
          <cell r="G805">
            <v>19606</v>
          </cell>
          <cell r="H805">
            <v>130794942</v>
          </cell>
          <cell r="J805">
            <v>133028998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31114</v>
          </cell>
          <cell r="F806">
            <v>2874689</v>
          </cell>
          <cell r="G806">
            <v>14150</v>
          </cell>
          <cell r="H806">
            <v>2219003</v>
          </cell>
          <cell r="I806">
            <v>15081</v>
          </cell>
          <cell r="J806">
            <v>2326299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12143</v>
          </cell>
          <cell r="F807">
            <v>4009265</v>
          </cell>
          <cell r="G807">
            <v>11176</v>
          </cell>
          <cell r="H807">
            <v>3660126</v>
          </cell>
          <cell r="I807">
            <v>10075</v>
          </cell>
          <cell r="J807">
            <v>3641097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4716840</v>
          </cell>
          <cell r="H808">
            <v>4813790</v>
          </cell>
          <cell r="J808">
            <v>4874068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18182</v>
          </cell>
          <cell r="F809">
            <v>7249511</v>
          </cell>
          <cell r="G809">
            <v>18047</v>
          </cell>
          <cell r="H809">
            <v>7100572</v>
          </cell>
          <cell r="I809">
            <v>22029</v>
          </cell>
          <cell r="J809">
            <v>6849480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6132960</v>
          </cell>
          <cell r="H810">
            <v>6237939</v>
          </cell>
          <cell r="J810">
            <v>6337392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57540</v>
          </cell>
          <cell r="H811">
            <v>58596</v>
          </cell>
          <cell r="J811">
            <v>59458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661860</v>
          </cell>
          <cell r="H812">
            <v>673867</v>
          </cell>
          <cell r="J812">
            <v>712551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15762</v>
          </cell>
          <cell r="F813">
            <v>11893325</v>
          </cell>
          <cell r="G813">
            <v>10493</v>
          </cell>
          <cell r="H813">
            <v>12030897</v>
          </cell>
          <cell r="I813">
            <v>11609</v>
          </cell>
          <cell r="J813">
            <v>11181165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6476820</v>
          </cell>
          <cell r="H814">
            <v>6560942</v>
          </cell>
          <cell r="J814">
            <v>6692714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20068</v>
          </cell>
          <cell r="F815">
            <v>39340881</v>
          </cell>
          <cell r="G815">
            <v>34043</v>
          </cell>
          <cell r="H815">
            <v>42311630</v>
          </cell>
          <cell r="I815">
            <v>44404</v>
          </cell>
          <cell r="J815">
            <v>135769819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690150</v>
          </cell>
          <cell r="H816">
            <v>702944</v>
          </cell>
          <cell r="J816">
            <v>713155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4519</v>
          </cell>
          <cell r="F817">
            <v>1496690</v>
          </cell>
          <cell r="G817">
            <v>2680</v>
          </cell>
          <cell r="H817">
            <v>1463920</v>
          </cell>
          <cell r="I817">
            <v>4160</v>
          </cell>
          <cell r="J817">
            <v>1834704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75091</v>
          </cell>
          <cell r="F818">
            <v>16270506</v>
          </cell>
          <cell r="G818">
            <v>79005</v>
          </cell>
          <cell r="H818">
            <v>16740585</v>
          </cell>
          <cell r="I818">
            <v>94132</v>
          </cell>
          <cell r="J818">
            <v>14901786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F819">
            <v>3357336</v>
          </cell>
          <cell r="G819">
            <v>5</v>
          </cell>
          <cell r="H819">
            <v>3390412</v>
          </cell>
          <cell r="I819">
            <v>7392</v>
          </cell>
          <cell r="J819">
            <v>6029040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14006</v>
          </cell>
          <cell r="F820">
            <v>46173434</v>
          </cell>
          <cell r="G820">
            <v>22519</v>
          </cell>
          <cell r="H820">
            <v>47260936</v>
          </cell>
          <cell r="I820">
            <v>9032</v>
          </cell>
          <cell r="J820">
            <v>48612164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677760</v>
          </cell>
          <cell r="H821">
            <v>687343</v>
          </cell>
          <cell r="J821">
            <v>700352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37454</v>
          </cell>
          <cell r="F822">
            <v>34910451</v>
          </cell>
          <cell r="G822">
            <v>23057</v>
          </cell>
          <cell r="H822">
            <v>35629484</v>
          </cell>
          <cell r="I822">
            <v>24474</v>
          </cell>
          <cell r="J822">
            <v>36225678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57863</v>
          </cell>
          <cell r="F823">
            <v>9848344</v>
          </cell>
          <cell r="G823">
            <v>44739</v>
          </cell>
          <cell r="H823">
            <v>10776471</v>
          </cell>
          <cell r="I823">
            <v>54848</v>
          </cell>
          <cell r="J823">
            <v>9563426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54273</v>
          </cell>
          <cell r="F824">
            <v>11541067</v>
          </cell>
          <cell r="G824">
            <v>48036</v>
          </cell>
          <cell r="H824">
            <v>10028770</v>
          </cell>
          <cell r="I824">
            <v>74663</v>
          </cell>
          <cell r="J824">
            <v>10385473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646170</v>
          </cell>
          <cell r="H825">
            <v>597627</v>
          </cell>
          <cell r="J825">
            <v>599044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115022</v>
          </cell>
          <cell r="F826">
            <v>15432310</v>
          </cell>
          <cell r="G826">
            <v>109490</v>
          </cell>
          <cell r="H826">
            <v>14717304</v>
          </cell>
          <cell r="I826">
            <v>104309</v>
          </cell>
          <cell r="J826">
            <v>12199135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57181</v>
          </cell>
          <cell r="F827">
            <v>11013729</v>
          </cell>
          <cell r="G827">
            <v>64687</v>
          </cell>
          <cell r="H827">
            <v>13722043</v>
          </cell>
          <cell r="I827">
            <v>83622</v>
          </cell>
          <cell r="J827">
            <v>13200611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1013377890</v>
          </cell>
          <cell r="H828">
            <v>1014746372</v>
          </cell>
          <cell r="J828">
            <v>1047157153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5206590</v>
          </cell>
          <cell r="H829">
            <v>5294336</v>
          </cell>
          <cell r="J829">
            <v>5380143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E830">
            <v>1210</v>
          </cell>
          <cell r="F830">
            <v>1566771</v>
          </cell>
          <cell r="G830">
            <v>3987</v>
          </cell>
          <cell r="H830">
            <v>1199492</v>
          </cell>
          <cell r="J830">
            <v>1194926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2162</v>
          </cell>
          <cell r="F831">
            <v>40473374</v>
          </cell>
          <cell r="G831">
            <v>724</v>
          </cell>
          <cell r="H831">
            <v>42160522</v>
          </cell>
          <cell r="I831">
            <v>1803</v>
          </cell>
          <cell r="J831">
            <v>42773826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20577</v>
          </cell>
          <cell r="F832">
            <v>6394039</v>
          </cell>
          <cell r="G832">
            <v>39809</v>
          </cell>
          <cell r="H832">
            <v>6250545</v>
          </cell>
          <cell r="I832">
            <v>15970</v>
          </cell>
          <cell r="J832">
            <v>5170565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27136</v>
          </cell>
          <cell r="F833">
            <v>5042244</v>
          </cell>
          <cell r="G833">
            <v>25039</v>
          </cell>
          <cell r="H833">
            <v>4094351</v>
          </cell>
          <cell r="I833">
            <v>26195</v>
          </cell>
          <cell r="J833">
            <v>5076991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98744</v>
          </cell>
          <cell r="F834">
            <v>3962193</v>
          </cell>
          <cell r="G834">
            <v>32591</v>
          </cell>
          <cell r="H834">
            <v>5378981</v>
          </cell>
          <cell r="I834">
            <v>77717</v>
          </cell>
          <cell r="J834">
            <v>6151012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6977910</v>
          </cell>
          <cell r="H835">
            <v>7090934</v>
          </cell>
          <cell r="J835">
            <v>7210507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7485660</v>
          </cell>
          <cell r="H836">
            <v>7612635</v>
          </cell>
          <cell r="J836">
            <v>7735182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32581</v>
          </cell>
          <cell r="F837">
            <v>7989038</v>
          </cell>
          <cell r="G837">
            <v>26189</v>
          </cell>
          <cell r="H837">
            <v>8968901</v>
          </cell>
          <cell r="I837">
            <v>33995</v>
          </cell>
          <cell r="J837">
            <v>9119940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120036720</v>
          </cell>
          <cell r="H838">
            <v>122227692</v>
          </cell>
          <cell r="J838">
            <v>124037944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33555</v>
          </cell>
          <cell r="F839">
            <v>10921673</v>
          </cell>
          <cell r="G839">
            <v>31429</v>
          </cell>
          <cell r="H839">
            <v>10943558</v>
          </cell>
          <cell r="I839">
            <v>44042</v>
          </cell>
          <cell r="J839">
            <v>11329313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64097</v>
          </cell>
          <cell r="F840">
            <v>11228597</v>
          </cell>
          <cell r="G840">
            <v>52885</v>
          </cell>
          <cell r="H840">
            <v>10708636</v>
          </cell>
          <cell r="I840">
            <v>66204</v>
          </cell>
          <cell r="J840">
            <v>21911389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223290</v>
          </cell>
          <cell r="H841">
            <v>227062</v>
          </cell>
          <cell r="I841">
            <v>1210</v>
          </cell>
          <cell r="J841">
            <v>473713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5457540</v>
          </cell>
          <cell r="H842">
            <v>5558729</v>
          </cell>
          <cell r="J842">
            <v>5639458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9891</v>
          </cell>
          <cell r="F843">
            <v>2805213</v>
          </cell>
          <cell r="G843">
            <v>12847</v>
          </cell>
          <cell r="H843">
            <v>2158944</v>
          </cell>
          <cell r="I843">
            <v>8875</v>
          </cell>
          <cell r="J843">
            <v>1529760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11434</v>
          </cell>
          <cell r="F844">
            <v>6212851</v>
          </cell>
          <cell r="G844">
            <v>10412</v>
          </cell>
          <cell r="H844">
            <v>6212176</v>
          </cell>
          <cell r="I844">
            <v>10385</v>
          </cell>
          <cell r="J844">
            <v>6189553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7143780</v>
          </cell>
          <cell r="H845">
            <v>7298149</v>
          </cell>
          <cell r="J845">
            <v>7381906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392910</v>
          </cell>
          <cell r="H846">
            <v>401562</v>
          </cell>
          <cell r="J846">
            <v>406007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4673100</v>
          </cell>
          <cell r="H847">
            <v>4753047</v>
          </cell>
          <cell r="J847">
            <v>4828870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4340</v>
          </cell>
          <cell r="F848">
            <v>18158522</v>
          </cell>
          <cell r="G848">
            <v>6957</v>
          </cell>
          <cell r="H848">
            <v>22470709</v>
          </cell>
          <cell r="I848">
            <v>6628</v>
          </cell>
          <cell r="J848">
            <v>24228385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186997</v>
          </cell>
          <cell r="F849">
            <v>49105194</v>
          </cell>
          <cell r="G849">
            <v>129725</v>
          </cell>
          <cell r="H849">
            <v>47799059</v>
          </cell>
          <cell r="I849">
            <v>157726</v>
          </cell>
          <cell r="J849">
            <v>45375927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2101</v>
          </cell>
          <cell r="F850">
            <v>1351623</v>
          </cell>
          <cell r="G850">
            <v>1287</v>
          </cell>
          <cell r="H850">
            <v>1256982</v>
          </cell>
          <cell r="I850">
            <v>1202</v>
          </cell>
          <cell r="J850">
            <v>1234666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30034</v>
          </cell>
          <cell r="F851">
            <v>4368634</v>
          </cell>
          <cell r="G851">
            <v>24744</v>
          </cell>
          <cell r="H851">
            <v>4506851</v>
          </cell>
          <cell r="I851">
            <v>24670</v>
          </cell>
          <cell r="J851">
            <v>4865618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848005</v>
          </cell>
          <cell r="F852">
            <v>95022997</v>
          </cell>
          <cell r="G852">
            <v>745094</v>
          </cell>
          <cell r="H852">
            <v>104104758</v>
          </cell>
          <cell r="I852">
            <v>986098</v>
          </cell>
          <cell r="J852">
            <v>92485919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1031760</v>
          </cell>
          <cell r="H853">
            <v>1051261</v>
          </cell>
          <cell r="J853">
            <v>1066152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4501290</v>
          </cell>
          <cell r="H854">
            <v>4581342</v>
          </cell>
          <cell r="J854">
            <v>4651333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64438</v>
          </cell>
          <cell r="F855">
            <v>48074314</v>
          </cell>
          <cell r="G855">
            <v>56769</v>
          </cell>
          <cell r="H855">
            <v>49996982</v>
          </cell>
          <cell r="I855">
            <v>67217</v>
          </cell>
          <cell r="J855">
            <v>51240531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892359</v>
          </cell>
          <cell r="H856">
            <v>9940</v>
          </cell>
          <cell r="J856">
            <v>10075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E857">
            <v>1191</v>
          </cell>
          <cell r="F857">
            <v>6844260</v>
          </cell>
          <cell r="H857">
            <v>6968872</v>
          </cell>
          <cell r="J857">
            <v>7071472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19698060</v>
          </cell>
          <cell r="H858">
            <v>19965559</v>
          </cell>
          <cell r="J858">
            <v>20354662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3780</v>
          </cell>
          <cell r="G859">
            <v>11</v>
          </cell>
          <cell r="H859">
            <v>3869</v>
          </cell>
          <cell r="J859">
            <v>3937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20764</v>
          </cell>
          <cell r="F860">
            <v>5441137</v>
          </cell>
          <cell r="G860">
            <v>15243</v>
          </cell>
          <cell r="H860">
            <v>5864792</v>
          </cell>
          <cell r="I860">
            <v>27272</v>
          </cell>
          <cell r="J860">
            <v>5704632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2396</v>
          </cell>
          <cell r="F861">
            <v>2775942</v>
          </cell>
          <cell r="G861">
            <v>891</v>
          </cell>
          <cell r="H861">
            <v>2835211</v>
          </cell>
          <cell r="I861">
            <v>3082</v>
          </cell>
          <cell r="J861">
            <v>2886648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6367</v>
          </cell>
          <cell r="F862">
            <v>13225947</v>
          </cell>
          <cell r="G862">
            <v>4146</v>
          </cell>
          <cell r="H862">
            <v>13260155</v>
          </cell>
          <cell r="I862">
            <v>5891</v>
          </cell>
          <cell r="J862">
            <v>13338920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64176</v>
          </cell>
          <cell r="F863">
            <v>34640190</v>
          </cell>
          <cell r="G863">
            <v>17922</v>
          </cell>
          <cell r="H863">
            <v>35485584</v>
          </cell>
          <cell r="I863">
            <v>114343</v>
          </cell>
          <cell r="J863">
            <v>44626625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111685880</v>
          </cell>
          <cell r="H864">
            <v>113919397</v>
          </cell>
          <cell r="J864">
            <v>116340632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17860</v>
          </cell>
          <cell r="F865">
            <v>4791193</v>
          </cell>
          <cell r="G865">
            <v>9992</v>
          </cell>
          <cell r="H865">
            <v>4364804</v>
          </cell>
          <cell r="I865">
            <v>11183</v>
          </cell>
          <cell r="J865">
            <v>4122184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124350</v>
          </cell>
          <cell r="H866">
            <v>127287</v>
          </cell>
          <cell r="J866">
            <v>128495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35699</v>
          </cell>
          <cell r="F867">
            <v>6461782</v>
          </cell>
          <cell r="G867">
            <v>23520</v>
          </cell>
          <cell r="H867">
            <v>6726544</v>
          </cell>
          <cell r="I867">
            <v>30422</v>
          </cell>
          <cell r="J867">
            <v>7140246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1965</v>
          </cell>
          <cell r="F868">
            <v>1046555</v>
          </cell>
          <cell r="G868">
            <v>1467</v>
          </cell>
          <cell r="H868">
            <v>1026847</v>
          </cell>
          <cell r="I868">
            <v>647</v>
          </cell>
          <cell r="J868">
            <v>1034586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101781</v>
          </cell>
          <cell r="F869">
            <v>27648292</v>
          </cell>
          <cell r="G869">
            <v>84160</v>
          </cell>
          <cell r="H869">
            <v>26341199</v>
          </cell>
          <cell r="I869">
            <v>121318</v>
          </cell>
          <cell r="J869">
            <v>31261535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705</v>
          </cell>
          <cell r="F870">
            <v>3893680</v>
          </cell>
          <cell r="G870">
            <v>12187</v>
          </cell>
          <cell r="H870">
            <v>4827551</v>
          </cell>
          <cell r="I870">
            <v>6616</v>
          </cell>
          <cell r="J870">
            <v>4261356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2707</v>
          </cell>
          <cell r="F871">
            <v>4481226</v>
          </cell>
          <cell r="G871">
            <v>3536</v>
          </cell>
          <cell r="H871">
            <v>4751042</v>
          </cell>
          <cell r="I871">
            <v>4319</v>
          </cell>
          <cell r="J871">
            <v>4945184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E872">
            <v>14854</v>
          </cell>
          <cell r="F872">
            <v>6000116</v>
          </cell>
          <cell r="G872">
            <v>5</v>
          </cell>
          <cell r="H872">
            <v>5855378</v>
          </cell>
          <cell r="I872">
            <v>6308</v>
          </cell>
          <cell r="J872">
            <v>5843814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697264320</v>
          </cell>
          <cell r="H873">
            <v>697979221</v>
          </cell>
          <cell r="J873">
            <v>720506464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7936860</v>
          </cell>
          <cell r="H874">
            <v>8079673</v>
          </cell>
          <cell r="J874">
            <v>8201422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1509690</v>
          </cell>
          <cell r="H875">
            <v>1535336</v>
          </cell>
          <cell r="J875">
            <v>1560013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778</v>
          </cell>
          <cell r="F876">
            <v>901200</v>
          </cell>
          <cell r="H876">
            <v>795545</v>
          </cell>
          <cell r="I876">
            <v>1343</v>
          </cell>
          <cell r="J876">
            <v>659335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8107</v>
          </cell>
          <cell r="F877">
            <v>5112030</v>
          </cell>
          <cell r="G877">
            <v>7417</v>
          </cell>
          <cell r="H877">
            <v>4536330</v>
          </cell>
          <cell r="I877">
            <v>16029</v>
          </cell>
          <cell r="J877">
            <v>5152095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284490</v>
          </cell>
          <cell r="H878">
            <v>289258</v>
          </cell>
          <cell r="J878">
            <v>293973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4307</v>
          </cell>
          <cell r="F879">
            <v>1161981</v>
          </cell>
          <cell r="G879">
            <v>4383</v>
          </cell>
          <cell r="H879">
            <v>1522811</v>
          </cell>
          <cell r="I879">
            <v>7947</v>
          </cell>
          <cell r="J879">
            <v>1515506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315705</v>
          </cell>
          <cell r="F880">
            <v>125337815</v>
          </cell>
          <cell r="G880">
            <v>325038</v>
          </cell>
          <cell r="H880">
            <v>128333539</v>
          </cell>
          <cell r="I880">
            <v>374108</v>
          </cell>
          <cell r="J880">
            <v>133050093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2112330</v>
          </cell>
          <cell r="H881">
            <v>2153208</v>
          </cell>
          <cell r="J881">
            <v>2182741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26395</v>
          </cell>
          <cell r="F882">
            <v>4337065</v>
          </cell>
          <cell r="G882">
            <v>14260</v>
          </cell>
          <cell r="H882">
            <v>5575680</v>
          </cell>
          <cell r="I882">
            <v>42537</v>
          </cell>
          <cell r="J882">
            <v>6517377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41454</v>
          </cell>
          <cell r="F883">
            <v>5063209</v>
          </cell>
          <cell r="G883">
            <v>46832</v>
          </cell>
          <cell r="H883">
            <v>7196128</v>
          </cell>
          <cell r="I883">
            <v>46216</v>
          </cell>
          <cell r="J883">
            <v>9100681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224670</v>
          </cell>
          <cell r="H884">
            <v>224809</v>
          </cell>
          <cell r="J884">
            <v>232159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3034200</v>
          </cell>
          <cell r="H885">
            <v>3082975</v>
          </cell>
          <cell r="J885">
            <v>3135340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16611</v>
          </cell>
          <cell r="F886">
            <v>4489650</v>
          </cell>
          <cell r="G886">
            <v>22647</v>
          </cell>
          <cell r="H886">
            <v>5814288</v>
          </cell>
          <cell r="I886">
            <v>22892</v>
          </cell>
          <cell r="J886">
            <v>5894217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2465</v>
          </cell>
          <cell r="F887">
            <v>1370998</v>
          </cell>
          <cell r="G887">
            <v>4754</v>
          </cell>
          <cell r="H887">
            <v>1757881</v>
          </cell>
          <cell r="I887">
            <v>3989</v>
          </cell>
          <cell r="J887">
            <v>1662275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54167</v>
          </cell>
          <cell r="F888">
            <v>6934162</v>
          </cell>
          <cell r="G888">
            <v>58421</v>
          </cell>
          <cell r="H888">
            <v>8276928</v>
          </cell>
          <cell r="I888">
            <v>60607</v>
          </cell>
          <cell r="J888">
            <v>7324088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87293</v>
          </cell>
          <cell r="F889">
            <v>28235897</v>
          </cell>
          <cell r="G889">
            <v>65113</v>
          </cell>
          <cell r="H889">
            <v>32368741</v>
          </cell>
          <cell r="I889">
            <v>106440</v>
          </cell>
          <cell r="J889">
            <v>31517547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61446</v>
          </cell>
          <cell r="F890">
            <v>7938648</v>
          </cell>
          <cell r="G890">
            <v>55155</v>
          </cell>
          <cell r="H890">
            <v>7859389</v>
          </cell>
          <cell r="I890">
            <v>65648</v>
          </cell>
          <cell r="J890">
            <v>6960489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60468</v>
          </cell>
          <cell r="F891">
            <v>9300629</v>
          </cell>
          <cell r="G891">
            <v>53059</v>
          </cell>
          <cell r="H891">
            <v>9862662</v>
          </cell>
          <cell r="I891">
            <v>47518</v>
          </cell>
          <cell r="J891">
            <v>9485236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E892">
            <v>839</v>
          </cell>
          <cell r="F892">
            <v>4589769</v>
          </cell>
          <cell r="G892">
            <v>482</v>
          </cell>
          <cell r="H892">
            <v>4649937</v>
          </cell>
          <cell r="J892">
            <v>4715348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24757</v>
          </cell>
          <cell r="F893">
            <v>7956232</v>
          </cell>
          <cell r="G893">
            <v>16293</v>
          </cell>
          <cell r="H893">
            <v>7402542</v>
          </cell>
          <cell r="I893">
            <v>27072</v>
          </cell>
          <cell r="J893">
            <v>7476337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232553</v>
          </cell>
          <cell r="F894">
            <v>75527912</v>
          </cell>
          <cell r="G894">
            <v>191745</v>
          </cell>
          <cell r="H894">
            <v>85184610</v>
          </cell>
          <cell r="I894">
            <v>234906</v>
          </cell>
          <cell r="J894">
            <v>87160247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4424</v>
          </cell>
          <cell r="F895">
            <v>4023480</v>
          </cell>
          <cell r="G895">
            <v>7433</v>
          </cell>
          <cell r="H895">
            <v>4301266</v>
          </cell>
          <cell r="I895">
            <v>8292</v>
          </cell>
          <cell r="J895">
            <v>4207420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14748</v>
          </cell>
          <cell r="F896">
            <v>17035356</v>
          </cell>
          <cell r="G896">
            <v>9990</v>
          </cell>
          <cell r="H896">
            <v>21458552</v>
          </cell>
          <cell r="I896">
            <v>42965</v>
          </cell>
          <cell r="J896">
            <v>23330644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24653</v>
          </cell>
          <cell r="F897">
            <v>5294020</v>
          </cell>
          <cell r="G897">
            <v>19671</v>
          </cell>
          <cell r="H897">
            <v>5044412</v>
          </cell>
          <cell r="I897">
            <v>36770</v>
          </cell>
          <cell r="J897">
            <v>4782079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40112</v>
          </cell>
          <cell r="F898">
            <v>11635031</v>
          </cell>
          <cell r="G898">
            <v>45112</v>
          </cell>
          <cell r="H898">
            <v>14061601</v>
          </cell>
          <cell r="I898">
            <v>66797</v>
          </cell>
          <cell r="J898">
            <v>15689648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E899">
            <v>2190</v>
          </cell>
          <cell r="F899">
            <v>9391860</v>
          </cell>
          <cell r="H899">
            <v>9449125</v>
          </cell>
          <cell r="J899">
            <v>9651478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19747</v>
          </cell>
          <cell r="F900">
            <v>10172593</v>
          </cell>
          <cell r="G900">
            <v>22719</v>
          </cell>
          <cell r="H900">
            <v>9710626</v>
          </cell>
          <cell r="I900">
            <v>18047</v>
          </cell>
          <cell r="J900">
            <v>10056317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46916</v>
          </cell>
          <cell r="F901">
            <v>27667950</v>
          </cell>
          <cell r="G901">
            <v>54412</v>
          </cell>
          <cell r="H901">
            <v>28830562</v>
          </cell>
          <cell r="I901">
            <v>70345</v>
          </cell>
          <cell r="J901">
            <v>27756386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53590800</v>
          </cell>
          <cell r="H902">
            <v>55265480</v>
          </cell>
          <cell r="J902">
            <v>55377160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9509010</v>
          </cell>
          <cell r="H903">
            <v>9679294</v>
          </cell>
          <cell r="J903">
            <v>9825977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289351770</v>
          </cell>
          <cell r="H904">
            <v>294365771</v>
          </cell>
          <cell r="J904">
            <v>298996829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4718130</v>
          </cell>
          <cell r="H905">
            <v>4816780</v>
          </cell>
          <cell r="J905">
            <v>4894280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8279850</v>
          </cell>
          <cell r="H906">
            <v>8434431</v>
          </cell>
          <cell r="J906">
            <v>8555845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8775</v>
          </cell>
          <cell r="F907">
            <v>3607826</v>
          </cell>
          <cell r="G907">
            <v>5067</v>
          </cell>
          <cell r="H907">
            <v>3874432</v>
          </cell>
          <cell r="I907">
            <v>9280</v>
          </cell>
          <cell r="J907">
            <v>3897575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536520</v>
          </cell>
          <cell r="H908">
            <v>543754</v>
          </cell>
          <cell r="J908">
            <v>554404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192134</v>
          </cell>
          <cell r="F909">
            <v>390126316</v>
          </cell>
          <cell r="G909">
            <v>157063</v>
          </cell>
          <cell r="H909">
            <v>397550285</v>
          </cell>
          <cell r="I909">
            <v>171988</v>
          </cell>
          <cell r="J909">
            <v>402568139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14532</v>
          </cell>
          <cell r="F910">
            <v>3472931</v>
          </cell>
          <cell r="G910">
            <v>17005</v>
          </cell>
          <cell r="H910">
            <v>3003084</v>
          </cell>
          <cell r="I910">
            <v>11916</v>
          </cell>
          <cell r="J910">
            <v>3998056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4485600</v>
          </cell>
          <cell r="H911">
            <v>4574308</v>
          </cell>
          <cell r="J911">
            <v>4635120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2549310</v>
          </cell>
          <cell r="H912">
            <v>2587516</v>
          </cell>
          <cell r="J912">
            <v>2634287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8728</v>
          </cell>
          <cell r="F913">
            <v>6274539</v>
          </cell>
          <cell r="G913">
            <v>4727</v>
          </cell>
          <cell r="H913">
            <v>6432856</v>
          </cell>
          <cell r="I913">
            <v>29866</v>
          </cell>
          <cell r="J913">
            <v>5807457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421320</v>
          </cell>
          <cell r="H914">
            <v>428783</v>
          </cell>
          <cell r="J914">
            <v>435364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43906</v>
          </cell>
          <cell r="F915">
            <v>2127331</v>
          </cell>
          <cell r="G915">
            <v>20315</v>
          </cell>
          <cell r="H915">
            <v>1265417</v>
          </cell>
          <cell r="I915">
            <v>25808</v>
          </cell>
          <cell r="J915">
            <v>1294610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509850</v>
          </cell>
          <cell r="H916">
            <v>520242</v>
          </cell>
          <cell r="J916">
            <v>526845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51547470</v>
          </cell>
          <cell r="H917">
            <v>52299547</v>
          </cell>
          <cell r="J917">
            <v>53265719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3040</v>
          </cell>
          <cell r="F918">
            <v>3493738</v>
          </cell>
          <cell r="G918">
            <v>3354</v>
          </cell>
          <cell r="H918">
            <v>3129317</v>
          </cell>
          <cell r="I918">
            <v>2805</v>
          </cell>
          <cell r="J918">
            <v>2719539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23911</v>
          </cell>
          <cell r="F919">
            <v>6079263</v>
          </cell>
          <cell r="G919">
            <v>20887</v>
          </cell>
          <cell r="H919">
            <v>6152172</v>
          </cell>
          <cell r="I919">
            <v>27836</v>
          </cell>
          <cell r="J919">
            <v>6266138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51181</v>
          </cell>
          <cell r="F920">
            <v>6682197</v>
          </cell>
          <cell r="G920">
            <v>63003</v>
          </cell>
          <cell r="H920">
            <v>10902770</v>
          </cell>
          <cell r="I920">
            <v>82941</v>
          </cell>
          <cell r="J920">
            <v>12026670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19677</v>
          </cell>
          <cell r="F921">
            <v>2804618</v>
          </cell>
          <cell r="G921">
            <v>16088</v>
          </cell>
          <cell r="H921">
            <v>3454868</v>
          </cell>
          <cell r="I921">
            <v>19201</v>
          </cell>
          <cell r="J921">
            <v>3460302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115744</v>
          </cell>
          <cell r="F922">
            <v>23374371</v>
          </cell>
          <cell r="G922">
            <v>94902</v>
          </cell>
          <cell r="H922">
            <v>21772868</v>
          </cell>
          <cell r="I922">
            <v>120536</v>
          </cell>
          <cell r="J922">
            <v>21074566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1054620</v>
          </cell>
          <cell r="H923">
            <v>1075520</v>
          </cell>
          <cell r="J923">
            <v>1089774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83626</v>
          </cell>
          <cell r="F924">
            <v>19508615</v>
          </cell>
          <cell r="G924">
            <v>75935</v>
          </cell>
          <cell r="H924">
            <v>18521784</v>
          </cell>
          <cell r="I924">
            <v>93784</v>
          </cell>
          <cell r="J924">
            <v>16613594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2158920</v>
          </cell>
          <cell r="H925">
            <v>2199581</v>
          </cell>
          <cell r="J925">
            <v>2230884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459390</v>
          </cell>
          <cell r="H926">
            <v>466606</v>
          </cell>
          <cell r="J926">
            <v>474703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33535</v>
          </cell>
          <cell r="F927">
            <v>7334794</v>
          </cell>
          <cell r="G927">
            <v>20248</v>
          </cell>
          <cell r="H927">
            <v>16672679</v>
          </cell>
          <cell r="I927">
            <v>35117</v>
          </cell>
          <cell r="J927">
            <v>20191191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116554067</v>
          </cell>
          <cell r="G928">
            <v>47</v>
          </cell>
          <cell r="H928">
            <v>122032695</v>
          </cell>
          <cell r="J928">
            <v>106873873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166871820</v>
          </cell>
          <cell r="H929">
            <v>167179404</v>
          </cell>
          <cell r="J929">
            <v>172434214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73173</v>
          </cell>
          <cell r="F930">
            <v>21566524</v>
          </cell>
          <cell r="G930">
            <v>72584</v>
          </cell>
          <cell r="H930">
            <v>24457040</v>
          </cell>
          <cell r="I930">
            <v>64644</v>
          </cell>
          <cell r="J930">
            <v>23181757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20955</v>
          </cell>
          <cell r="F931">
            <v>2649709</v>
          </cell>
          <cell r="G931">
            <v>12416</v>
          </cell>
          <cell r="H931">
            <v>2986908</v>
          </cell>
          <cell r="I931">
            <v>16205</v>
          </cell>
          <cell r="J931">
            <v>2702031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19216</v>
          </cell>
          <cell r="F932">
            <v>7598564</v>
          </cell>
          <cell r="G932">
            <v>18931</v>
          </cell>
          <cell r="H932">
            <v>7614276</v>
          </cell>
          <cell r="I932">
            <v>35068</v>
          </cell>
          <cell r="J932">
            <v>7946706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28773</v>
          </cell>
          <cell r="F933">
            <v>2385178</v>
          </cell>
          <cell r="G933">
            <v>6387</v>
          </cell>
          <cell r="H933">
            <v>1845750</v>
          </cell>
          <cell r="I933">
            <v>23899</v>
          </cell>
          <cell r="J933">
            <v>2565249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1553</v>
          </cell>
          <cell r="F934">
            <v>13373193</v>
          </cell>
          <cell r="G934">
            <v>365</v>
          </cell>
          <cell r="H934">
            <v>13625829</v>
          </cell>
          <cell r="I934">
            <v>3082</v>
          </cell>
          <cell r="J934">
            <v>13922875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540769</v>
          </cell>
          <cell r="H935">
            <v>580866</v>
          </cell>
          <cell r="J935">
            <v>607390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18414</v>
          </cell>
          <cell r="F936">
            <v>4212634</v>
          </cell>
          <cell r="G936">
            <v>23292</v>
          </cell>
          <cell r="H936">
            <v>6826059</v>
          </cell>
          <cell r="I936">
            <v>28428</v>
          </cell>
          <cell r="J936">
            <v>11338304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882378</v>
          </cell>
          <cell r="F937">
            <v>178402881</v>
          </cell>
          <cell r="G937">
            <v>699789</v>
          </cell>
          <cell r="H937">
            <v>155007628</v>
          </cell>
          <cell r="I937">
            <v>856649</v>
          </cell>
          <cell r="J937">
            <v>136441302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6930</v>
          </cell>
          <cell r="H938">
            <v>6930</v>
          </cell>
          <cell r="J938">
            <v>7161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70301</v>
          </cell>
          <cell r="F939">
            <v>26807392</v>
          </cell>
          <cell r="G939">
            <v>59290</v>
          </cell>
          <cell r="H939">
            <v>23700466</v>
          </cell>
          <cell r="I939">
            <v>72360</v>
          </cell>
          <cell r="J939">
            <v>21976003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17285</v>
          </cell>
          <cell r="F940">
            <v>14034316</v>
          </cell>
          <cell r="G940">
            <v>9636</v>
          </cell>
          <cell r="H940">
            <v>14235892</v>
          </cell>
          <cell r="I940">
            <v>21313</v>
          </cell>
          <cell r="J940">
            <v>13910820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79311</v>
          </cell>
          <cell r="F941">
            <v>7975235</v>
          </cell>
          <cell r="G941">
            <v>75405</v>
          </cell>
          <cell r="H941">
            <v>9367328</v>
          </cell>
          <cell r="I941">
            <v>107061</v>
          </cell>
          <cell r="J941">
            <v>8229916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38345</v>
          </cell>
          <cell r="F942">
            <v>13728812</v>
          </cell>
          <cell r="G942">
            <v>33243</v>
          </cell>
          <cell r="H942">
            <v>22243271</v>
          </cell>
          <cell r="I942">
            <v>59237</v>
          </cell>
          <cell r="J942">
            <v>32321720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19332</v>
          </cell>
          <cell r="F943">
            <v>3995192</v>
          </cell>
          <cell r="G943">
            <v>14359</v>
          </cell>
          <cell r="H943">
            <v>3727137</v>
          </cell>
          <cell r="I943">
            <v>19609</v>
          </cell>
          <cell r="J943">
            <v>3738149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538978</v>
          </cell>
          <cell r="F944">
            <v>136093566</v>
          </cell>
          <cell r="G944">
            <v>520618</v>
          </cell>
          <cell r="H944">
            <v>123617591</v>
          </cell>
          <cell r="I944">
            <v>512170</v>
          </cell>
          <cell r="J944">
            <v>118316218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53604</v>
          </cell>
          <cell r="F945">
            <v>14674523</v>
          </cell>
          <cell r="G945">
            <v>49314</v>
          </cell>
          <cell r="H945">
            <v>15087793</v>
          </cell>
          <cell r="I945">
            <v>59029</v>
          </cell>
          <cell r="J945">
            <v>14493355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4363</v>
          </cell>
          <cell r="F946">
            <v>5061558</v>
          </cell>
          <cell r="G946">
            <v>8394</v>
          </cell>
          <cell r="H946">
            <v>4732614</v>
          </cell>
          <cell r="I946">
            <v>3396</v>
          </cell>
          <cell r="J946">
            <v>4284541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2083560</v>
          </cell>
          <cell r="H947">
            <v>2115617</v>
          </cell>
          <cell r="J947">
            <v>2153012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1957620</v>
          </cell>
          <cell r="H948">
            <v>1995873</v>
          </cell>
          <cell r="J948">
            <v>2022874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4087530</v>
          </cell>
          <cell r="H949">
            <v>4156412</v>
          </cell>
          <cell r="J949">
            <v>4223781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15339</v>
          </cell>
          <cell r="F950">
            <v>11709406</v>
          </cell>
          <cell r="G950">
            <v>1916</v>
          </cell>
          <cell r="H950">
            <v>12785137</v>
          </cell>
          <cell r="I950">
            <v>17031</v>
          </cell>
          <cell r="J950">
            <v>12726836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20961</v>
          </cell>
          <cell r="F951">
            <v>1212208</v>
          </cell>
          <cell r="G951">
            <v>20042</v>
          </cell>
          <cell r="H951">
            <v>903235</v>
          </cell>
          <cell r="I951">
            <v>31975</v>
          </cell>
          <cell r="J951">
            <v>2336266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2163690</v>
          </cell>
          <cell r="H952">
            <v>2201421</v>
          </cell>
          <cell r="J952">
            <v>2235813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2501610</v>
          </cell>
          <cell r="H953">
            <v>2552143</v>
          </cell>
          <cell r="J953">
            <v>2584997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  <cell r="J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40883</v>
          </cell>
          <cell r="F955">
            <v>48074281</v>
          </cell>
          <cell r="G955">
            <v>28104</v>
          </cell>
          <cell r="H955">
            <v>49230535</v>
          </cell>
          <cell r="I955">
            <v>21707</v>
          </cell>
          <cell r="J955">
            <v>49211699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10828050</v>
          </cell>
          <cell r="H956">
            <v>11024216</v>
          </cell>
          <cell r="J956">
            <v>11188985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21</v>
          </cell>
          <cell r="F957">
            <v>11106475</v>
          </cell>
          <cell r="H957">
            <v>11324151</v>
          </cell>
          <cell r="J957">
            <v>11476603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1649520</v>
          </cell>
          <cell r="H958">
            <v>1682444</v>
          </cell>
          <cell r="J958">
            <v>1704504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1114260</v>
          </cell>
          <cell r="H959">
            <v>1129284</v>
          </cell>
          <cell r="J959">
            <v>1151402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13260</v>
          </cell>
          <cell r="H960">
            <v>13332</v>
          </cell>
          <cell r="J960">
            <v>13702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F961">
            <v>1473413</v>
          </cell>
          <cell r="H961">
            <v>1318679</v>
          </cell>
          <cell r="I961">
            <v>2275</v>
          </cell>
          <cell r="J961">
            <v>3959532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4417470</v>
          </cell>
          <cell r="H962">
            <v>4480105</v>
          </cell>
          <cell r="J962">
            <v>4564719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2812432</v>
          </cell>
          <cell r="H963">
            <v>2293087</v>
          </cell>
          <cell r="J963">
            <v>1611082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212460</v>
          </cell>
          <cell r="H964">
            <v>215808</v>
          </cell>
          <cell r="J964">
            <v>219542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6756</v>
          </cell>
          <cell r="F965">
            <v>7496974</v>
          </cell>
          <cell r="G965">
            <v>8337</v>
          </cell>
          <cell r="H965">
            <v>11010373</v>
          </cell>
          <cell r="I965">
            <v>29184</v>
          </cell>
          <cell r="J965">
            <v>10593136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119</v>
          </cell>
          <cell r="F966">
            <v>55332317</v>
          </cell>
          <cell r="G966">
            <v>395</v>
          </cell>
          <cell r="H966">
            <v>56203874</v>
          </cell>
          <cell r="J966">
            <v>57161551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  <cell r="J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  <cell r="J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1379910</v>
          </cell>
          <cell r="H969">
            <v>1397992</v>
          </cell>
          <cell r="J969">
            <v>1425907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19396740</v>
          </cell>
          <cell r="H970">
            <v>19614998</v>
          </cell>
          <cell r="J970">
            <v>20043298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4075800</v>
          </cell>
          <cell r="H971">
            <v>4134410</v>
          </cell>
          <cell r="J971">
            <v>4211660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4179870</v>
          </cell>
          <cell r="H972">
            <v>4264402</v>
          </cell>
          <cell r="J972">
            <v>4319199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31872</v>
          </cell>
          <cell r="F973">
            <v>5597066</v>
          </cell>
          <cell r="G973">
            <v>36939</v>
          </cell>
          <cell r="H973">
            <v>5692825</v>
          </cell>
          <cell r="I973">
            <v>32434</v>
          </cell>
          <cell r="J973">
            <v>5594301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29251</v>
          </cell>
          <cell r="F974">
            <v>3392274</v>
          </cell>
          <cell r="G974">
            <v>19903</v>
          </cell>
          <cell r="H974">
            <v>3557472</v>
          </cell>
          <cell r="I974">
            <v>25879</v>
          </cell>
          <cell r="J974">
            <v>3222582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1538580</v>
          </cell>
          <cell r="H975">
            <v>1568004</v>
          </cell>
          <cell r="J975">
            <v>1589866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19506750</v>
          </cell>
          <cell r="H976">
            <v>19837648</v>
          </cell>
          <cell r="J976">
            <v>20156975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1264080</v>
          </cell>
          <cell r="H977">
            <v>1284899</v>
          </cell>
          <cell r="J977">
            <v>1306216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11420580</v>
          </cell>
          <cell r="H978">
            <v>11604332</v>
          </cell>
          <cell r="J978">
            <v>11801266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2676330</v>
          </cell>
          <cell r="H979">
            <v>2721625</v>
          </cell>
          <cell r="J979">
            <v>2765541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11161350</v>
          </cell>
          <cell r="H980">
            <v>11352829</v>
          </cell>
          <cell r="J980">
            <v>11533395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45000</v>
          </cell>
          <cell r="H981">
            <v>46500</v>
          </cell>
          <cell r="J981">
            <v>46500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  <cell r="J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784560</v>
          </cell>
          <cell r="H983">
            <v>803538</v>
          </cell>
          <cell r="J983">
            <v>810712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10484</v>
          </cell>
          <cell r="F984">
            <v>3953176</v>
          </cell>
          <cell r="G984">
            <v>23408</v>
          </cell>
          <cell r="H984">
            <v>6415531</v>
          </cell>
          <cell r="I984">
            <v>12804</v>
          </cell>
          <cell r="J984">
            <v>7554959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1546500</v>
          </cell>
          <cell r="H985">
            <v>1566755</v>
          </cell>
          <cell r="J985">
            <v>1598050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94440</v>
          </cell>
          <cell r="H986">
            <v>96940</v>
          </cell>
          <cell r="J986">
            <v>97588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590820</v>
          </cell>
          <cell r="H987">
            <v>1004400</v>
          </cell>
          <cell r="J987">
            <v>851770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147300</v>
          </cell>
          <cell r="H988">
            <v>150290</v>
          </cell>
          <cell r="J988">
            <v>152210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460842</v>
          </cell>
          <cell r="H989">
            <v>534704</v>
          </cell>
          <cell r="J989">
            <v>739616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211500</v>
          </cell>
          <cell r="H990">
            <v>217500</v>
          </cell>
          <cell r="J990">
            <v>218550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953610</v>
          </cell>
          <cell r="H991">
            <v>981730</v>
          </cell>
          <cell r="J991">
            <v>985397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19086</v>
          </cell>
          <cell r="F992">
            <v>1903748</v>
          </cell>
          <cell r="G992">
            <v>21455</v>
          </cell>
          <cell r="H992">
            <v>1610818</v>
          </cell>
          <cell r="I992">
            <v>11984</v>
          </cell>
          <cell r="J992">
            <v>1430384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7155360</v>
          </cell>
          <cell r="H993">
            <v>7293868</v>
          </cell>
          <cell r="J993">
            <v>7393872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12010</v>
          </cell>
          <cell r="F994">
            <v>6009675</v>
          </cell>
          <cell r="G994">
            <v>14642</v>
          </cell>
          <cell r="H994">
            <v>6194811</v>
          </cell>
          <cell r="I994">
            <v>19135</v>
          </cell>
          <cell r="J994">
            <v>6367367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580320</v>
          </cell>
          <cell r="H995">
            <v>591507</v>
          </cell>
          <cell r="J995">
            <v>599664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3807180</v>
          </cell>
          <cell r="H996">
            <v>3903413</v>
          </cell>
          <cell r="J996">
            <v>3934086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13574250</v>
          </cell>
          <cell r="H997">
            <v>13877128</v>
          </cell>
          <cell r="J997">
            <v>14026725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3450</v>
          </cell>
          <cell r="H998">
            <v>3475</v>
          </cell>
          <cell r="J998">
            <v>3565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F999">
            <v>6425580</v>
          </cell>
          <cell r="H999">
            <v>6556094</v>
          </cell>
          <cell r="I999">
            <v>142</v>
          </cell>
          <cell r="J999">
            <v>5828547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6029610</v>
          </cell>
          <cell r="H1000">
            <v>6145055</v>
          </cell>
          <cell r="J1000">
            <v>6230597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1434000</v>
          </cell>
          <cell r="H1001">
            <v>1461800</v>
          </cell>
          <cell r="J1001">
            <v>1481800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11027460</v>
          </cell>
          <cell r="H1002">
            <v>11176248</v>
          </cell>
          <cell r="J1002">
            <v>11395042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85</v>
          </cell>
          <cell r="F1003">
            <v>4623990</v>
          </cell>
          <cell r="H1003">
            <v>4699605</v>
          </cell>
          <cell r="I1003">
            <v>893</v>
          </cell>
          <cell r="J1003">
            <v>4123218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4572450</v>
          </cell>
          <cell r="H1004">
            <v>4640636</v>
          </cell>
          <cell r="J1004">
            <v>4724865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3521010</v>
          </cell>
          <cell r="H1005">
            <v>3582710</v>
          </cell>
          <cell r="J1005">
            <v>3638377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648480</v>
          </cell>
          <cell r="H1006">
            <v>658765</v>
          </cell>
          <cell r="J1006">
            <v>670096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686130</v>
          </cell>
          <cell r="H1007">
            <v>699004</v>
          </cell>
          <cell r="J1007">
            <v>709001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15811770</v>
          </cell>
          <cell r="H1008">
            <v>16027065</v>
          </cell>
          <cell r="I1008">
            <v>20</v>
          </cell>
          <cell r="J1008">
            <v>16338389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F1009">
            <v>3792420</v>
          </cell>
          <cell r="G1009">
            <v>3690</v>
          </cell>
          <cell r="H1009">
            <v>3853331</v>
          </cell>
          <cell r="J1009">
            <v>3880739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527190</v>
          </cell>
          <cell r="H1010">
            <v>540777</v>
          </cell>
          <cell r="J1010">
            <v>544763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3026280</v>
          </cell>
          <cell r="H1011">
            <v>3085222</v>
          </cell>
          <cell r="J1011">
            <v>3127156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826860</v>
          </cell>
          <cell r="H1012">
            <v>852314</v>
          </cell>
          <cell r="J1012">
            <v>854422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82451472</v>
          </cell>
          <cell r="H1013">
            <v>75879382</v>
          </cell>
          <cell r="J1013">
            <v>6828024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E1014">
            <v>600</v>
          </cell>
          <cell r="F1014">
            <v>15967050</v>
          </cell>
          <cell r="G1014">
            <v>2787</v>
          </cell>
          <cell r="H1014">
            <v>16968265</v>
          </cell>
          <cell r="J1014">
            <v>17675704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60510</v>
          </cell>
          <cell r="H1015">
            <v>61012</v>
          </cell>
          <cell r="J1015">
            <v>62527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211230</v>
          </cell>
          <cell r="H1016">
            <v>214694</v>
          </cell>
          <cell r="J1016">
            <v>218271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58385</v>
          </cell>
          <cell r="F1017">
            <v>6377312</v>
          </cell>
          <cell r="G1017">
            <v>36660</v>
          </cell>
          <cell r="H1017">
            <v>5614544</v>
          </cell>
          <cell r="I1017">
            <v>17024</v>
          </cell>
          <cell r="J1017">
            <v>5968540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33923</v>
          </cell>
          <cell r="F1018">
            <v>12470644</v>
          </cell>
          <cell r="G1018">
            <v>13033</v>
          </cell>
          <cell r="H1018">
            <v>16450868</v>
          </cell>
          <cell r="I1018">
            <v>19866</v>
          </cell>
          <cell r="J1018">
            <v>19673878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6831</v>
          </cell>
          <cell r="F1019">
            <v>2675289</v>
          </cell>
          <cell r="G1019">
            <v>1308</v>
          </cell>
          <cell r="H1019">
            <v>2584469</v>
          </cell>
          <cell r="I1019">
            <v>5513</v>
          </cell>
          <cell r="J1019">
            <v>2632509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2231490</v>
          </cell>
          <cell r="H1020">
            <v>2259359</v>
          </cell>
          <cell r="J1020">
            <v>2305873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1433190</v>
          </cell>
          <cell r="H1021">
            <v>1452138</v>
          </cell>
          <cell r="J1021">
            <v>1480963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734340</v>
          </cell>
          <cell r="H1022">
            <v>752859</v>
          </cell>
          <cell r="J1022">
            <v>764863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17675</v>
          </cell>
          <cell r="F1023">
            <v>7171314</v>
          </cell>
          <cell r="G1023">
            <v>11615</v>
          </cell>
          <cell r="H1023">
            <v>6930643</v>
          </cell>
          <cell r="I1023">
            <v>13762</v>
          </cell>
          <cell r="J1023">
            <v>6883957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3435630</v>
          </cell>
          <cell r="H1024">
            <v>3490076</v>
          </cell>
          <cell r="J1024">
            <v>3550151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54981</v>
          </cell>
          <cell r="F1025">
            <v>6221397</v>
          </cell>
          <cell r="G1025">
            <v>27380</v>
          </cell>
          <cell r="H1025">
            <v>5308246</v>
          </cell>
          <cell r="I1025">
            <v>61774</v>
          </cell>
          <cell r="J1025">
            <v>4983922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274808</v>
          </cell>
          <cell r="F1026">
            <v>26237433</v>
          </cell>
          <cell r="G1026">
            <v>247087</v>
          </cell>
          <cell r="H1026">
            <v>36535368</v>
          </cell>
          <cell r="I1026">
            <v>283032</v>
          </cell>
          <cell r="J1026">
            <v>29039165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312922</v>
          </cell>
          <cell r="F1027">
            <v>26783143</v>
          </cell>
          <cell r="G1027">
            <v>266717</v>
          </cell>
          <cell r="H1027">
            <v>20654785</v>
          </cell>
          <cell r="I1027">
            <v>289925</v>
          </cell>
          <cell r="J1027">
            <v>18223544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76827525</v>
          </cell>
          <cell r="H1028">
            <v>84504234</v>
          </cell>
          <cell r="J1028">
            <v>93712276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19515</v>
          </cell>
          <cell r="F1029">
            <v>5807640</v>
          </cell>
          <cell r="G1029">
            <v>18913</v>
          </cell>
          <cell r="H1029">
            <v>7343187</v>
          </cell>
          <cell r="I1029">
            <v>14640</v>
          </cell>
          <cell r="J1029">
            <v>7848159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293430</v>
          </cell>
          <cell r="H1030">
            <v>301898</v>
          </cell>
          <cell r="J1030">
            <v>304003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65064</v>
          </cell>
          <cell r="F1031">
            <v>21784384</v>
          </cell>
          <cell r="G1031">
            <v>59319</v>
          </cell>
          <cell r="H1031">
            <v>22581991</v>
          </cell>
          <cell r="I1031">
            <v>82698</v>
          </cell>
          <cell r="J1031">
            <v>23837486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13341</v>
          </cell>
          <cell r="F1032">
            <v>2126809</v>
          </cell>
          <cell r="G1032">
            <v>14661</v>
          </cell>
          <cell r="H1032">
            <v>2647804</v>
          </cell>
          <cell r="I1032">
            <v>16198</v>
          </cell>
          <cell r="J1032">
            <v>2458755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1733700</v>
          </cell>
          <cell r="H1033">
            <v>1764682</v>
          </cell>
          <cell r="J1033">
            <v>1791490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70529</v>
          </cell>
          <cell r="F1034">
            <v>15087542</v>
          </cell>
          <cell r="G1034">
            <v>67833</v>
          </cell>
          <cell r="H1034">
            <v>15874531</v>
          </cell>
          <cell r="I1034">
            <v>82873</v>
          </cell>
          <cell r="J1034">
            <v>17377503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31290</v>
          </cell>
          <cell r="F1035">
            <v>13245794</v>
          </cell>
          <cell r="G1035">
            <v>21349</v>
          </cell>
          <cell r="H1035">
            <v>12856833</v>
          </cell>
          <cell r="I1035">
            <v>14392</v>
          </cell>
          <cell r="J1035">
            <v>15705955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13524900</v>
          </cell>
          <cell r="H1036">
            <v>21431587</v>
          </cell>
          <cell r="I1036">
            <v>716</v>
          </cell>
          <cell r="J1036">
            <v>25915508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995970</v>
          </cell>
          <cell r="H1037">
            <v>1002279</v>
          </cell>
          <cell r="J1037">
            <v>1029169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52765</v>
          </cell>
          <cell r="F1038">
            <v>29341942</v>
          </cell>
          <cell r="G1038">
            <v>37724</v>
          </cell>
          <cell r="H1038">
            <v>33509971</v>
          </cell>
          <cell r="I1038">
            <v>62916</v>
          </cell>
          <cell r="J1038">
            <v>33311576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436475</v>
          </cell>
          <cell r="F1039">
            <v>62303085</v>
          </cell>
          <cell r="G1039">
            <v>409527</v>
          </cell>
          <cell r="H1039">
            <v>57511535</v>
          </cell>
          <cell r="I1039">
            <v>494994</v>
          </cell>
          <cell r="J1039">
            <v>52580298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17230</v>
          </cell>
          <cell r="F1040">
            <v>8806961</v>
          </cell>
          <cell r="G1040">
            <v>10735</v>
          </cell>
          <cell r="H1040">
            <v>9811526</v>
          </cell>
          <cell r="I1040">
            <v>2716</v>
          </cell>
          <cell r="J1040">
            <v>9339905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76040</v>
          </cell>
          <cell r="F1041">
            <v>20079197</v>
          </cell>
          <cell r="G1041">
            <v>78403</v>
          </cell>
          <cell r="H1041">
            <v>29749235</v>
          </cell>
          <cell r="I1041">
            <v>91626</v>
          </cell>
          <cell r="J1041">
            <v>28565801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457602</v>
          </cell>
          <cell r="F1042">
            <v>129458180</v>
          </cell>
          <cell r="G1042">
            <v>449545</v>
          </cell>
          <cell r="H1042">
            <v>126441239</v>
          </cell>
          <cell r="I1042">
            <v>517013</v>
          </cell>
          <cell r="J1042">
            <v>126361174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F1043">
            <v>254525</v>
          </cell>
          <cell r="H1043">
            <v>257167</v>
          </cell>
          <cell r="J1043">
            <v>262756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126421</v>
          </cell>
          <cell r="H1044">
            <v>78687</v>
          </cell>
          <cell r="J1044">
            <v>82435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6446460</v>
          </cell>
          <cell r="H1045">
            <v>6566492</v>
          </cell>
          <cell r="J1045">
            <v>6661342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80271</v>
          </cell>
          <cell r="F1046">
            <v>8431478</v>
          </cell>
          <cell r="G1046">
            <v>59664</v>
          </cell>
          <cell r="H1046">
            <v>7423455</v>
          </cell>
          <cell r="I1046">
            <v>50137</v>
          </cell>
          <cell r="J1046">
            <v>6409429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18853590</v>
          </cell>
          <cell r="H1047">
            <v>19195934</v>
          </cell>
          <cell r="J1047">
            <v>19482043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3757890</v>
          </cell>
          <cell r="H1048">
            <v>3823472</v>
          </cell>
          <cell r="J1048">
            <v>3883153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99417</v>
          </cell>
          <cell r="F1049">
            <v>22778141</v>
          </cell>
          <cell r="G1049">
            <v>88803</v>
          </cell>
          <cell r="H1049">
            <v>24063712</v>
          </cell>
          <cell r="I1049">
            <v>114391</v>
          </cell>
          <cell r="J1049">
            <v>25110046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32995</v>
          </cell>
          <cell r="F1050">
            <v>4098928</v>
          </cell>
          <cell r="G1050">
            <v>29022</v>
          </cell>
          <cell r="H1050">
            <v>4612778</v>
          </cell>
          <cell r="I1050">
            <v>38557</v>
          </cell>
          <cell r="J1050">
            <v>4869000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45229710</v>
          </cell>
          <cell r="H1051">
            <v>46157322</v>
          </cell>
          <cell r="J1051">
            <v>46737367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276000</v>
          </cell>
          <cell r="H1052">
            <v>276900</v>
          </cell>
          <cell r="J1052">
            <v>285200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62737</v>
          </cell>
          <cell r="F1053">
            <v>11729567</v>
          </cell>
          <cell r="G1053">
            <v>60361</v>
          </cell>
          <cell r="H1053">
            <v>11665674</v>
          </cell>
          <cell r="I1053">
            <v>74654</v>
          </cell>
          <cell r="J1053">
            <v>11391480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61390</v>
          </cell>
          <cell r="F1054">
            <v>13560553</v>
          </cell>
          <cell r="G1054">
            <v>41737</v>
          </cell>
          <cell r="H1054">
            <v>13544740</v>
          </cell>
          <cell r="I1054">
            <v>52839</v>
          </cell>
          <cell r="J1054">
            <v>12449171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1004330889</v>
          </cell>
          <cell r="H1055">
            <v>990033184</v>
          </cell>
          <cell r="J1055">
            <v>979453949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12485</v>
          </cell>
          <cell r="F1056">
            <v>12763180</v>
          </cell>
          <cell r="G1056">
            <v>30144</v>
          </cell>
          <cell r="H1056">
            <v>13486142</v>
          </cell>
          <cell r="I1056">
            <v>29432</v>
          </cell>
          <cell r="J1056">
            <v>15636501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30</v>
          </cell>
          <cell r="F1057">
            <v>5810880</v>
          </cell>
          <cell r="G1057">
            <v>672</v>
          </cell>
          <cell r="H1057">
            <v>7551506</v>
          </cell>
          <cell r="J1057">
            <v>8637840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105988</v>
          </cell>
          <cell r="H1058">
            <v>114319</v>
          </cell>
          <cell r="J1058">
            <v>80168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103267</v>
          </cell>
          <cell r="F1059">
            <v>10750700</v>
          </cell>
          <cell r="G1059">
            <v>106440</v>
          </cell>
          <cell r="H1059">
            <v>9602675</v>
          </cell>
          <cell r="I1059">
            <v>113169</v>
          </cell>
          <cell r="J1059">
            <v>8072054</v>
          </cell>
        </row>
        <row r="1060">
          <cell r="A1060">
            <v>510000</v>
          </cell>
          <cell r="B1060" t="str">
            <v>MT</v>
          </cell>
          <cell r="C1060" t="str">
            <v>ESTADO DO MATO GROSSO</v>
          </cell>
          <cell r="D1060" t="str">
            <v>510000</v>
          </cell>
          <cell r="J1060">
            <v>1244481</v>
          </cell>
        </row>
        <row r="1061">
          <cell r="A1061">
            <v>510380</v>
          </cell>
          <cell r="B1061" t="str">
            <v>MT</v>
          </cell>
          <cell r="C1061" t="str">
            <v>FIGUEIRÓPOLIS D'OESTE</v>
          </cell>
          <cell r="D1061" t="str">
            <v>510380</v>
          </cell>
          <cell r="E1061">
            <v>22441</v>
          </cell>
          <cell r="F1061">
            <v>6087121</v>
          </cell>
          <cell r="G1061">
            <v>21329</v>
          </cell>
          <cell r="H1061">
            <v>5632650</v>
          </cell>
          <cell r="I1061">
            <v>16835</v>
          </cell>
          <cell r="J1061">
            <v>5177265</v>
          </cell>
        </row>
        <row r="1062">
          <cell r="A1062">
            <v>510385</v>
          </cell>
          <cell r="B1062" t="str">
            <v>MT</v>
          </cell>
          <cell r="C1062" t="str">
            <v>GAÚCHA DO NORTE</v>
          </cell>
          <cell r="D1062" t="str">
            <v>510385</v>
          </cell>
          <cell r="F1062">
            <v>1806360</v>
          </cell>
          <cell r="H1062">
            <v>1835516</v>
          </cell>
          <cell r="J1062">
            <v>1866572</v>
          </cell>
        </row>
        <row r="1063">
          <cell r="A1063">
            <v>510390</v>
          </cell>
          <cell r="B1063" t="str">
            <v>MT</v>
          </cell>
          <cell r="C1063" t="str">
            <v>GENERAL CARNEIRO</v>
          </cell>
          <cell r="D1063" t="str">
            <v>510390</v>
          </cell>
          <cell r="E1063">
            <v>7228</v>
          </cell>
          <cell r="F1063">
            <v>8976780</v>
          </cell>
          <cell r="G1063">
            <v>40814</v>
          </cell>
          <cell r="H1063">
            <v>8568373</v>
          </cell>
          <cell r="I1063">
            <v>55975</v>
          </cell>
          <cell r="J1063">
            <v>8369109</v>
          </cell>
        </row>
        <row r="1064">
          <cell r="A1064">
            <v>510395</v>
          </cell>
          <cell r="B1064" t="str">
            <v>MT</v>
          </cell>
          <cell r="C1064" t="str">
            <v>GLÓRIA D'OESTE</v>
          </cell>
          <cell r="D1064" t="str">
            <v>510395</v>
          </cell>
          <cell r="E1064">
            <v>46857</v>
          </cell>
          <cell r="F1064">
            <v>7481401</v>
          </cell>
          <cell r="G1064">
            <v>42538</v>
          </cell>
          <cell r="H1064">
            <v>9591361</v>
          </cell>
          <cell r="I1064">
            <v>44169</v>
          </cell>
          <cell r="J1064">
            <v>9799082</v>
          </cell>
        </row>
        <row r="1065">
          <cell r="A1065">
            <v>510410</v>
          </cell>
          <cell r="B1065" t="str">
            <v>MT</v>
          </cell>
          <cell r="C1065" t="str">
            <v>GUARANTÃ DO NORTE</v>
          </cell>
          <cell r="D1065" t="str">
            <v>510410</v>
          </cell>
          <cell r="E1065">
            <v>68238</v>
          </cell>
          <cell r="F1065">
            <v>86608934</v>
          </cell>
          <cell r="G1065">
            <v>76670</v>
          </cell>
          <cell r="H1065">
            <v>88778788</v>
          </cell>
          <cell r="I1065">
            <v>69557</v>
          </cell>
          <cell r="J1065">
            <v>85608051</v>
          </cell>
        </row>
        <row r="1066">
          <cell r="A1066">
            <v>510420</v>
          </cell>
          <cell r="B1066" t="str">
            <v>MT</v>
          </cell>
          <cell r="C1066" t="str">
            <v>GUIRATINGA</v>
          </cell>
          <cell r="D1066" t="str">
            <v>510420</v>
          </cell>
          <cell r="F1066">
            <v>13590</v>
          </cell>
          <cell r="H1066">
            <v>13751</v>
          </cell>
          <cell r="J1066">
            <v>14043</v>
          </cell>
        </row>
        <row r="1067">
          <cell r="A1067">
            <v>510450</v>
          </cell>
          <cell r="B1067" t="str">
            <v>MT</v>
          </cell>
          <cell r="C1067" t="str">
            <v>INDIAVAÍ</v>
          </cell>
          <cell r="D1067" t="str">
            <v>510450</v>
          </cell>
          <cell r="E1067">
            <v>14343</v>
          </cell>
          <cell r="F1067">
            <v>4261425</v>
          </cell>
          <cell r="G1067">
            <v>9385</v>
          </cell>
          <cell r="H1067">
            <v>4238239</v>
          </cell>
          <cell r="I1067">
            <v>10860</v>
          </cell>
          <cell r="J1067">
            <v>4287729</v>
          </cell>
        </row>
        <row r="1068">
          <cell r="A1068">
            <v>510455</v>
          </cell>
          <cell r="B1068" t="str">
            <v>MT</v>
          </cell>
          <cell r="C1068" t="str">
            <v>ITAÚBA</v>
          </cell>
          <cell r="D1068" t="str">
            <v>510455</v>
          </cell>
          <cell r="F1068">
            <v>742650</v>
          </cell>
          <cell r="H1068">
            <v>755763</v>
          </cell>
          <cell r="J1068">
            <v>767405</v>
          </cell>
        </row>
        <row r="1069">
          <cell r="A1069">
            <v>510460</v>
          </cell>
          <cell r="B1069" t="str">
            <v>MT</v>
          </cell>
          <cell r="C1069" t="str">
            <v>ITIQUIRA</v>
          </cell>
          <cell r="D1069" t="str">
            <v>510460</v>
          </cell>
          <cell r="E1069">
            <v>2</v>
          </cell>
          <cell r="F1069">
            <v>6566206</v>
          </cell>
          <cell r="G1069">
            <v>2344</v>
          </cell>
          <cell r="H1069">
            <v>6760708</v>
          </cell>
          <cell r="I1069">
            <v>127</v>
          </cell>
          <cell r="J1069">
            <v>6912816</v>
          </cell>
        </row>
        <row r="1070">
          <cell r="A1070">
            <v>510480</v>
          </cell>
          <cell r="B1070" t="str">
            <v>MT</v>
          </cell>
          <cell r="C1070" t="str">
            <v>JACIARA</v>
          </cell>
          <cell r="D1070" t="str">
            <v>510480</v>
          </cell>
          <cell r="E1070">
            <v>447</v>
          </cell>
          <cell r="F1070">
            <v>1952957</v>
          </cell>
          <cell r="G1070">
            <v>486</v>
          </cell>
          <cell r="H1070">
            <v>2092099</v>
          </cell>
          <cell r="I1070">
            <v>398</v>
          </cell>
          <cell r="J1070">
            <v>2230857</v>
          </cell>
        </row>
        <row r="1071">
          <cell r="A1071">
            <v>510490</v>
          </cell>
          <cell r="B1071" t="str">
            <v>MT</v>
          </cell>
          <cell r="C1071" t="str">
            <v>JANGADA</v>
          </cell>
          <cell r="D1071" t="str">
            <v>510490</v>
          </cell>
          <cell r="F1071">
            <v>49411230</v>
          </cell>
          <cell r="H1071">
            <v>50110904</v>
          </cell>
          <cell r="J1071">
            <v>50808195</v>
          </cell>
        </row>
        <row r="1072">
          <cell r="A1072">
            <v>510500</v>
          </cell>
          <cell r="B1072" t="str">
            <v>MT</v>
          </cell>
          <cell r="C1072" t="str">
            <v>JAURU</v>
          </cell>
          <cell r="D1072" t="str">
            <v>510500</v>
          </cell>
          <cell r="E1072">
            <v>47590</v>
          </cell>
          <cell r="F1072">
            <v>13940611</v>
          </cell>
          <cell r="G1072">
            <v>45498</v>
          </cell>
          <cell r="H1072">
            <v>12219812</v>
          </cell>
          <cell r="I1072">
            <v>47399</v>
          </cell>
          <cell r="J1072">
            <v>9470474</v>
          </cell>
        </row>
        <row r="1073">
          <cell r="A1073">
            <v>510510</v>
          </cell>
          <cell r="B1073" t="str">
            <v>MT</v>
          </cell>
          <cell r="C1073" t="str">
            <v>JUARA</v>
          </cell>
          <cell r="D1073" t="str">
            <v>510510</v>
          </cell>
          <cell r="E1073">
            <v>4153</v>
          </cell>
          <cell r="F1073">
            <v>127999577</v>
          </cell>
          <cell r="G1073">
            <v>360</v>
          </cell>
          <cell r="H1073">
            <v>96146697</v>
          </cell>
          <cell r="I1073">
            <v>2160</v>
          </cell>
          <cell r="J1073">
            <v>80704781</v>
          </cell>
        </row>
        <row r="1074">
          <cell r="A1074">
            <v>510515</v>
          </cell>
          <cell r="B1074" t="str">
            <v>MT</v>
          </cell>
          <cell r="C1074" t="str">
            <v>JUÍNA</v>
          </cell>
          <cell r="D1074" t="str">
            <v>510515</v>
          </cell>
          <cell r="E1074">
            <v>194</v>
          </cell>
          <cell r="F1074">
            <v>18870922</v>
          </cell>
          <cell r="H1074">
            <v>759530</v>
          </cell>
          <cell r="J1074">
            <v>773140</v>
          </cell>
        </row>
        <row r="1075">
          <cell r="A1075">
            <v>510517</v>
          </cell>
          <cell r="B1075" t="str">
            <v>MT</v>
          </cell>
          <cell r="C1075" t="str">
            <v>JURUENA</v>
          </cell>
          <cell r="D1075" t="str">
            <v>510517</v>
          </cell>
          <cell r="F1075">
            <v>3240</v>
          </cell>
          <cell r="H1075">
            <v>3248</v>
          </cell>
          <cell r="J1075">
            <v>3348</v>
          </cell>
        </row>
        <row r="1076">
          <cell r="A1076">
            <v>510520</v>
          </cell>
          <cell r="B1076" t="str">
            <v>MT</v>
          </cell>
          <cell r="C1076" t="str">
            <v>JUSCIMEIRA</v>
          </cell>
          <cell r="D1076" t="str">
            <v>510520</v>
          </cell>
          <cell r="E1076">
            <v>50543</v>
          </cell>
          <cell r="F1076">
            <v>160755465</v>
          </cell>
          <cell r="G1076">
            <v>41392</v>
          </cell>
          <cell r="H1076">
            <v>159822598</v>
          </cell>
          <cell r="I1076">
            <v>46129</v>
          </cell>
          <cell r="J1076">
            <v>164088639</v>
          </cell>
        </row>
        <row r="1077">
          <cell r="A1077">
            <v>510523</v>
          </cell>
          <cell r="B1077" t="str">
            <v>MT</v>
          </cell>
          <cell r="C1077" t="str">
            <v>LAMBARI D'OESTE</v>
          </cell>
          <cell r="D1077" t="str">
            <v>510523</v>
          </cell>
          <cell r="E1077">
            <v>59728</v>
          </cell>
          <cell r="F1077">
            <v>7416940</v>
          </cell>
          <cell r="G1077">
            <v>48347</v>
          </cell>
          <cell r="H1077">
            <v>7189174</v>
          </cell>
          <cell r="I1077">
            <v>70588</v>
          </cell>
          <cell r="J1077">
            <v>6955835</v>
          </cell>
        </row>
        <row r="1078">
          <cell r="A1078">
            <v>510530</v>
          </cell>
          <cell r="B1078" t="str">
            <v>MT</v>
          </cell>
          <cell r="C1078" t="str">
            <v>LUCIARA</v>
          </cell>
          <cell r="D1078" t="str">
            <v>510530</v>
          </cell>
          <cell r="E1078">
            <v>27886</v>
          </cell>
          <cell r="F1078">
            <v>6260523</v>
          </cell>
          <cell r="G1078">
            <v>25755</v>
          </cell>
          <cell r="H1078">
            <v>5807640</v>
          </cell>
          <cell r="I1078">
            <v>30531</v>
          </cell>
          <cell r="J1078">
            <v>6868975</v>
          </cell>
        </row>
        <row r="1079">
          <cell r="A1079">
            <v>510560</v>
          </cell>
          <cell r="B1079" t="str">
            <v>MT</v>
          </cell>
          <cell r="C1079" t="str">
            <v>MATUPÁ</v>
          </cell>
          <cell r="D1079" t="str">
            <v>510560</v>
          </cell>
          <cell r="F1079">
            <v>26383350</v>
          </cell>
          <cell r="H1079">
            <v>26866174</v>
          </cell>
          <cell r="J1079">
            <v>27262795</v>
          </cell>
        </row>
        <row r="1080">
          <cell r="A1080">
            <v>510562</v>
          </cell>
          <cell r="B1080" t="str">
            <v>MT</v>
          </cell>
          <cell r="C1080" t="str">
            <v>MIRASSOL D'OESTE</v>
          </cell>
          <cell r="D1080" t="str">
            <v>510562</v>
          </cell>
          <cell r="E1080">
            <v>130899</v>
          </cell>
          <cell r="F1080">
            <v>20826846</v>
          </cell>
          <cell r="G1080">
            <v>99554</v>
          </cell>
          <cell r="H1080">
            <v>21213846</v>
          </cell>
          <cell r="I1080">
            <v>171447</v>
          </cell>
          <cell r="J1080">
            <v>23832697</v>
          </cell>
        </row>
        <row r="1081">
          <cell r="A1081">
            <v>510590</v>
          </cell>
          <cell r="B1081" t="str">
            <v>MT</v>
          </cell>
          <cell r="C1081" t="str">
            <v>NOBRES</v>
          </cell>
          <cell r="D1081" t="str">
            <v>510590</v>
          </cell>
          <cell r="E1081">
            <v>384</v>
          </cell>
          <cell r="F1081">
            <v>3574771</v>
          </cell>
          <cell r="G1081">
            <v>430</v>
          </cell>
          <cell r="H1081">
            <v>3638038</v>
          </cell>
          <cell r="I1081">
            <v>311</v>
          </cell>
          <cell r="J1081">
            <v>3698618</v>
          </cell>
        </row>
        <row r="1082">
          <cell r="A1082">
            <v>510600</v>
          </cell>
          <cell r="B1082" t="str">
            <v>MT</v>
          </cell>
          <cell r="C1082" t="str">
            <v>NORTELÂNDIA</v>
          </cell>
          <cell r="D1082" t="str">
            <v>510600</v>
          </cell>
          <cell r="F1082">
            <v>1643777</v>
          </cell>
          <cell r="H1082">
            <v>1705874</v>
          </cell>
          <cell r="J1082">
            <v>1561451</v>
          </cell>
        </row>
        <row r="1083">
          <cell r="A1083">
            <v>510610</v>
          </cell>
          <cell r="B1083" t="str">
            <v>MT</v>
          </cell>
          <cell r="C1083" t="str">
            <v>NOSSA SENHORA DO LIVRAMENTO</v>
          </cell>
          <cell r="D1083" t="str">
            <v>510610</v>
          </cell>
          <cell r="E1083">
            <v>110008</v>
          </cell>
          <cell r="F1083">
            <v>25463376</v>
          </cell>
          <cell r="G1083">
            <v>108073</v>
          </cell>
          <cell r="H1083">
            <v>23114453</v>
          </cell>
          <cell r="I1083">
            <v>131809</v>
          </cell>
          <cell r="J1083">
            <v>25897257</v>
          </cell>
        </row>
        <row r="1084">
          <cell r="A1084">
            <v>510615</v>
          </cell>
          <cell r="B1084" t="str">
            <v>MT</v>
          </cell>
          <cell r="C1084" t="str">
            <v>NOVA BANDEIRANTES</v>
          </cell>
          <cell r="D1084" t="str">
            <v>510615</v>
          </cell>
          <cell r="E1084">
            <v>15062</v>
          </cell>
          <cell r="F1084">
            <v>16102629</v>
          </cell>
          <cell r="G1084">
            <v>12586</v>
          </cell>
          <cell r="H1084">
            <v>14340676</v>
          </cell>
          <cell r="I1084">
            <v>14599</v>
          </cell>
          <cell r="J1084">
            <v>14814955</v>
          </cell>
        </row>
        <row r="1085">
          <cell r="A1085">
            <v>510880</v>
          </cell>
          <cell r="B1085" t="str">
            <v>MT</v>
          </cell>
          <cell r="C1085" t="str">
            <v>NOVA GUARITA</v>
          </cell>
          <cell r="D1085" t="str">
            <v>510880</v>
          </cell>
          <cell r="E1085">
            <v>20002</v>
          </cell>
          <cell r="F1085">
            <v>3636892</v>
          </cell>
          <cell r="G1085">
            <v>22235</v>
          </cell>
          <cell r="H1085">
            <v>2562331</v>
          </cell>
          <cell r="I1085">
            <v>17004</v>
          </cell>
          <cell r="J1085">
            <v>2908153</v>
          </cell>
        </row>
        <row r="1086">
          <cell r="A1086">
            <v>510618</v>
          </cell>
          <cell r="B1086" t="str">
            <v>MT</v>
          </cell>
          <cell r="C1086" t="str">
            <v>NOVA LACERDA</v>
          </cell>
          <cell r="D1086" t="str">
            <v>510618</v>
          </cell>
          <cell r="E1086">
            <v>55145</v>
          </cell>
          <cell r="F1086">
            <v>12414908</v>
          </cell>
          <cell r="G1086">
            <v>43371</v>
          </cell>
          <cell r="H1086">
            <v>10780484</v>
          </cell>
          <cell r="I1086">
            <v>59662</v>
          </cell>
          <cell r="J1086">
            <v>10085348</v>
          </cell>
        </row>
        <row r="1087">
          <cell r="A1087">
            <v>510885</v>
          </cell>
          <cell r="B1087" t="str">
            <v>MT</v>
          </cell>
          <cell r="C1087" t="str">
            <v>NOVA MARILÂNDIA</v>
          </cell>
          <cell r="D1087" t="str">
            <v>510885</v>
          </cell>
          <cell r="E1087">
            <v>69757</v>
          </cell>
          <cell r="F1087">
            <v>28308145</v>
          </cell>
          <cell r="G1087">
            <v>59467</v>
          </cell>
          <cell r="H1087">
            <v>30903506</v>
          </cell>
          <cell r="I1087">
            <v>75715</v>
          </cell>
          <cell r="J1087">
            <v>29752990</v>
          </cell>
        </row>
        <row r="1088">
          <cell r="A1088">
            <v>510890</v>
          </cell>
          <cell r="B1088" t="str">
            <v>MT</v>
          </cell>
          <cell r="C1088" t="str">
            <v>NOVA MARINGÁ</v>
          </cell>
          <cell r="D1088" t="str">
            <v>510890</v>
          </cell>
          <cell r="E1088">
            <v>131</v>
          </cell>
          <cell r="F1088">
            <v>458551</v>
          </cell>
          <cell r="G1088">
            <v>108</v>
          </cell>
          <cell r="H1088">
            <v>474152</v>
          </cell>
          <cell r="I1088">
            <v>108</v>
          </cell>
          <cell r="J1088">
            <v>475873</v>
          </cell>
        </row>
        <row r="1089">
          <cell r="A1089">
            <v>510895</v>
          </cell>
          <cell r="B1089" t="str">
            <v>MT</v>
          </cell>
          <cell r="C1089" t="str">
            <v>NOVA MONTE VERDE</v>
          </cell>
          <cell r="D1089" t="str">
            <v>510895</v>
          </cell>
          <cell r="F1089">
            <v>0</v>
          </cell>
          <cell r="H1089">
            <v>0</v>
          </cell>
          <cell r="J1089">
            <v>0</v>
          </cell>
        </row>
        <row r="1090">
          <cell r="A1090">
            <v>510617</v>
          </cell>
          <cell r="B1090" t="str">
            <v>MT</v>
          </cell>
          <cell r="C1090" t="str">
            <v>NOVA NAZARÉ</v>
          </cell>
          <cell r="D1090" t="str">
            <v>510617</v>
          </cell>
          <cell r="E1090">
            <v>17268</v>
          </cell>
          <cell r="F1090">
            <v>3063028</v>
          </cell>
          <cell r="G1090">
            <v>965</v>
          </cell>
          <cell r="H1090">
            <v>3189344</v>
          </cell>
          <cell r="I1090">
            <v>20469</v>
          </cell>
          <cell r="J1090">
            <v>4206475</v>
          </cell>
        </row>
        <row r="1091">
          <cell r="A1091">
            <v>510619</v>
          </cell>
          <cell r="B1091" t="str">
            <v>MT</v>
          </cell>
          <cell r="C1091" t="str">
            <v>NOVA SANTA HELENA</v>
          </cell>
          <cell r="D1091" t="str">
            <v>510619</v>
          </cell>
          <cell r="F1091">
            <v>6999210</v>
          </cell>
          <cell r="H1091">
            <v>7112570</v>
          </cell>
          <cell r="J1091">
            <v>7232517</v>
          </cell>
        </row>
        <row r="1092">
          <cell r="A1092">
            <v>510625</v>
          </cell>
          <cell r="B1092" t="str">
            <v>MT</v>
          </cell>
          <cell r="C1092" t="str">
            <v>NOVA XAVANTINA</v>
          </cell>
          <cell r="D1092" t="str">
            <v>510625</v>
          </cell>
          <cell r="F1092">
            <v>4236390</v>
          </cell>
          <cell r="H1092">
            <v>4302619</v>
          </cell>
          <cell r="J1092">
            <v>4377603</v>
          </cell>
        </row>
        <row r="1093">
          <cell r="A1093">
            <v>510627</v>
          </cell>
          <cell r="B1093" t="str">
            <v>MT</v>
          </cell>
          <cell r="C1093" t="str">
            <v>NOVO HORIZONTE DO NORTE</v>
          </cell>
          <cell r="D1093" t="str">
            <v>510627</v>
          </cell>
          <cell r="F1093">
            <v>16325046</v>
          </cell>
          <cell r="H1093">
            <v>16606281</v>
          </cell>
          <cell r="J1093">
            <v>16869102</v>
          </cell>
        </row>
        <row r="1094">
          <cell r="A1094">
            <v>510626</v>
          </cell>
          <cell r="B1094" t="str">
            <v>MT</v>
          </cell>
          <cell r="C1094" t="str">
            <v>NOVO MUNDO</v>
          </cell>
          <cell r="D1094" t="str">
            <v>510626</v>
          </cell>
          <cell r="E1094">
            <v>5591</v>
          </cell>
          <cell r="F1094">
            <v>13279751</v>
          </cell>
          <cell r="G1094">
            <v>3821</v>
          </cell>
          <cell r="H1094">
            <v>12335716</v>
          </cell>
          <cell r="I1094">
            <v>7699</v>
          </cell>
          <cell r="J1094">
            <v>13857825</v>
          </cell>
        </row>
        <row r="1095">
          <cell r="A1095">
            <v>510631</v>
          </cell>
          <cell r="B1095" t="str">
            <v>MT</v>
          </cell>
          <cell r="C1095" t="str">
            <v>NOVO SANTO ANTÔNIO</v>
          </cell>
          <cell r="D1095" t="str">
            <v>510631</v>
          </cell>
          <cell r="E1095">
            <v>12909</v>
          </cell>
          <cell r="F1095">
            <v>5572221</v>
          </cell>
          <cell r="G1095">
            <v>4296</v>
          </cell>
          <cell r="H1095">
            <v>5722479</v>
          </cell>
          <cell r="I1095">
            <v>14199</v>
          </cell>
          <cell r="J1095">
            <v>5700452</v>
          </cell>
        </row>
        <row r="1096">
          <cell r="A1096">
            <v>510630</v>
          </cell>
          <cell r="B1096" t="str">
            <v>MT</v>
          </cell>
          <cell r="C1096" t="str">
            <v>PARANATINGA</v>
          </cell>
          <cell r="D1096" t="str">
            <v>510630</v>
          </cell>
          <cell r="E1096">
            <v>202758</v>
          </cell>
          <cell r="F1096">
            <v>41421616</v>
          </cell>
          <cell r="G1096">
            <v>162613</v>
          </cell>
          <cell r="H1096">
            <v>35431396</v>
          </cell>
          <cell r="I1096">
            <v>95458</v>
          </cell>
          <cell r="J1096">
            <v>45200532</v>
          </cell>
        </row>
        <row r="1097">
          <cell r="A1097">
            <v>510637</v>
          </cell>
          <cell r="B1097" t="str">
            <v>MT</v>
          </cell>
          <cell r="C1097" t="str">
            <v>PEDRA PRETA</v>
          </cell>
          <cell r="D1097" t="str">
            <v>510637</v>
          </cell>
          <cell r="F1097">
            <v>258540</v>
          </cell>
          <cell r="H1097">
            <v>343290</v>
          </cell>
          <cell r="J1097">
            <v>374848</v>
          </cell>
        </row>
        <row r="1098">
          <cell r="A1098">
            <v>510642</v>
          </cell>
          <cell r="B1098" t="str">
            <v>MT</v>
          </cell>
          <cell r="C1098" t="str">
            <v>PEIXOTO DE AZEVEDO</v>
          </cell>
          <cell r="D1098" t="str">
            <v>510642</v>
          </cell>
          <cell r="F1098">
            <v>32162280</v>
          </cell>
          <cell r="H1098">
            <v>32670973</v>
          </cell>
          <cell r="J1098">
            <v>33234356</v>
          </cell>
        </row>
        <row r="1099">
          <cell r="A1099">
            <v>510645</v>
          </cell>
          <cell r="B1099" t="str">
            <v>MT</v>
          </cell>
          <cell r="C1099" t="str">
            <v>PLANALTO DA SERRA</v>
          </cell>
          <cell r="D1099" t="str">
            <v>510645</v>
          </cell>
          <cell r="E1099">
            <v>53378</v>
          </cell>
          <cell r="F1099">
            <v>16376723</v>
          </cell>
          <cell r="G1099">
            <v>47440</v>
          </cell>
          <cell r="H1099">
            <v>15807542</v>
          </cell>
          <cell r="I1099">
            <v>48831</v>
          </cell>
          <cell r="J1099">
            <v>15302020</v>
          </cell>
        </row>
        <row r="1100">
          <cell r="A1100">
            <v>510650</v>
          </cell>
          <cell r="B1100" t="str">
            <v>MT</v>
          </cell>
          <cell r="C1100" t="str">
            <v>POCONÉ</v>
          </cell>
          <cell r="D1100" t="str">
            <v>510650</v>
          </cell>
          <cell r="E1100">
            <v>335730</v>
          </cell>
          <cell r="F1100">
            <v>127426754</v>
          </cell>
          <cell r="G1100">
            <v>198057</v>
          </cell>
          <cell r="H1100">
            <v>132527751</v>
          </cell>
          <cell r="I1100">
            <v>249797</v>
          </cell>
          <cell r="J1100">
            <v>131660441</v>
          </cell>
        </row>
        <row r="1101">
          <cell r="A1101">
            <v>510665</v>
          </cell>
          <cell r="B1101" t="str">
            <v>MT</v>
          </cell>
          <cell r="C1101" t="str">
            <v>PONTAL DO ARAGUAIA</v>
          </cell>
          <cell r="D1101" t="str">
            <v>510665</v>
          </cell>
          <cell r="F1101">
            <v>6631380</v>
          </cell>
          <cell r="H1101">
            <v>6749759</v>
          </cell>
          <cell r="J1101">
            <v>6852426</v>
          </cell>
        </row>
        <row r="1102">
          <cell r="A1102">
            <v>510670</v>
          </cell>
          <cell r="B1102" t="str">
            <v>MT</v>
          </cell>
          <cell r="C1102" t="str">
            <v>PONTE BRANCA</v>
          </cell>
          <cell r="D1102" t="str">
            <v>510670</v>
          </cell>
          <cell r="E1102">
            <v>51972</v>
          </cell>
          <cell r="F1102">
            <v>6837104</v>
          </cell>
          <cell r="G1102">
            <v>47907</v>
          </cell>
          <cell r="H1102">
            <v>6002890</v>
          </cell>
          <cell r="I1102">
            <v>53807</v>
          </cell>
          <cell r="J1102">
            <v>6327163</v>
          </cell>
        </row>
        <row r="1103">
          <cell r="A1103">
            <v>510675</v>
          </cell>
          <cell r="B1103" t="str">
            <v>MT</v>
          </cell>
          <cell r="C1103" t="str">
            <v>PONTES E LACERDA</v>
          </cell>
          <cell r="D1103" t="str">
            <v>510675</v>
          </cell>
          <cell r="F1103">
            <v>225898320</v>
          </cell>
          <cell r="H1103">
            <v>229488912</v>
          </cell>
          <cell r="J1103">
            <v>233428264</v>
          </cell>
        </row>
        <row r="1104">
          <cell r="A1104">
            <v>510680</v>
          </cell>
          <cell r="B1104" t="str">
            <v>MT</v>
          </cell>
          <cell r="C1104" t="str">
            <v>PORTO DOS GAÚCHOS</v>
          </cell>
          <cell r="D1104" t="str">
            <v>510680</v>
          </cell>
          <cell r="E1104">
            <v>25600</v>
          </cell>
          <cell r="F1104">
            <v>40782433</v>
          </cell>
          <cell r="G1104">
            <v>18622</v>
          </cell>
          <cell r="H1104">
            <v>41972467</v>
          </cell>
          <cell r="I1104">
            <v>21089</v>
          </cell>
          <cell r="J1104">
            <v>49285614</v>
          </cell>
        </row>
        <row r="1105">
          <cell r="A1105">
            <v>510682</v>
          </cell>
          <cell r="B1105" t="str">
            <v>MT</v>
          </cell>
          <cell r="C1105" t="str">
            <v>PORTO ESPERIDIÃO</v>
          </cell>
          <cell r="D1105" t="str">
            <v>510682</v>
          </cell>
          <cell r="E1105">
            <v>15096</v>
          </cell>
          <cell r="F1105">
            <v>13957904</v>
          </cell>
          <cell r="G1105">
            <v>6680</v>
          </cell>
          <cell r="H1105">
            <v>13619588</v>
          </cell>
          <cell r="I1105">
            <v>8157</v>
          </cell>
          <cell r="J1105">
            <v>13691005</v>
          </cell>
        </row>
        <row r="1106">
          <cell r="A1106">
            <v>510685</v>
          </cell>
          <cell r="B1106" t="str">
            <v>MT</v>
          </cell>
          <cell r="C1106" t="str">
            <v>PORTO ESTRELA</v>
          </cell>
          <cell r="D1106" t="str">
            <v>510685</v>
          </cell>
          <cell r="F1106">
            <v>2736150</v>
          </cell>
          <cell r="H1106">
            <v>2782775</v>
          </cell>
          <cell r="J1106">
            <v>2828615</v>
          </cell>
        </row>
        <row r="1107">
          <cell r="A1107">
            <v>510704</v>
          </cell>
          <cell r="B1107" t="str">
            <v>MT</v>
          </cell>
          <cell r="C1107" t="str">
            <v>PRIMAVERA DO LESTE</v>
          </cell>
          <cell r="D1107" t="str">
            <v>510704</v>
          </cell>
          <cell r="F1107">
            <v>143960</v>
          </cell>
          <cell r="H1107">
            <v>461787</v>
          </cell>
          <cell r="J1107">
            <v>839675</v>
          </cell>
        </row>
        <row r="1108">
          <cell r="A1108">
            <v>510706</v>
          </cell>
          <cell r="B1108" t="str">
            <v>MT</v>
          </cell>
          <cell r="C1108" t="str">
            <v>QUERÊNCIA</v>
          </cell>
          <cell r="D1108" t="str">
            <v>510706</v>
          </cell>
          <cell r="E1108">
            <v>129086</v>
          </cell>
          <cell r="F1108">
            <v>36638884</v>
          </cell>
          <cell r="G1108">
            <v>139183</v>
          </cell>
          <cell r="H1108">
            <v>39563569</v>
          </cell>
          <cell r="I1108">
            <v>164619</v>
          </cell>
          <cell r="J1108">
            <v>40082706</v>
          </cell>
        </row>
        <row r="1109">
          <cell r="A1109">
            <v>510715</v>
          </cell>
          <cell r="B1109" t="str">
            <v>MT</v>
          </cell>
          <cell r="C1109" t="str">
            <v>RESERVA DO CABAÇAL</v>
          </cell>
          <cell r="D1109" t="str">
            <v>510715</v>
          </cell>
          <cell r="E1109">
            <v>4961</v>
          </cell>
          <cell r="F1109">
            <v>4008384</v>
          </cell>
          <cell r="G1109">
            <v>1762</v>
          </cell>
          <cell r="H1109">
            <v>4168372</v>
          </cell>
          <cell r="I1109">
            <v>5527</v>
          </cell>
          <cell r="J1109">
            <v>4651160</v>
          </cell>
        </row>
        <row r="1110">
          <cell r="A1110">
            <v>510718</v>
          </cell>
          <cell r="B1110" t="str">
            <v>MT</v>
          </cell>
          <cell r="C1110" t="str">
            <v>RIBEIRÃO CASCALHEIRA</v>
          </cell>
          <cell r="D1110" t="str">
            <v>510718</v>
          </cell>
          <cell r="E1110">
            <v>47175</v>
          </cell>
          <cell r="F1110">
            <v>8170232</v>
          </cell>
          <cell r="G1110">
            <v>60320</v>
          </cell>
          <cell r="H1110">
            <v>8631126</v>
          </cell>
          <cell r="I1110">
            <v>41374</v>
          </cell>
          <cell r="J1110">
            <v>7864719</v>
          </cell>
        </row>
        <row r="1111">
          <cell r="A1111">
            <v>510719</v>
          </cell>
          <cell r="B1111" t="str">
            <v>MT</v>
          </cell>
          <cell r="C1111" t="str">
            <v>RIBEIRÃOZINHO</v>
          </cell>
          <cell r="D1111" t="str">
            <v>510719</v>
          </cell>
          <cell r="E1111">
            <v>12845</v>
          </cell>
          <cell r="F1111">
            <v>2192243</v>
          </cell>
          <cell r="G1111">
            <v>14402</v>
          </cell>
          <cell r="H1111">
            <v>2614447</v>
          </cell>
          <cell r="I1111">
            <v>4823</v>
          </cell>
          <cell r="J1111">
            <v>2705118</v>
          </cell>
        </row>
        <row r="1112">
          <cell r="A1112">
            <v>510720</v>
          </cell>
          <cell r="B1112" t="str">
            <v>MT</v>
          </cell>
          <cell r="C1112" t="str">
            <v>RIO BRANCO</v>
          </cell>
          <cell r="D1112" t="str">
            <v>510720</v>
          </cell>
          <cell r="E1112">
            <v>33416</v>
          </cell>
          <cell r="F1112">
            <v>1928956</v>
          </cell>
          <cell r="G1112">
            <v>30796</v>
          </cell>
          <cell r="H1112">
            <v>2318990</v>
          </cell>
          <cell r="I1112">
            <v>31265</v>
          </cell>
          <cell r="J1112">
            <v>2224956</v>
          </cell>
        </row>
        <row r="1113">
          <cell r="A1113">
            <v>510757</v>
          </cell>
          <cell r="B1113" t="str">
            <v>MT</v>
          </cell>
          <cell r="C1113" t="str">
            <v>RONDOLÂNDIA</v>
          </cell>
          <cell r="D1113" t="str">
            <v>510757</v>
          </cell>
          <cell r="E1113">
            <v>56560</v>
          </cell>
          <cell r="F1113">
            <v>11051040</v>
          </cell>
          <cell r="G1113">
            <v>21325</v>
          </cell>
          <cell r="H1113">
            <v>10386822</v>
          </cell>
          <cell r="I1113">
            <v>26882</v>
          </cell>
          <cell r="J1113">
            <v>11606779</v>
          </cell>
        </row>
        <row r="1114">
          <cell r="A1114">
            <v>510760</v>
          </cell>
          <cell r="B1114" t="str">
            <v>MT</v>
          </cell>
          <cell r="C1114" t="str">
            <v>RONDONÓPOLIS</v>
          </cell>
          <cell r="D1114" t="str">
            <v>510760</v>
          </cell>
          <cell r="F1114">
            <v>128563710</v>
          </cell>
          <cell r="H1114">
            <v>130236237</v>
          </cell>
          <cell r="J1114">
            <v>132849167</v>
          </cell>
        </row>
        <row r="1115">
          <cell r="A1115">
            <v>510770</v>
          </cell>
          <cell r="B1115" t="str">
            <v>MT</v>
          </cell>
          <cell r="C1115" t="str">
            <v>ROSÁRIO OESTE</v>
          </cell>
          <cell r="D1115" t="str">
            <v>510770</v>
          </cell>
          <cell r="E1115">
            <v>1700</v>
          </cell>
          <cell r="F1115">
            <v>2701396</v>
          </cell>
          <cell r="G1115">
            <v>1953</v>
          </cell>
          <cell r="H1115">
            <v>2771054</v>
          </cell>
          <cell r="I1115">
            <v>2946</v>
          </cell>
          <cell r="J1115">
            <v>2768212</v>
          </cell>
        </row>
        <row r="1116">
          <cell r="A1116">
            <v>510775</v>
          </cell>
          <cell r="B1116" t="str">
            <v>MT</v>
          </cell>
          <cell r="C1116" t="str">
            <v>SALTO DO CÉU</v>
          </cell>
          <cell r="D1116" t="str">
            <v>510775</v>
          </cell>
          <cell r="E1116">
            <v>43313</v>
          </cell>
          <cell r="F1116">
            <v>2968570</v>
          </cell>
          <cell r="G1116">
            <v>44953</v>
          </cell>
          <cell r="H1116">
            <v>3067117</v>
          </cell>
          <cell r="I1116">
            <v>49416</v>
          </cell>
          <cell r="J1116">
            <v>3849236</v>
          </cell>
        </row>
        <row r="1117">
          <cell r="A1117">
            <v>510774</v>
          </cell>
          <cell r="B1117" t="str">
            <v>MT</v>
          </cell>
          <cell r="C1117" t="str">
            <v>SANTA CRUZ DO XINGU</v>
          </cell>
          <cell r="D1117" t="str">
            <v>510774</v>
          </cell>
          <cell r="E1117">
            <v>24841</v>
          </cell>
          <cell r="F1117">
            <v>5121495</v>
          </cell>
          <cell r="G1117">
            <v>21445</v>
          </cell>
          <cell r="H1117">
            <v>4693798</v>
          </cell>
          <cell r="I1117">
            <v>30904</v>
          </cell>
          <cell r="J1117">
            <v>4098203</v>
          </cell>
        </row>
        <row r="1118">
          <cell r="A1118">
            <v>510776</v>
          </cell>
          <cell r="B1118" t="str">
            <v>MT</v>
          </cell>
          <cell r="C1118" t="str">
            <v>SANTA RITA DO TRIVELATO</v>
          </cell>
          <cell r="D1118" t="str">
            <v>510776</v>
          </cell>
          <cell r="F1118">
            <v>0</v>
          </cell>
          <cell r="H1118">
            <v>0</v>
          </cell>
          <cell r="J1118">
            <v>0</v>
          </cell>
        </row>
        <row r="1119">
          <cell r="A1119">
            <v>510777</v>
          </cell>
          <cell r="B1119" t="str">
            <v>MT</v>
          </cell>
          <cell r="C1119" t="str">
            <v>SANTA TEREZINHA</v>
          </cell>
          <cell r="D1119" t="str">
            <v>510777</v>
          </cell>
          <cell r="E1119">
            <v>23458</v>
          </cell>
          <cell r="F1119">
            <v>3975753</v>
          </cell>
          <cell r="G1119">
            <v>15768</v>
          </cell>
          <cell r="H1119">
            <v>4466462</v>
          </cell>
          <cell r="I1119">
            <v>16302</v>
          </cell>
          <cell r="J1119">
            <v>4164994</v>
          </cell>
        </row>
        <row r="1120">
          <cell r="A1120">
            <v>510726</v>
          </cell>
          <cell r="B1120" t="str">
            <v>MT</v>
          </cell>
          <cell r="C1120" t="str">
            <v>SANTO AFONSO</v>
          </cell>
          <cell r="D1120" t="str">
            <v>510726</v>
          </cell>
          <cell r="E1120">
            <v>39850</v>
          </cell>
          <cell r="F1120">
            <v>8855204</v>
          </cell>
          <cell r="G1120">
            <v>39513</v>
          </cell>
          <cell r="H1120">
            <v>7538608</v>
          </cell>
          <cell r="I1120">
            <v>24624</v>
          </cell>
          <cell r="J1120">
            <v>6566117</v>
          </cell>
        </row>
        <row r="1121">
          <cell r="A1121">
            <v>510779</v>
          </cell>
          <cell r="B1121" t="str">
            <v>MT</v>
          </cell>
          <cell r="C1121" t="str">
            <v>SANTO ANTÔNIO DO LESTE</v>
          </cell>
          <cell r="D1121" t="str">
            <v>510779</v>
          </cell>
          <cell r="F1121">
            <v>2283060</v>
          </cell>
          <cell r="H1121">
            <v>2320647</v>
          </cell>
          <cell r="J1121">
            <v>2359162</v>
          </cell>
        </row>
        <row r="1122">
          <cell r="A1122">
            <v>510780</v>
          </cell>
          <cell r="B1122" t="str">
            <v>MT</v>
          </cell>
          <cell r="C1122" t="str">
            <v>SANTO ANTÔNIO DO LEVERGER</v>
          </cell>
          <cell r="D1122" t="str">
            <v>510780</v>
          </cell>
          <cell r="F1122">
            <v>22867320</v>
          </cell>
          <cell r="H1122">
            <v>23283989</v>
          </cell>
          <cell r="J1122">
            <v>23629564</v>
          </cell>
        </row>
        <row r="1123">
          <cell r="A1123">
            <v>510785</v>
          </cell>
          <cell r="B1123" t="str">
            <v>MT</v>
          </cell>
          <cell r="C1123" t="str">
            <v>SÃO FÉLIX DO ARAGUAIA</v>
          </cell>
          <cell r="D1123" t="str">
            <v>510785</v>
          </cell>
          <cell r="F1123">
            <v>3904200</v>
          </cell>
          <cell r="H1123">
            <v>3970869</v>
          </cell>
          <cell r="I1123">
            <v>55330</v>
          </cell>
          <cell r="J1123">
            <v>7090336</v>
          </cell>
        </row>
        <row r="1124">
          <cell r="A1124">
            <v>510729</v>
          </cell>
          <cell r="B1124" t="str">
            <v>MT</v>
          </cell>
          <cell r="C1124" t="str">
            <v>SÃO JOSÉ DO POVO</v>
          </cell>
          <cell r="D1124" t="str">
            <v>510729</v>
          </cell>
          <cell r="F1124">
            <v>393240</v>
          </cell>
          <cell r="H1124">
            <v>398453</v>
          </cell>
          <cell r="I1124">
            <v>8</v>
          </cell>
          <cell r="J1124">
            <v>406164</v>
          </cell>
        </row>
        <row r="1125">
          <cell r="A1125">
            <v>510730</v>
          </cell>
          <cell r="B1125" t="str">
            <v>MT</v>
          </cell>
          <cell r="C1125" t="str">
            <v>SÃO JOSÉ DO RIO CLARO</v>
          </cell>
          <cell r="D1125" t="str">
            <v>510730</v>
          </cell>
          <cell r="F1125">
            <v>53457</v>
          </cell>
          <cell r="H1125">
            <v>41245</v>
          </cell>
          <cell r="J1125">
            <v>33295</v>
          </cell>
        </row>
        <row r="1126">
          <cell r="A1126">
            <v>510735</v>
          </cell>
          <cell r="B1126" t="str">
            <v>MT</v>
          </cell>
          <cell r="C1126" t="str">
            <v>SÃO JOSÉ DO XINGU</v>
          </cell>
          <cell r="D1126" t="str">
            <v>510735</v>
          </cell>
          <cell r="F1126">
            <v>23716800</v>
          </cell>
          <cell r="H1126">
            <v>24251242</v>
          </cell>
          <cell r="J1126">
            <v>24507360</v>
          </cell>
        </row>
        <row r="1127">
          <cell r="A1127">
            <v>510710</v>
          </cell>
          <cell r="B1127" t="str">
            <v>MT</v>
          </cell>
          <cell r="C1127" t="str">
            <v>SÃO JOSÉ DOS QUATRO MARCOS</v>
          </cell>
          <cell r="D1127" t="str">
            <v>510710</v>
          </cell>
          <cell r="E1127">
            <v>137422</v>
          </cell>
          <cell r="F1127">
            <v>23441606</v>
          </cell>
          <cell r="G1127">
            <v>70686</v>
          </cell>
          <cell r="H1127">
            <v>20073574</v>
          </cell>
          <cell r="I1127">
            <v>96233</v>
          </cell>
          <cell r="J1127">
            <v>18076223</v>
          </cell>
        </row>
        <row r="1128">
          <cell r="A1128">
            <v>510740</v>
          </cell>
          <cell r="B1128" t="str">
            <v>MT</v>
          </cell>
          <cell r="C1128" t="str">
            <v>SÃO PEDRO DA CIPA</v>
          </cell>
          <cell r="D1128" t="str">
            <v>510740</v>
          </cell>
          <cell r="F1128">
            <v>54530</v>
          </cell>
          <cell r="H1128">
            <v>49387</v>
          </cell>
          <cell r="J1128">
            <v>46922</v>
          </cell>
        </row>
        <row r="1129">
          <cell r="A1129">
            <v>510787</v>
          </cell>
          <cell r="B1129" t="str">
            <v>MT</v>
          </cell>
          <cell r="C1129" t="str">
            <v>SAPEZAL</v>
          </cell>
          <cell r="D1129" t="str">
            <v>510787</v>
          </cell>
          <cell r="E1129">
            <v>39255</v>
          </cell>
          <cell r="F1129">
            <v>8529195</v>
          </cell>
          <cell r="G1129">
            <v>43388</v>
          </cell>
          <cell r="H1129">
            <v>8912703</v>
          </cell>
          <cell r="I1129">
            <v>54555</v>
          </cell>
          <cell r="J1129">
            <v>8651591</v>
          </cell>
        </row>
        <row r="1130">
          <cell r="A1130">
            <v>510788</v>
          </cell>
          <cell r="B1130" t="str">
            <v>MT</v>
          </cell>
          <cell r="C1130" t="str">
            <v>SERRA NOVA DOURADA</v>
          </cell>
          <cell r="D1130" t="str">
            <v>510788</v>
          </cell>
          <cell r="E1130">
            <v>23060</v>
          </cell>
          <cell r="F1130">
            <v>4031099</v>
          </cell>
          <cell r="G1130">
            <v>20809</v>
          </cell>
          <cell r="H1130">
            <v>3342641</v>
          </cell>
          <cell r="I1130">
            <v>20563</v>
          </cell>
          <cell r="J1130">
            <v>2990663</v>
          </cell>
        </row>
        <row r="1131">
          <cell r="A1131">
            <v>510794</v>
          </cell>
          <cell r="B1131" t="str">
            <v>MT</v>
          </cell>
          <cell r="C1131" t="str">
            <v>TABAPORÃ</v>
          </cell>
          <cell r="D1131" t="str">
            <v>510794</v>
          </cell>
          <cell r="F1131">
            <v>5693490</v>
          </cell>
          <cell r="H1131">
            <v>5811926</v>
          </cell>
          <cell r="J1131">
            <v>5883273</v>
          </cell>
        </row>
        <row r="1132">
          <cell r="A1132">
            <v>510795</v>
          </cell>
          <cell r="B1132" t="str">
            <v>MT</v>
          </cell>
          <cell r="C1132" t="str">
            <v>TANGARÁ DA SERRA</v>
          </cell>
          <cell r="D1132" t="str">
            <v>510795</v>
          </cell>
          <cell r="E1132">
            <v>543977</v>
          </cell>
          <cell r="F1132">
            <v>94836538</v>
          </cell>
          <cell r="G1132">
            <v>456837</v>
          </cell>
          <cell r="H1132">
            <v>79968084</v>
          </cell>
          <cell r="I1132">
            <v>352280</v>
          </cell>
          <cell r="J1132">
            <v>71454571</v>
          </cell>
        </row>
        <row r="1133">
          <cell r="A1133">
            <v>510800</v>
          </cell>
          <cell r="B1133" t="str">
            <v>MT</v>
          </cell>
          <cell r="C1133" t="str">
            <v>TAPURAH</v>
          </cell>
          <cell r="D1133" t="str">
            <v>510800</v>
          </cell>
          <cell r="F1133">
            <v>930</v>
          </cell>
          <cell r="H1133">
            <v>1030</v>
          </cell>
          <cell r="J1133">
            <v>1113</v>
          </cell>
        </row>
        <row r="1134">
          <cell r="A1134">
            <v>510805</v>
          </cell>
          <cell r="B1134" t="str">
            <v>MT</v>
          </cell>
          <cell r="C1134" t="str">
            <v>TERRA NOVA DO NORTE</v>
          </cell>
          <cell r="D1134" t="str">
            <v>510805</v>
          </cell>
          <cell r="F1134">
            <v>4821192</v>
          </cell>
          <cell r="H1134">
            <v>4879797</v>
          </cell>
          <cell r="J1134">
            <v>4984085</v>
          </cell>
        </row>
        <row r="1135">
          <cell r="A1135">
            <v>510810</v>
          </cell>
          <cell r="B1135" t="str">
            <v>MT</v>
          </cell>
          <cell r="C1135" t="str">
            <v>TESOURO</v>
          </cell>
          <cell r="D1135" t="str">
            <v>510810</v>
          </cell>
          <cell r="F1135">
            <v>7457610</v>
          </cell>
          <cell r="G1135">
            <v>658</v>
          </cell>
          <cell r="H1135">
            <v>7552435</v>
          </cell>
          <cell r="I1135">
            <v>16051</v>
          </cell>
          <cell r="J1135">
            <v>7773187</v>
          </cell>
        </row>
        <row r="1136">
          <cell r="A1136">
            <v>510820</v>
          </cell>
          <cell r="B1136" t="str">
            <v>MT</v>
          </cell>
          <cell r="C1136" t="str">
            <v>TORIXORÉU</v>
          </cell>
          <cell r="D1136" t="str">
            <v>510820</v>
          </cell>
          <cell r="E1136">
            <v>29775</v>
          </cell>
          <cell r="F1136">
            <v>6624599</v>
          </cell>
          <cell r="G1136">
            <v>27468</v>
          </cell>
          <cell r="H1136">
            <v>6386926</v>
          </cell>
          <cell r="I1136">
            <v>33371</v>
          </cell>
          <cell r="J1136">
            <v>6852178</v>
          </cell>
        </row>
        <row r="1137">
          <cell r="A1137">
            <v>510830</v>
          </cell>
          <cell r="B1137" t="str">
            <v>MT</v>
          </cell>
          <cell r="C1137" t="str">
            <v>UNIÃO DO SUL</v>
          </cell>
          <cell r="D1137" t="str">
            <v>510830</v>
          </cell>
          <cell r="E1137">
            <v>36723</v>
          </cell>
          <cell r="F1137">
            <v>8379282</v>
          </cell>
          <cell r="G1137">
            <v>30591</v>
          </cell>
          <cell r="H1137">
            <v>7393121</v>
          </cell>
          <cell r="I1137">
            <v>35341</v>
          </cell>
          <cell r="J1137">
            <v>7089447</v>
          </cell>
        </row>
        <row r="1138">
          <cell r="A1138">
            <v>510835</v>
          </cell>
          <cell r="B1138" t="str">
            <v>MT</v>
          </cell>
          <cell r="C1138" t="str">
            <v>VALE DE SÃO DOMINGOS</v>
          </cell>
          <cell r="D1138" t="str">
            <v>510835</v>
          </cell>
          <cell r="E1138">
            <v>1674</v>
          </cell>
          <cell r="F1138">
            <v>8169818</v>
          </cell>
          <cell r="G1138">
            <v>5622</v>
          </cell>
          <cell r="H1138">
            <v>8019080</v>
          </cell>
          <cell r="I1138">
            <v>1793</v>
          </cell>
          <cell r="J1138">
            <v>8105658</v>
          </cell>
        </row>
        <row r="1139">
          <cell r="A1139">
            <v>510840</v>
          </cell>
          <cell r="B1139" t="str">
            <v>MT</v>
          </cell>
          <cell r="C1139" t="str">
            <v>VÁRZEA GRANDE</v>
          </cell>
          <cell r="D1139" t="str">
            <v>510840</v>
          </cell>
          <cell r="F1139">
            <v>12900</v>
          </cell>
          <cell r="H1139">
            <v>13250</v>
          </cell>
          <cell r="J1139">
            <v>13330</v>
          </cell>
        </row>
        <row r="1140">
          <cell r="A1140">
            <v>510850</v>
          </cell>
          <cell r="B1140" t="str">
            <v>MT</v>
          </cell>
          <cell r="C1140" t="str">
            <v>VERA</v>
          </cell>
          <cell r="D1140" t="str">
            <v>510850</v>
          </cell>
          <cell r="E1140">
            <v>193369</v>
          </cell>
          <cell r="F1140">
            <v>39700910</v>
          </cell>
          <cell r="G1140">
            <v>98257</v>
          </cell>
          <cell r="H1140">
            <v>35921714</v>
          </cell>
          <cell r="I1140">
            <v>60</v>
          </cell>
          <cell r="J1140">
            <v>35833914</v>
          </cell>
        </row>
        <row r="1141">
          <cell r="A1141">
            <v>510550</v>
          </cell>
          <cell r="B1141" t="str">
            <v>MT</v>
          </cell>
          <cell r="C1141" t="str">
            <v>VILA BELA DA SANTÍSSIMA TRINDADE</v>
          </cell>
          <cell r="D1141" t="str">
            <v>510550</v>
          </cell>
          <cell r="F1141">
            <v>966660</v>
          </cell>
          <cell r="H1141">
            <v>967549</v>
          </cell>
          <cell r="J1141">
            <v>998882</v>
          </cell>
        </row>
        <row r="1142">
          <cell r="A1142">
            <v>510860</v>
          </cell>
          <cell r="B1142" t="str">
            <v>MT</v>
          </cell>
          <cell r="C1142" t="str">
            <v>VILA RICA</v>
          </cell>
          <cell r="D1142" t="str">
            <v>510860</v>
          </cell>
          <cell r="E1142">
            <v>261925</v>
          </cell>
          <cell r="F1142">
            <v>45283172</v>
          </cell>
          <cell r="G1142">
            <v>145050</v>
          </cell>
          <cell r="H1142">
            <v>47222727</v>
          </cell>
          <cell r="I1142">
            <v>209527</v>
          </cell>
          <cell r="J1142">
            <v>46152064</v>
          </cell>
        </row>
        <row r="1143">
          <cell r="A1143">
            <v>500110</v>
          </cell>
          <cell r="B1143" t="str">
            <v>MS</v>
          </cell>
          <cell r="C1143" t="str">
            <v>AQUIDAUANA</v>
          </cell>
          <cell r="D1143" t="str">
            <v>500110</v>
          </cell>
          <cell r="F1143">
            <v>32591160</v>
          </cell>
          <cell r="H1143">
            <v>33142611</v>
          </cell>
          <cell r="J1143">
            <v>33677532</v>
          </cell>
        </row>
        <row r="1144">
          <cell r="A1144">
            <v>500124</v>
          </cell>
          <cell r="B1144" t="str">
            <v>MS</v>
          </cell>
          <cell r="C1144" t="str">
            <v>ARAL MOREIRA</v>
          </cell>
          <cell r="D1144" t="str">
            <v>500124</v>
          </cell>
          <cell r="E1144">
            <v>77882</v>
          </cell>
          <cell r="F1144">
            <v>21589796</v>
          </cell>
          <cell r="G1144">
            <v>47821</v>
          </cell>
          <cell r="H1144">
            <v>18832177</v>
          </cell>
          <cell r="I1144">
            <v>47857</v>
          </cell>
          <cell r="J1144">
            <v>17820228</v>
          </cell>
        </row>
        <row r="1145">
          <cell r="A1145">
            <v>500150</v>
          </cell>
          <cell r="B1145" t="str">
            <v>MS</v>
          </cell>
          <cell r="C1145" t="str">
            <v>BANDEIRANTES</v>
          </cell>
          <cell r="D1145" t="str">
            <v>500150</v>
          </cell>
          <cell r="F1145">
            <v>50340</v>
          </cell>
          <cell r="H1145">
            <v>50388</v>
          </cell>
          <cell r="J1145">
            <v>52018</v>
          </cell>
        </row>
        <row r="1146">
          <cell r="A1146">
            <v>500210</v>
          </cell>
          <cell r="B1146" t="str">
            <v>MS</v>
          </cell>
          <cell r="C1146" t="str">
            <v>BELA VISTA</v>
          </cell>
          <cell r="D1146" t="str">
            <v>500210</v>
          </cell>
          <cell r="F1146">
            <v>526080</v>
          </cell>
          <cell r="H1146">
            <v>537254</v>
          </cell>
          <cell r="J1146">
            <v>543616</v>
          </cell>
        </row>
        <row r="1147">
          <cell r="A1147">
            <v>500260</v>
          </cell>
          <cell r="B1147" t="str">
            <v>MS</v>
          </cell>
          <cell r="C1147" t="str">
            <v>CAMAPUÃ</v>
          </cell>
          <cell r="D1147" t="str">
            <v>500260</v>
          </cell>
          <cell r="F1147">
            <v>46872210</v>
          </cell>
          <cell r="H1147">
            <v>47777561</v>
          </cell>
          <cell r="J1147">
            <v>48434617</v>
          </cell>
        </row>
        <row r="1148">
          <cell r="A1148">
            <v>500270</v>
          </cell>
          <cell r="B1148" t="str">
            <v>MS</v>
          </cell>
          <cell r="C1148" t="str">
            <v>CAMPO GRANDE</v>
          </cell>
          <cell r="D1148" t="str">
            <v>500270</v>
          </cell>
          <cell r="E1148">
            <v>24085</v>
          </cell>
          <cell r="F1148">
            <v>4708676</v>
          </cell>
          <cell r="G1148">
            <v>42178</v>
          </cell>
          <cell r="H1148">
            <v>6779165</v>
          </cell>
          <cell r="I1148">
            <v>127633</v>
          </cell>
          <cell r="J1148">
            <v>10919653</v>
          </cell>
        </row>
        <row r="1149">
          <cell r="A1149">
            <v>500315</v>
          </cell>
          <cell r="B1149" t="str">
            <v>MS</v>
          </cell>
          <cell r="C1149" t="str">
            <v>CORONEL SAPUCAIA</v>
          </cell>
          <cell r="D1149" t="str">
            <v>500315</v>
          </cell>
          <cell r="F1149">
            <v>214128480</v>
          </cell>
          <cell r="H1149">
            <v>217711875</v>
          </cell>
          <cell r="J1149">
            <v>221266096</v>
          </cell>
        </row>
        <row r="1150">
          <cell r="A1150">
            <v>500330</v>
          </cell>
          <cell r="B1150" t="str">
            <v>MS</v>
          </cell>
          <cell r="C1150" t="str">
            <v>COXIM</v>
          </cell>
          <cell r="D1150" t="str">
            <v>500330</v>
          </cell>
          <cell r="F1150">
            <v>5259314070</v>
          </cell>
          <cell r="H1150">
            <v>5354098393</v>
          </cell>
          <cell r="J1150">
            <v>5434624539</v>
          </cell>
        </row>
        <row r="1151">
          <cell r="A1151">
            <v>500348</v>
          </cell>
          <cell r="B1151" t="str">
            <v>MS</v>
          </cell>
          <cell r="C1151" t="str">
            <v>DOIS IRMÃOS DO BURITI</v>
          </cell>
          <cell r="D1151" t="str">
            <v>500348</v>
          </cell>
          <cell r="F1151">
            <v>35537790</v>
          </cell>
          <cell r="H1151">
            <v>36214829</v>
          </cell>
          <cell r="J1151">
            <v>36722383</v>
          </cell>
        </row>
        <row r="1152">
          <cell r="A1152">
            <v>500370</v>
          </cell>
          <cell r="B1152" t="str">
            <v>MS</v>
          </cell>
          <cell r="C1152" t="str">
            <v>DOURADOS</v>
          </cell>
          <cell r="D1152" t="str">
            <v>500370</v>
          </cell>
          <cell r="E1152">
            <v>545953</v>
          </cell>
          <cell r="F1152">
            <v>1035865925</v>
          </cell>
          <cell r="G1152">
            <v>543450</v>
          </cell>
          <cell r="H1152">
            <v>592494498</v>
          </cell>
          <cell r="I1152">
            <v>732315</v>
          </cell>
          <cell r="J1152">
            <v>227246747</v>
          </cell>
        </row>
        <row r="1153">
          <cell r="A1153">
            <v>500380</v>
          </cell>
          <cell r="B1153" t="str">
            <v>MS</v>
          </cell>
          <cell r="C1153" t="str">
            <v>FÁTIMA DO SUL</v>
          </cell>
          <cell r="D1153" t="str">
            <v>500380</v>
          </cell>
          <cell r="E1153">
            <v>227373</v>
          </cell>
          <cell r="F1153">
            <v>42493798</v>
          </cell>
          <cell r="G1153">
            <v>195899</v>
          </cell>
          <cell r="H1153">
            <v>39175641</v>
          </cell>
          <cell r="I1153">
            <v>230437</v>
          </cell>
          <cell r="J1153">
            <v>34686528</v>
          </cell>
        </row>
        <row r="1154">
          <cell r="A1154">
            <v>500430</v>
          </cell>
          <cell r="B1154" t="str">
            <v>MS</v>
          </cell>
          <cell r="C1154" t="str">
            <v>IGUATEMI</v>
          </cell>
          <cell r="D1154" t="str">
            <v>500430</v>
          </cell>
          <cell r="F1154">
            <v>2276520</v>
          </cell>
          <cell r="H1154">
            <v>2330435</v>
          </cell>
          <cell r="J1154">
            <v>2352404</v>
          </cell>
        </row>
        <row r="1155">
          <cell r="A1155">
            <v>500450</v>
          </cell>
          <cell r="B1155" t="str">
            <v>MS</v>
          </cell>
          <cell r="C1155" t="str">
            <v>ITAPORÃ</v>
          </cell>
          <cell r="D1155" t="str">
            <v>500450</v>
          </cell>
          <cell r="E1155">
            <v>47586</v>
          </cell>
          <cell r="F1155">
            <v>19607377</v>
          </cell>
          <cell r="G1155">
            <v>41769</v>
          </cell>
          <cell r="H1155">
            <v>29149235</v>
          </cell>
          <cell r="I1155">
            <v>53951</v>
          </cell>
          <cell r="J1155">
            <v>29893236</v>
          </cell>
        </row>
        <row r="1156">
          <cell r="A1156">
            <v>500460</v>
          </cell>
          <cell r="B1156" t="str">
            <v>MS</v>
          </cell>
          <cell r="C1156" t="str">
            <v>ITAQUIRAÍ</v>
          </cell>
          <cell r="D1156" t="str">
            <v>500460</v>
          </cell>
          <cell r="F1156">
            <v>26846820</v>
          </cell>
          <cell r="H1156">
            <v>27276304</v>
          </cell>
          <cell r="J1156">
            <v>27741714</v>
          </cell>
        </row>
        <row r="1157">
          <cell r="A1157">
            <v>500480</v>
          </cell>
          <cell r="B1157" t="str">
            <v>MS</v>
          </cell>
          <cell r="C1157" t="str">
            <v>JAPORÃ</v>
          </cell>
          <cell r="D1157" t="str">
            <v>500480</v>
          </cell>
          <cell r="F1157">
            <v>9450</v>
          </cell>
          <cell r="H1157">
            <v>9765</v>
          </cell>
          <cell r="J1157">
            <v>9765</v>
          </cell>
        </row>
        <row r="1158">
          <cell r="A1158">
            <v>500500</v>
          </cell>
          <cell r="B1158" t="str">
            <v>MS</v>
          </cell>
          <cell r="C1158" t="str">
            <v>JARDIM</v>
          </cell>
          <cell r="D1158" t="str">
            <v>500500</v>
          </cell>
          <cell r="F1158">
            <v>160145550</v>
          </cell>
          <cell r="H1158">
            <v>162901842</v>
          </cell>
          <cell r="J1158">
            <v>165483735</v>
          </cell>
        </row>
        <row r="1159">
          <cell r="A1159">
            <v>500515</v>
          </cell>
          <cell r="B1159" t="str">
            <v>MS</v>
          </cell>
          <cell r="C1159" t="str">
            <v>JUTI</v>
          </cell>
          <cell r="D1159" t="str">
            <v>500515</v>
          </cell>
          <cell r="F1159">
            <v>6063150</v>
          </cell>
          <cell r="H1159">
            <v>6187160</v>
          </cell>
          <cell r="J1159">
            <v>6265255</v>
          </cell>
        </row>
        <row r="1160">
          <cell r="A1160">
            <v>500525</v>
          </cell>
          <cell r="B1160" t="str">
            <v>MS</v>
          </cell>
          <cell r="C1160" t="str">
            <v>LAGUNA CARAPÃ</v>
          </cell>
          <cell r="D1160" t="str">
            <v>500525</v>
          </cell>
          <cell r="E1160">
            <v>37464</v>
          </cell>
          <cell r="F1160">
            <v>6754023</v>
          </cell>
          <cell r="G1160">
            <v>33017</v>
          </cell>
          <cell r="H1160">
            <v>6990120</v>
          </cell>
          <cell r="I1160">
            <v>41998</v>
          </cell>
          <cell r="J1160">
            <v>7015444</v>
          </cell>
        </row>
        <row r="1161">
          <cell r="A1161">
            <v>500580</v>
          </cell>
          <cell r="B1161" t="str">
            <v>MS</v>
          </cell>
          <cell r="C1161" t="str">
            <v>NIOAQUE</v>
          </cell>
          <cell r="D1161" t="str">
            <v>500580</v>
          </cell>
          <cell r="F1161">
            <v>24887550</v>
          </cell>
          <cell r="H1161">
            <v>25249299</v>
          </cell>
          <cell r="J1161">
            <v>25717135</v>
          </cell>
        </row>
        <row r="1162">
          <cell r="A1162">
            <v>500620</v>
          </cell>
          <cell r="B1162" t="str">
            <v>MS</v>
          </cell>
          <cell r="C1162" t="str">
            <v>NOVA ANDRADINA</v>
          </cell>
          <cell r="D1162" t="str">
            <v>500620</v>
          </cell>
          <cell r="F1162">
            <v>23400</v>
          </cell>
          <cell r="H1162">
            <v>23890</v>
          </cell>
          <cell r="J1162">
            <v>24180</v>
          </cell>
        </row>
        <row r="1163">
          <cell r="A1163">
            <v>500635</v>
          </cell>
          <cell r="B1163" t="str">
            <v>MS</v>
          </cell>
          <cell r="C1163" t="str">
            <v>PARANHOS</v>
          </cell>
          <cell r="D1163" t="str">
            <v>500635</v>
          </cell>
          <cell r="F1163">
            <v>0</v>
          </cell>
          <cell r="H1163">
            <v>0</v>
          </cell>
          <cell r="J1163">
            <v>0</v>
          </cell>
        </row>
        <row r="1164">
          <cell r="A1164">
            <v>500640</v>
          </cell>
          <cell r="B1164" t="str">
            <v>MS</v>
          </cell>
          <cell r="C1164" t="str">
            <v>PEDRO GOMES</v>
          </cell>
          <cell r="D1164" t="str">
            <v>500640</v>
          </cell>
          <cell r="F1164">
            <v>896730</v>
          </cell>
          <cell r="H1164">
            <v>907144</v>
          </cell>
          <cell r="J1164">
            <v>926621</v>
          </cell>
        </row>
        <row r="1165">
          <cell r="A1165">
            <v>500660</v>
          </cell>
          <cell r="B1165" t="str">
            <v>MS</v>
          </cell>
          <cell r="C1165" t="str">
            <v>PONTA PORÃ</v>
          </cell>
          <cell r="D1165" t="str">
            <v>500660</v>
          </cell>
          <cell r="F1165">
            <v>219079350</v>
          </cell>
          <cell r="H1165">
            <v>222947525</v>
          </cell>
          <cell r="J1165">
            <v>226381995</v>
          </cell>
        </row>
        <row r="1166">
          <cell r="A1166">
            <v>500690</v>
          </cell>
          <cell r="B1166" t="str">
            <v>MS</v>
          </cell>
          <cell r="C1166" t="str">
            <v>PORTO MURTINHO</v>
          </cell>
          <cell r="D1166" t="str">
            <v>500690</v>
          </cell>
          <cell r="E1166">
            <v>76323</v>
          </cell>
          <cell r="F1166">
            <v>19323183</v>
          </cell>
          <cell r="G1166">
            <v>67740</v>
          </cell>
          <cell r="H1166">
            <v>19756364</v>
          </cell>
          <cell r="I1166">
            <v>80775</v>
          </cell>
          <cell r="J1166">
            <v>26893136</v>
          </cell>
        </row>
        <row r="1167">
          <cell r="A1167">
            <v>500769</v>
          </cell>
          <cell r="B1167" t="str">
            <v>MS</v>
          </cell>
          <cell r="C1167" t="str">
            <v>SÃO GABRIEL DO OESTE</v>
          </cell>
          <cell r="D1167" t="str">
            <v>500769</v>
          </cell>
          <cell r="F1167">
            <v>600000</v>
          </cell>
          <cell r="H1167">
            <v>615600</v>
          </cell>
          <cell r="J1167">
            <v>620000</v>
          </cell>
        </row>
        <row r="1168">
          <cell r="A1168">
            <v>500795</v>
          </cell>
          <cell r="B1168" t="str">
            <v>MS</v>
          </cell>
          <cell r="C1168" t="str">
            <v>TACURU</v>
          </cell>
          <cell r="D1168" t="str">
            <v>500795</v>
          </cell>
          <cell r="E1168">
            <v>115677</v>
          </cell>
          <cell r="F1168">
            <v>25947216</v>
          </cell>
          <cell r="G1168">
            <v>100813</v>
          </cell>
          <cell r="H1168">
            <v>29979286</v>
          </cell>
          <cell r="I1168">
            <v>90045</v>
          </cell>
          <cell r="J1168">
            <v>28029625</v>
          </cell>
        </row>
        <row r="1169">
          <cell r="A1169">
            <v>500797</v>
          </cell>
          <cell r="B1169" t="str">
            <v>MS</v>
          </cell>
          <cell r="C1169" t="str">
            <v>TAQUARUSSU</v>
          </cell>
          <cell r="D1169" t="str">
            <v>500797</v>
          </cell>
          <cell r="E1169">
            <v>28662</v>
          </cell>
          <cell r="F1169">
            <v>6336986</v>
          </cell>
          <cell r="G1169">
            <v>17737</v>
          </cell>
          <cell r="H1169">
            <v>5915202</v>
          </cell>
          <cell r="I1169">
            <v>17276</v>
          </cell>
          <cell r="J1169">
            <v>5353214</v>
          </cell>
        </row>
        <row r="1170">
          <cell r="A1170">
            <v>310375</v>
          </cell>
          <cell r="B1170" t="str">
            <v>MG</v>
          </cell>
          <cell r="C1170" t="str">
            <v>ARAPORÃ</v>
          </cell>
          <cell r="D1170" t="str">
            <v>310375</v>
          </cell>
          <cell r="F1170">
            <v>3197400</v>
          </cell>
          <cell r="H1170">
            <v>3248673</v>
          </cell>
          <cell r="J1170">
            <v>3303980</v>
          </cell>
        </row>
        <row r="1171">
          <cell r="A1171">
            <v>310560</v>
          </cell>
          <cell r="B1171" t="str">
            <v>MG</v>
          </cell>
          <cell r="C1171" t="str">
            <v>BARBACENA</v>
          </cell>
          <cell r="D1171" t="str">
            <v>310560</v>
          </cell>
          <cell r="E1171">
            <v>1219336</v>
          </cell>
          <cell r="F1171">
            <v>150327837</v>
          </cell>
          <cell r="G1171">
            <v>1187325</v>
          </cell>
          <cell r="H1171">
            <v>190065113</v>
          </cell>
          <cell r="I1171">
            <v>1162240</v>
          </cell>
          <cell r="J1171">
            <v>188403916</v>
          </cell>
        </row>
        <row r="1172">
          <cell r="A1172">
            <v>310910</v>
          </cell>
          <cell r="B1172" t="str">
            <v>MG</v>
          </cell>
          <cell r="C1172" t="str">
            <v>BUENO BRANDÃO</v>
          </cell>
          <cell r="D1172" t="str">
            <v>310910</v>
          </cell>
          <cell r="F1172">
            <v>0</v>
          </cell>
          <cell r="H1172">
            <v>0</v>
          </cell>
          <cell r="J1172">
            <v>0</v>
          </cell>
        </row>
        <row r="1173">
          <cell r="A1173">
            <v>310970</v>
          </cell>
          <cell r="B1173" t="str">
            <v>MG</v>
          </cell>
          <cell r="C1173" t="str">
            <v>CACHOEIRA DE MINAS</v>
          </cell>
          <cell r="D1173" t="str">
            <v>310970</v>
          </cell>
          <cell r="F1173">
            <v>2977260</v>
          </cell>
          <cell r="H1173">
            <v>3030862</v>
          </cell>
          <cell r="J1173">
            <v>3076502</v>
          </cell>
        </row>
        <row r="1174">
          <cell r="A1174">
            <v>312280</v>
          </cell>
          <cell r="B1174" t="str">
            <v>MG</v>
          </cell>
          <cell r="C1174" t="str">
            <v>DOM VIÇOSO</v>
          </cell>
          <cell r="D1174" t="str">
            <v>312280</v>
          </cell>
          <cell r="F1174">
            <v>15174900</v>
          </cell>
          <cell r="H1174">
            <v>15286376</v>
          </cell>
          <cell r="J1174">
            <v>15680730</v>
          </cell>
        </row>
        <row r="1175">
          <cell r="A1175">
            <v>313170</v>
          </cell>
          <cell r="B1175" t="str">
            <v>MG</v>
          </cell>
          <cell r="C1175" t="str">
            <v>ITABIRA</v>
          </cell>
          <cell r="D1175" t="str">
            <v>313170</v>
          </cell>
          <cell r="F1175">
            <v>2676570</v>
          </cell>
          <cell r="H1175">
            <v>2718704</v>
          </cell>
          <cell r="J1175">
            <v>2765789</v>
          </cell>
        </row>
        <row r="1176">
          <cell r="A1176">
            <v>313505</v>
          </cell>
          <cell r="B1176" t="str">
            <v>MG</v>
          </cell>
          <cell r="C1176" t="str">
            <v>JAÍBA</v>
          </cell>
          <cell r="D1176" t="str">
            <v>313505</v>
          </cell>
          <cell r="F1176">
            <v>448140</v>
          </cell>
          <cell r="H1176">
            <v>455617</v>
          </cell>
          <cell r="J1176">
            <v>463078</v>
          </cell>
        </row>
        <row r="1177">
          <cell r="A1177">
            <v>314090</v>
          </cell>
          <cell r="B1177" t="str">
            <v>MG</v>
          </cell>
          <cell r="C1177" t="str">
            <v>MATIPÓ</v>
          </cell>
          <cell r="D1177" t="str">
            <v>314090</v>
          </cell>
          <cell r="F1177">
            <v>2630730</v>
          </cell>
          <cell r="H1177">
            <v>2688784</v>
          </cell>
          <cell r="J1177">
            <v>2718421</v>
          </cell>
        </row>
        <row r="1178">
          <cell r="A1178">
            <v>314200</v>
          </cell>
          <cell r="B1178" t="str">
            <v>MG</v>
          </cell>
          <cell r="C1178" t="str">
            <v>MIRABELA</v>
          </cell>
          <cell r="D1178" t="str">
            <v>314200</v>
          </cell>
          <cell r="F1178">
            <v>287130</v>
          </cell>
          <cell r="H1178">
            <v>291283</v>
          </cell>
          <cell r="J1178">
            <v>296701</v>
          </cell>
        </row>
        <row r="1179">
          <cell r="A1179">
            <v>314587</v>
          </cell>
          <cell r="B1179" t="str">
            <v>MG</v>
          </cell>
          <cell r="C1179" t="str">
            <v>ORIZÂNIA</v>
          </cell>
          <cell r="D1179" t="str">
            <v>314587</v>
          </cell>
          <cell r="F1179">
            <v>14177550</v>
          </cell>
          <cell r="H1179">
            <v>14427767</v>
          </cell>
          <cell r="J1179">
            <v>14650135</v>
          </cell>
        </row>
        <row r="1180">
          <cell r="A1180">
            <v>314910</v>
          </cell>
          <cell r="B1180" t="str">
            <v>MG</v>
          </cell>
          <cell r="C1180" t="str">
            <v>PEDRALVA</v>
          </cell>
          <cell r="D1180" t="str">
            <v>314910</v>
          </cell>
          <cell r="E1180">
            <v>202</v>
          </cell>
          <cell r="F1180">
            <v>36936</v>
          </cell>
          <cell r="G1180">
            <v>112</v>
          </cell>
          <cell r="H1180">
            <v>33372</v>
          </cell>
          <cell r="I1180">
            <v>2</v>
          </cell>
          <cell r="J1180">
            <v>31324</v>
          </cell>
        </row>
        <row r="1181">
          <cell r="A1181">
            <v>315080</v>
          </cell>
          <cell r="B1181" t="str">
            <v>MG</v>
          </cell>
          <cell r="C1181" t="str">
            <v>PIRANGA</v>
          </cell>
          <cell r="D1181" t="str">
            <v>315080</v>
          </cell>
          <cell r="F1181">
            <v>100980</v>
          </cell>
          <cell r="H1181">
            <v>102345</v>
          </cell>
          <cell r="J1181">
            <v>104346</v>
          </cell>
        </row>
        <row r="1182">
          <cell r="A1182">
            <v>315370</v>
          </cell>
          <cell r="B1182" t="str">
            <v>MG</v>
          </cell>
          <cell r="C1182" t="str">
            <v>QUARTEL GERAL</v>
          </cell>
          <cell r="D1182" t="str">
            <v>315370</v>
          </cell>
          <cell r="F1182">
            <v>28044210</v>
          </cell>
          <cell r="H1182">
            <v>28507619</v>
          </cell>
          <cell r="J1182">
            <v>28979017</v>
          </cell>
        </row>
        <row r="1183">
          <cell r="A1183">
            <v>315960</v>
          </cell>
          <cell r="B1183" t="str">
            <v>MG</v>
          </cell>
          <cell r="C1183" t="str">
            <v>SANTA RITA DO SAPUCAÍ</v>
          </cell>
          <cell r="D1183" t="str">
            <v>315960</v>
          </cell>
          <cell r="F1183">
            <v>108014340</v>
          </cell>
          <cell r="H1183">
            <v>110014943</v>
          </cell>
          <cell r="J1183">
            <v>111614818</v>
          </cell>
        </row>
        <row r="1184">
          <cell r="A1184">
            <v>316370</v>
          </cell>
          <cell r="B1184" t="str">
            <v>MG</v>
          </cell>
          <cell r="C1184" t="str">
            <v>SÃO LOURENÇO</v>
          </cell>
          <cell r="D1184" t="str">
            <v>316370</v>
          </cell>
          <cell r="F1184">
            <v>138082410</v>
          </cell>
          <cell r="H1184">
            <v>139898173</v>
          </cell>
          <cell r="J1184">
            <v>142685157</v>
          </cell>
        </row>
        <row r="1185">
          <cell r="A1185">
            <v>316720</v>
          </cell>
          <cell r="B1185" t="str">
            <v>MG</v>
          </cell>
          <cell r="C1185" t="str">
            <v>SETE LAGOAS</v>
          </cell>
          <cell r="D1185" t="str">
            <v>316720</v>
          </cell>
          <cell r="F1185">
            <v>12392100</v>
          </cell>
          <cell r="H1185">
            <v>12399576</v>
          </cell>
          <cell r="J1185">
            <v>12805170</v>
          </cell>
        </row>
        <row r="1186">
          <cell r="A1186">
            <v>317020</v>
          </cell>
          <cell r="B1186" t="str">
            <v>MG</v>
          </cell>
          <cell r="C1186" t="str">
            <v>UBERLÂNDIA</v>
          </cell>
          <cell r="D1186" t="str">
            <v>317020</v>
          </cell>
          <cell r="F1186">
            <v>734010</v>
          </cell>
          <cell r="H1186">
            <v>747472</v>
          </cell>
          <cell r="J1186">
            <v>758477</v>
          </cell>
        </row>
        <row r="1187">
          <cell r="A1187">
            <v>150010</v>
          </cell>
          <cell r="B1187" t="str">
            <v>PA</v>
          </cell>
          <cell r="C1187" t="str">
            <v>ABAETETUBA</v>
          </cell>
          <cell r="D1187" t="str">
            <v>150010</v>
          </cell>
          <cell r="F1187">
            <v>121466622</v>
          </cell>
          <cell r="H1187">
            <v>92974915</v>
          </cell>
          <cell r="J1187">
            <v>94427271</v>
          </cell>
        </row>
        <row r="1188">
          <cell r="A1188">
            <v>150013</v>
          </cell>
          <cell r="B1188" t="str">
            <v>PA</v>
          </cell>
          <cell r="C1188" t="str">
            <v>ABEL FIGUEIREDO</v>
          </cell>
          <cell r="D1188" t="str">
            <v>150013</v>
          </cell>
          <cell r="F1188">
            <v>2478420</v>
          </cell>
          <cell r="H1188">
            <v>2521199</v>
          </cell>
          <cell r="J1188">
            <v>2561034</v>
          </cell>
        </row>
        <row r="1189">
          <cell r="A1189">
            <v>150020</v>
          </cell>
          <cell r="B1189" t="str">
            <v>PA</v>
          </cell>
          <cell r="C1189" t="str">
            <v>ACARÁ</v>
          </cell>
          <cell r="D1189" t="str">
            <v>150020</v>
          </cell>
          <cell r="F1189">
            <v>5466960</v>
          </cell>
          <cell r="H1189">
            <v>5589769</v>
          </cell>
          <cell r="J1189">
            <v>5649192</v>
          </cell>
        </row>
        <row r="1190">
          <cell r="A1190">
            <v>150030</v>
          </cell>
          <cell r="B1190" t="str">
            <v>PA</v>
          </cell>
          <cell r="C1190" t="str">
            <v>AFUÁ</v>
          </cell>
          <cell r="D1190" t="str">
            <v>150030</v>
          </cell>
          <cell r="F1190">
            <v>0</v>
          </cell>
          <cell r="H1190">
            <v>0</v>
          </cell>
          <cell r="J1190">
            <v>0</v>
          </cell>
        </row>
        <row r="1191">
          <cell r="A1191">
            <v>150034</v>
          </cell>
          <cell r="B1191" t="str">
            <v>PA</v>
          </cell>
          <cell r="C1191" t="str">
            <v>ÁGUA AZUL DO NORTE</v>
          </cell>
          <cell r="D1191" t="str">
            <v>150034</v>
          </cell>
          <cell r="F1191">
            <v>22359750</v>
          </cell>
          <cell r="H1191">
            <v>22794684</v>
          </cell>
          <cell r="J1191">
            <v>23105075</v>
          </cell>
        </row>
        <row r="1192">
          <cell r="A1192">
            <v>150050</v>
          </cell>
          <cell r="B1192" t="str">
            <v>PA</v>
          </cell>
          <cell r="C1192" t="str">
            <v>ALMEIRIM</v>
          </cell>
          <cell r="D1192" t="str">
            <v>150050</v>
          </cell>
          <cell r="E1192">
            <v>115494</v>
          </cell>
          <cell r="F1192">
            <v>38102691</v>
          </cell>
          <cell r="G1192">
            <v>135548</v>
          </cell>
          <cell r="H1192">
            <v>40539491</v>
          </cell>
          <cell r="I1192">
            <v>213201</v>
          </cell>
          <cell r="J1192">
            <v>45584144</v>
          </cell>
        </row>
        <row r="1193">
          <cell r="A1193">
            <v>150060</v>
          </cell>
          <cell r="B1193" t="str">
            <v>PA</v>
          </cell>
          <cell r="C1193" t="str">
            <v>ALTAMIRA</v>
          </cell>
          <cell r="D1193" t="str">
            <v>150060</v>
          </cell>
          <cell r="E1193">
            <v>76257</v>
          </cell>
          <cell r="F1193">
            <v>10745452</v>
          </cell>
          <cell r="G1193">
            <v>60043</v>
          </cell>
          <cell r="H1193">
            <v>10733741</v>
          </cell>
          <cell r="I1193">
            <v>72610</v>
          </cell>
          <cell r="J1193">
            <v>10932257</v>
          </cell>
        </row>
        <row r="1194">
          <cell r="A1194">
            <v>150080</v>
          </cell>
          <cell r="B1194" t="str">
            <v>PA</v>
          </cell>
          <cell r="C1194" t="str">
            <v>ANANINDEUA</v>
          </cell>
          <cell r="D1194" t="str">
            <v>150080</v>
          </cell>
          <cell r="E1194">
            <v>65328</v>
          </cell>
          <cell r="F1194">
            <v>248813010</v>
          </cell>
          <cell r="G1194">
            <v>30455</v>
          </cell>
          <cell r="H1194">
            <v>240265678</v>
          </cell>
          <cell r="I1194">
            <v>81261</v>
          </cell>
          <cell r="J1194">
            <v>233169460</v>
          </cell>
        </row>
        <row r="1195">
          <cell r="A1195">
            <v>150085</v>
          </cell>
          <cell r="B1195" t="str">
            <v>PA</v>
          </cell>
          <cell r="C1195" t="str">
            <v>ANAPU</v>
          </cell>
          <cell r="D1195" t="str">
            <v>150085</v>
          </cell>
          <cell r="E1195">
            <v>25254</v>
          </cell>
          <cell r="F1195">
            <v>103589562</v>
          </cell>
          <cell r="G1195">
            <v>26690</v>
          </cell>
          <cell r="H1195">
            <v>107992808</v>
          </cell>
          <cell r="I1195">
            <v>20870</v>
          </cell>
          <cell r="J1195">
            <v>108782649</v>
          </cell>
        </row>
        <row r="1196">
          <cell r="A1196">
            <v>150100</v>
          </cell>
          <cell r="B1196" t="str">
            <v>PA</v>
          </cell>
          <cell r="C1196" t="str">
            <v>AVEIRO</v>
          </cell>
          <cell r="D1196" t="str">
            <v>150100</v>
          </cell>
          <cell r="F1196">
            <v>88967</v>
          </cell>
          <cell r="H1196">
            <v>2212732</v>
          </cell>
          <cell r="J1196">
            <v>1887305</v>
          </cell>
        </row>
        <row r="1197">
          <cell r="A1197">
            <v>150120</v>
          </cell>
          <cell r="B1197" t="str">
            <v>PA</v>
          </cell>
          <cell r="C1197" t="str">
            <v>BAIÃO</v>
          </cell>
          <cell r="D1197" t="str">
            <v>150120</v>
          </cell>
          <cell r="F1197">
            <v>3305790</v>
          </cell>
          <cell r="H1197">
            <v>3374683</v>
          </cell>
          <cell r="J1197">
            <v>3415983</v>
          </cell>
        </row>
        <row r="1198">
          <cell r="A1198">
            <v>150125</v>
          </cell>
          <cell r="B1198" t="str">
            <v>PA</v>
          </cell>
          <cell r="C1198" t="str">
            <v>BANNACH</v>
          </cell>
          <cell r="D1198" t="str">
            <v>150125</v>
          </cell>
          <cell r="F1198">
            <v>35850</v>
          </cell>
          <cell r="H1198">
            <v>36150</v>
          </cell>
          <cell r="J1198">
            <v>37045</v>
          </cell>
        </row>
        <row r="1199">
          <cell r="A1199">
            <v>150130</v>
          </cell>
          <cell r="B1199" t="str">
            <v>PA</v>
          </cell>
          <cell r="C1199" t="str">
            <v>BARCARENA</v>
          </cell>
          <cell r="D1199" t="str">
            <v>150130</v>
          </cell>
          <cell r="F1199">
            <v>82021140</v>
          </cell>
          <cell r="H1199">
            <v>84078367</v>
          </cell>
          <cell r="J1199">
            <v>84755178</v>
          </cell>
        </row>
        <row r="1200">
          <cell r="A1200">
            <v>150140</v>
          </cell>
          <cell r="B1200" t="str">
            <v>PA</v>
          </cell>
          <cell r="C1200" t="str">
            <v>BELÉM</v>
          </cell>
          <cell r="D1200" t="str">
            <v>150140</v>
          </cell>
          <cell r="E1200">
            <v>1034086</v>
          </cell>
          <cell r="F1200">
            <v>7213058109</v>
          </cell>
          <cell r="G1200">
            <v>868570</v>
          </cell>
          <cell r="H1200">
            <v>7440909185</v>
          </cell>
          <cell r="I1200">
            <v>968171</v>
          </cell>
          <cell r="J1200">
            <v>7457902261</v>
          </cell>
        </row>
        <row r="1201">
          <cell r="A1201">
            <v>150145</v>
          </cell>
          <cell r="B1201" t="str">
            <v>PA</v>
          </cell>
          <cell r="C1201" t="str">
            <v>BELTERRA</v>
          </cell>
          <cell r="D1201" t="str">
            <v>150145</v>
          </cell>
          <cell r="E1201">
            <v>13924</v>
          </cell>
          <cell r="F1201">
            <v>34508313</v>
          </cell>
          <cell r="G1201">
            <v>10573</v>
          </cell>
          <cell r="H1201">
            <v>33096967</v>
          </cell>
          <cell r="I1201">
            <v>22586</v>
          </cell>
          <cell r="J1201">
            <v>30267058</v>
          </cell>
        </row>
        <row r="1202">
          <cell r="A1202">
            <v>150150</v>
          </cell>
          <cell r="B1202" t="str">
            <v>PA</v>
          </cell>
          <cell r="C1202" t="str">
            <v>BENEVIDES</v>
          </cell>
          <cell r="D1202" t="str">
            <v>150150</v>
          </cell>
          <cell r="F1202">
            <v>17304580</v>
          </cell>
          <cell r="H1202">
            <v>17501732</v>
          </cell>
          <cell r="J1202">
            <v>17822426</v>
          </cell>
        </row>
        <row r="1203">
          <cell r="A1203">
            <v>150157</v>
          </cell>
          <cell r="B1203" t="str">
            <v>PA</v>
          </cell>
          <cell r="C1203" t="str">
            <v>BOM JESUS DO TOCANTINS</v>
          </cell>
          <cell r="D1203" t="str">
            <v>150157</v>
          </cell>
          <cell r="E1203">
            <v>626</v>
          </cell>
          <cell r="F1203">
            <v>513639156</v>
          </cell>
          <cell r="G1203">
            <v>1124</v>
          </cell>
          <cell r="H1203">
            <v>513603872</v>
          </cell>
          <cell r="I1203">
            <v>861</v>
          </cell>
          <cell r="J1203">
            <v>530923527</v>
          </cell>
        </row>
        <row r="1204">
          <cell r="A1204">
            <v>150160</v>
          </cell>
          <cell r="B1204" t="str">
            <v>PA</v>
          </cell>
          <cell r="C1204" t="str">
            <v>BONITO</v>
          </cell>
          <cell r="D1204" t="str">
            <v>150160</v>
          </cell>
          <cell r="F1204">
            <v>69000</v>
          </cell>
          <cell r="H1204">
            <v>69800</v>
          </cell>
          <cell r="J1204">
            <v>71300</v>
          </cell>
        </row>
        <row r="1205">
          <cell r="A1205">
            <v>150170</v>
          </cell>
          <cell r="B1205" t="str">
            <v>PA</v>
          </cell>
          <cell r="C1205" t="str">
            <v>BRAGANÇA</v>
          </cell>
          <cell r="D1205" t="str">
            <v>150170</v>
          </cell>
          <cell r="F1205">
            <v>4117590</v>
          </cell>
          <cell r="H1205">
            <v>4188891</v>
          </cell>
          <cell r="J1205">
            <v>4254843</v>
          </cell>
        </row>
        <row r="1206">
          <cell r="A1206">
            <v>150172</v>
          </cell>
          <cell r="B1206" t="str">
            <v>PA</v>
          </cell>
          <cell r="C1206" t="str">
            <v>BRASIL NOVO</v>
          </cell>
          <cell r="D1206" t="str">
            <v>150172</v>
          </cell>
          <cell r="F1206">
            <v>5039160</v>
          </cell>
          <cell r="H1206">
            <v>5109113</v>
          </cell>
          <cell r="J1206">
            <v>5207132</v>
          </cell>
        </row>
        <row r="1207">
          <cell r="A1207">
            <v>150175</v>
          </cell>
          <cell r="B1207" t="str">
            <v>PA</v>
          </cell>
          <cell r="C1207" t="str">
            <v>BREJO GRANDE DO ARAGUAIA</v>
          </cell>
          <cell r="D1207" t="str">
            <v>150175</v>
          </cell>
          <cell r="E1207">
            <v>2061</v>
          </cell>
          <cell r="F1207">
            <v>31614246</v>
          </cell>
          <cell r="G1207">
            <v>511</v>
          </cell>
          <cell r="H1207">
            <v>32604886</v>
          </cell>
          <cell r="I1207">
            <v>753</v>
          </cell>
          <cell r="J1207">
            <v>32649838</v>
          </cell>
        </row>
        <row r="1208">
          <cell r="A1208">
            <v>150180</v>
          </cell>
          <cell r="B1208" t="str">
            <v>PA</v>
          </cell>
          <cell r="C1208" t="str">
            <v>BREVES</v>
          </cell>
          <cell r="D1208" t="str">
            <v>150180</v>
          </cell>
          <cell r="F1208">
            <v>747840</v>
          </cell>
          <cell r="H1208">
            <v>756122</v>
          </cell>
          <cell r="J1208">
            <v>772768</v>
          </cell>
        </row>
        <row r="1209">
          <cell r="A1209">
            <v>150190</v>
          </cell>
          <cell r="B1209" t="str">
            <v>PA</v>
          </cell>
          <cell r="C1209" t="str">
            <v>BUJARU</v>
          </cell>
          <cell r="D1209" t="str">
            <v>150190</v>
          </cell>
          <cell r="E1209">
            <v>943</v>
          </cell>
          <cell r="F1209">
            <v>56006785</v>
          </cell>
          <cell r="G1209">
            <v>11049</v>
          </cell>
          <cell r="H1209">
            <v>53432869</v>
          </cell>
          <cell r="I1209">
            <v>5084</v>
          </cell>
          <cell r="J1209">
            <v>52653423</v>
          </cell>
        </row>
        <row r="1210">
          <cell r="A1210">
            <v>150200</v>
          </cell>
          <cell r="B1210" t="str">
            <v>PA</v>
          </cell>
          <cell r="C1210" t="str">
            <v>CACHOEIRA DO ARARI</v>
          </cell>
          <cell r="D1210" t="str">
            <v>150200</v>
          </cell>
          <cell r="F1210">
            <v>2198220</v>
          </cell>
          <cell r="H1210">
            <v>2240091</v>
          </cell>
          <cell r="J1210">
            <v>2271494</v>
          </cell>
        </row>
        <row r="1211">
          <cell r="A1211">
            <v>150215</v>
          </cell>
          <cell r="B1211" t="str">
            <v>PA</v>
          </cell>
          <cell r="C1211" t="str">
            <v>CANAÃ DOS CARAJÁS</v>
          </cell>
          <cell r="D1211" t="str">
            <v>150215</v>
          </cell>
          <cell r="F1211">
            <v>70848510</v>
          </cell>
          <cell r="H1211">
            <v>72085594</v>
          </cell>
          <cell r="J1211">
            <v>73210127</v>
          </cell>
        </row>
        <row r="1212">
          <cell r="A1212">
            <v>150220</v>
          </cell>
          <cell r="B1212" t="str">
            <v>PA</v>
          </cell>
          <cell r="C1212" t="str">
            <v>CAPANEMA</v>
          </cell>
          <cell r="D1212" t="str">
            <v>150220</v>
          </cell>
          <cell r="E1212">
            <v>60376</v>
          </cell>
          <cell r="F1212">
            <v>8167296</v>
          </cell>
          <cell r="G1212">
            <v>59524</v>
          </cell>
          <cell r="H1212">
            <v>9705537</v>
          </cell>
          <cell r="I1212">
            <v>26816</v>
          </cell>
          <cell r="J1212">
            <v>7861633</v>
          </cell>
        </row>
        <row r="1213">
          <cell r="A1213">
            <v>150240</v>
          </cell>
          <cell r="B1213" t="str">
            <v>PA</v>
          </cell>
          <cell r="C1213" t="str">
            <v>CASTANHAL</v>
          </cell>
          <cell r="D1213" t="str">
            <v>150240</v>
          </cell>
          <cell r="E1213">
            <v>170279</v>
          </cell>
          <cell r="F1213">
            <v>33231519</v>
          </cell>
          <cell r="G1213">
            <v>136392</v>
          </cell>
          <cell r="H1213">
            <v>30259684</v>
          </cell>
          <cell r="I1213">
            <v>181682</v>
          </cell>
          <cell r="J1213">
            <v>33476534</v>
          </cell>
        </row>
        <row r="1214">
          <cell r="A1214">
            <v>150250</v>
          </cell>
          <cell r="B1214" t="str">
            <v>PA</v>
          </cell>
          <cell r="C1214" t="str">
            <v>CHAVES</v>
          </cell>
          <cell r="D1214" t="str">
            <v>150250</v>
          </cell>
          <cell r="F1214">
            <v>111990</v>
          </cell>
          <cell r="H1214">
            <v>114451</v>
          </cell>
          <cell r="J1214">
            <v>115723</v>
          </cell>
        </row>
        <row r="1215">
          <cell r="A1215">
            <v>150260</v>
          </cell>
          <cell r="B1215" t="str">
            <v>PA</v>
          </cell>
          <cell r="C1215" t="str">
            <v>COLARES</v>
          </cell>
          <cell r="D1215" t="str">
            <v>150260</v>
          </cell>
          <cell r="F1215">
            <v>48563610</v>
          </cell>
          <cell r="H1215">
            <v>49324706</v>
          </cell>
          <cell r="J1215">
            <v>50182397</v>
          </cell>
        </row>
        <row r="1216">
          <cell r="A1216">
            <v>150270</v>
          </cell>
          <cell r="B1216" t="str">
            <v>PA</v>
          </cell>
          <cell r="C1216" t="str">
            <v>CONCEIÇÃO DO ARAGUAIA</v>
          </cell>
          <cell r="D1216" t="str">
            <v>150270</v>
          </cell>
          <cell r="E1216">
            <v>55704</v>
          </cell>
          <cell r="F1216">
            <v>240964253</v>
          </cell>
          <cell r="G1216">
            <v>55490</v>
          </cell>
          <cell r="H1216">
            <v>256151607</v>
          </cell>
          <cell r="I1216">
            <v>54297</v>
          </cell>
          <cell r="J1216">
            <v>270113044</v>
          </cell>
        </row>
        <row r="1217">
          <cell r="A1217">
            <v>150276</v>
          </cell>
          <cell r="B1217" t="str">
            <v>PA</v>
          </cell>
          <cell r="C1217" t="str">
            <v>CUMARU DO NORTE</v>
          </cell>
          <cell r="D1217" t="str">
            <v>150276</v>
          </cell>
          <cell r="F1217">
            <v>867210</v>
          </cell>
          <cell r="H1217">
            <v>884325</v>
          </cell>
          <cell r="J1217">
            <v>896117</v>
          </cell>
        </row>
        <row r="1218">
          <cell r="A1218">
            <v>150277</v>
          </cell>
          <cell r="B1218" t="str">
            <v>PA</v>
          </cell>
          <cell r="C1218" t="str">
            <v>CURIONÓPOLIS</v>
          </cell>
          <cell r="D1218" t="str">
            <v>150277</v>
          </cell>
          <cell r="F1218">
            <v>1943430</v>
          </cell>
          <cell r="H1218">
            <v>1969609</v>
          </cell>
          <cell r="J1218">
            <v>2008211</v>
          </cell>
        </row>
        <row r="1219">
          <cell r="A1219">
            <v>150285</v>
          </cell>
          <cell r="B1219" t="str">
            <v>PA</v>
          </cell>
          <cell r="C1219" t="str">
            <v>CURUÁ</v>
          </cell>
          <cell r="D1219" t="str">
            <v>150285</v>
          </cell>
          <cell r="E1219">
            <v>5233</v>
          </cell>
          <cell r="F1219">
            <v>25771992</v>
          </cell>
          <cell r="G1219">
            <v>5219</v>
          </cell>
          <cell r="H1219">
            <v>26506375</v>
          </cell>
          <cell r="I1219">
            <v>655</v>
          </cell>
          <cell r="J1219">
            <v>26934664</v>
          </cell>
        </row>
        <row r="1220">
          <cell r="A1220">
            <v>150290</v>
          </cell>
          <cell r="B1220" t="str">
            <v>PA</v>
          </cell>
          <cell r="C1220" t="str">
            <v>CURUÇÁ</v>
          </cell>
          <cell r="D1220" t="str">
            <v>150290</v>
          </cell>
          <cell r="F1220">
            <v>17136240</v>
          </cell>
          <cell r="H1220">
            <v>17487697</v>
          </cell>
          <cell r="J1220">
            <v>17707448</v>
          </cell>
        </row>
        <row r="1221">
          <cell r="A1221">
            <v>150293</v>
          </cell>
          <cell r="B1221" t="str">
            <v>PA</v>
          </cell>
          <cell r="C1221" t="str">
            <v>DOM ELISEU</v>
          </cell>
          <cell r="D1221" t="str">
            <v>150293</v>
          </cell>
          <cell r="E1221">
            <v>207452</v>
          </cell>
          <cell r="F1221">
            <v>7457493517</v>
          </cell>
          <cell r="G1221">
            <v>140173</v>
          </cell>
          <cell r="H1221">
            <v>5826908429</v>
          </cell>
          <cell r="I1221">
            <v>191052</v>
          </cell>
          <cell r="J1221">
            <v>4990883143</v>
          </cell>
        </row>
        <row r="1222">
          <cell r="A1222">
            <v>150295</v>
          </cell>
          <cell r="B1222" t="str">
            <v>PA</v>
          </cell>
          <cell r="C1222" t="str">
            <v>ELDORADO DOS CARAJÁS</v>
          </cell>
          <cell r="D1222" t="str">
            <v>150295</v>
          </cell>
          <cell r="E1222">
            <v>32</v>
          </cell>
          <cell r="F1222">
            <v>2222414</v>
          </cell>
          <cell r="G1222">
            <v>49</v>
          </cell>
          <cell r="H1222">
            <v>2249510</v>
          </cell>
          <cell r="I1222">
            <v>323</v>
          </cell>
          <cell r="J1222">
            <v>2287388</v>
          </cell>
        </row>
        <row r="1223">
          <cell r="A1223">
            <v>150300</v>
          </cell>
          <cell r="B1223" t="str">
            <v>PA</v>
          </cell>
          <cell r="C1223" t="str">
            <v>FARO</v>
          </cell>
          <cell r="D1223" t="str">
            <v>150300</v>
          </cell>
          <cell r="E1223">
            <v>295</v>
          </cell>
          <cell r="F1223">
            <v>4656675</v>
          </cell>
          <cell r="G1223">
            <v>270</v>
          </cell>
          <cell r="H1223">
            <v>4106058</v>
          </cell>
          <cell r="I1223">
            <v>727</v>
          </cell>
          <cell r="J1223">
            <v>4261059</v>
          </cell>
        </row>
        <row r="1224">
          <cell r="A1224">
            <v>150304</v>
          </cell>
          <cell r="B1224" t="str">
            <v>PA</v>
          </cell>
          <cell r="C1224" t="str">
            <v>FLORESTA DO ARAGUAIA</v>
          </cell>
          <cell r="D1224" t="str">
            <v>150304</v>
          </cell>
          <cell r="E1224">
            <v>19499</v>
          </cell>
          <cell r="F1224">
            <v>15075465</v>
          </cell>
          <cell r="G1224">
            <v>3767</v>
          </cell>
          <cell r="H1224">
            <v>14976975</v>
          </cell>
          <cell r="I1224">
            <v>8858</v>
          </cell>
          <cell r="J1224">
            <v>16097373</v>
          </cell>
        </row>
        <row r="1225">
          <cell r="A1225">
            <v>150307</v>
          </cell>
          <cell r="B1225" t="str">
            <v>PA</v>
          </cell>
          <cell r="C1225" t="str">
            <v>GARRAFÃO DO NORTE</v>
          </cell>
          <cell r="D1225" t="str">
            <v>150307</v>
          </cell>
          <cell r="F1225">
            <v>8687370</v>
          </cell>
          <cell r="H1225">
            <v>8820153</v>
          </cell>
          <cell r="J1225">
            <v>8976949</v>
          </cell>
        </row>
        <row r="1226">
          <cell r="A1226">
            <v>150309</v>
          </cell>
          <cell r="B1226" t="str">
            <v>PA</v>
          </cell>
          <cell r="C1226" t="str">
            <v>GOIANÉSIA DO PARÁ</v>
          </cell>
          <cell r="D1226" t="str">
            <v>150309</v>
          </cell>
          <cell r="F1226">
            <v>3405750</v>
          </cell>
          <cell r="H1226">
            <v>3462515</v>
          </cell>
          <cell r="J1226">
            <v>3519275</v>
          </cell>
        </row>
        <row r="1227">
          <cell r="A1227">
            <v>150320</v>
          </cell>
          <cell r="B1227" t="str">
            <v>PA</v>
          </cell>
          <cell r="C1227" t="str">
            <v>IGARAPÉ-AÇU</v>
          </cell>
          <cell r="D1227" t="str">
            <v>150320</v>
          </cell>
          <cell r="F1227">
            <v>32901030</v>
          </cell>
          <cell r="H1227">
            <v>33006905</v>
          </cell>
          <cell r="J1227">
            <v>33240664</v>
          </cell>
        </row>
        <row r="1228">
          <cell r="A1228">
            <v>150340</v>
          </cell>
          <cell r="B1228" t="str">
            <v>PA</v>
          </cell>
          <cell r="C1228" t="str">
            <v>INHANGAPI</v>
          </cell>
          <cell r="D1228" t="str">
            <v>150340</v>
          </cell>
          <cell r="E1228">
            <v>6956</v>
          </cell>
          <cell r="F1228">
            <v>9009705</v>
          </cell>
          <cell r="G1228">
            <v>11089</v>
          </cell>
          <cell r="H1228">
            <v>9348000</v>
          </cell>
          <cell r="I1228">
            <v>8151</v>
          </cell>
          <cell r="J1228">
            <v>9208667</v>
          </cell>
        </row>
        <row r="1229">
          <cell r="A1229">
            <v>150345</v>
          </cell>
          <cell r="B1229" t="str">
            <v>PA</v>
          </cell>
          <cell r="C1229" t="str">
            <v>IPIXUNA DO PARÁ</v>
          </cell>
          <cell r="D1229" t="str">
            <v>150345</v>
          </cell>
          <cell r="F1229">
            <v>4598880</v>
          </cell>
          <cell r="H1229">
            <v>4669693</v>
          </cell>
          <cell r="J1229">
            <v>4752176</v>
          </cell>
        </row>
        <row r="1230">
          <cell r="A1230">
            <v>150350</v>
          </cell>
          <cell r="B1230" t="str">
            <v>PA</v>
          </cell>
          <cell r="C1230" t="str">
            <v>IRITUIA</v>
          </cell>
          <cell r="D1230" t="str">
            <v>150350</v>
          </cell>
          <cell r="F1230">
            <v>12129120</v>
          </cell>
          <cell r="H1230">
            <v>12311292</v>
          </cell>
          <cell r="J1230">
            <v>12533424</v>
          </cell>
        </row>
        <row r="1231">
          <cell r="A1231">
            <v>150360</v>
          </cell>
          <cell r="B1231" t="str">
            <v>PA</v>
          </cell>
          <cell r="C1231" t="str">
            <v>ITAITUBA</v>
          </cell>
          <cell r="D1231" t="str">
            <v>150360</v>
          </cell>
          <cell r="F1231">
            <v>2215164</v>
          </cell>
          <cell r="G1231">
            <v>156</v>
          </cell>
          <cell r="H1231">
            <v>2227822</v>
          </cell>
          <cell r="I1231">
            <v>75</v>
          </cell>
          <cell r="J1231">
            <v>2333408</v>
          </cell>
        </row>
        <row r="1232">
          <cell r="A1232">
            <v>150380</v>
          </cell>
          <cell r="B1232" t="str">
            <v>PA</v>
          </cell>
          <cell r="C1232" t="str">
            <v>JACUNDÁ</v>
          </cell>
          <cell r="D1232" t="str">
            <v>150380</v>
          </cell>
          <cell r="F1232">
            <v>139500</v>
          </cell>
          <cell r="H1232">
            <v>143400</v>
          </cell>
          <cell r="J1232">
            <v>144150</v>
          </cell>
        </row>
        <row r="1233">
          <cell r="A1233">
            <v>150400</v>
          </cell>
          <cell r="B1233" t="str">
            <v>PA</v>
          </cell>
          <cell r="C1233" t="str">
            <v>LIMOEIRO DO AJURU</v>
          </cell>
          <cell r="D1233" t="str">
            <v>150400</v>
          </cell>
          <cell r="F1233">
            <v>24147254</v>
          </cell>
          <cell r="G1233">
            <v>210</v>
          </cell>
          <cell r="H1233">
            <v>24515304</v>
          </cell>
          <cell r="I1233">
            <v>820</v>
          </cell>
          <cell r="J1233">
            <v>25083020</v>
          </cell>
        </row>
        <row r="1234">
          <cell r="A1234">
            <v>150410</v>
          </cell>
          <cell r="B1234" t="str">
            <v>PA</v>
          </cell>
          <cell r="C1234" t="str">
            <v>MAGALHÃES BARATA</v>
          </cell>
          <cell r="D1234" t="str">
            <v>150410</v>
          </cell>
          <cell r="F1234">
            <v>358980</v>
          </cell>
          <cell r="H1234">
            <v>363823</v>
          </cell>
          <cell r="J1234">
            <v>370946</v>
          </cell>
        </row>
        <row r="1235">
          <cell r="A1235">
            <v>150420</v>
          </cell>
          <cell r="B1235" t="str">
            <v>PA</v>
          </cell>
          <cell r="C1235" t="str">
            <v>MARABÁ</v>
          </cell>
          <cell r="D1235" t="str">
            <v>150420</v>
          </cell>
          <cell r="E1235">
            <v>522713</v>
          </cell>
          <cell r="F1235">
            <v>508471530</v>
          </cell>
          <cell r="G1235">
            <v>454566</v>
          </cell>
          <cell r="H1235">
            <v>511132750</v>
          </cell>
          <cell r="I1235">
            <v>509789</v>
          </cell>
          <cell r="J1235">
            <v>498769995</v>
          </cell>
        </row>
        <row r="1236">
          <cell r="A1236">
            <v>150440</v>
          </cell>
          <cell r="B1236" t="str">
            <v>PA</v>
          </cell>
          <cell r="C1236" t="str">
            <v>MARAPANIM</v>
          </cell>
          <cell r="D1236" t="str">
            <v>150440</v>
          </cell>
          <cell r="F1236">
            <v>4938240</v>
          </cell>
          <cell r="H1236">
            <v>5008262</v>
          </cell>
          <cell r="J1236">
            <v>5102848</v>
          </cell>
        </row>
        <row r="1237">
          <cell r="A1237">
            <v>150442</v>
          </cell>
          <cell r="B1237" t="str">
            <v>PA</v>
          </cell>
          <cell r="C1237" t="str">
            <v>MARITUBA</v>
          </cell>
          <cell r="D1237" t="str">
            <v>150442</v>
          </cell>
          <cell r="E1237">
            <v>127430</v>
          </cell>
          <cell r="F1237">
            <v>28093242</v>
          </cell>
          <cell r="G1237">
            <v>68576</v>
          </cell>
          <cell r="H1237">
            <v>32667967</v>
          </cell>
          <cell r="I1237">
            <v>199843</v>
          </cell>
          <cell r="J1237">
            <v>39332181</v>
          </cell>
        </row>
        <row r="1238">
          <cell r="A1238">
            <v>150450</v>
          </cell>
          <cell r="B1238" t="str">
            <v>PA</v>
          </cell>
          <cell r="C1238" t="str">
            <v>MELGAÇO</v>
          </cell>
          <cell r="D1238" t="str">
            <v>150450</v>
          </cell>
          <cell r="F1238">
            <v>8263800</v>
          </cell>
          <cell r="H1238">
            <v>8432105</v>
          </cell>
          <cell r="J1238">
            <v>8539260</v>
          </cell>
        </row>
        <row r="1239">
          <cell r="A1239">
            <v>150495</v>
          </cell>
          <cell r="B1239" t="str">
            <v>PA</v>
          </cell>
          <cell r="C1239" t="str">
            <v>NOVA ESPERANÇA DO PIRIÁ</v>
          </cell>
          <cell r="D1239" t="str">
            <v>150495</v>
          </cell>
          <cell r="F1239">
            <v>0</v>
          </cell>
          <cell r="H1239">
            <v>0</v>
          </cell>
          <cell r="J1239">
            <v>0</v>
          </cell>
        </row>
        <row r="1240">
          <cell r="A1240">
            <v>150503</v>
          </cell>
          <cell r="B1240" t="str">
            <v>PA</v>
          </cell>
          <cell r="C1240" t="str">
            <v>NOVO PROGRESSO</v>
          </cell>
          <cell r="D1240" t="str">
            <v>150503</v>
          </cell>
          <cell r="E1240">
            <v>130501</v>
          </cell>
          <cell r="F1240">
            <v>27758582</v>
          </cell>
          <cell r="G1240">
            <v>96559</v>
          </cell>
          <cell r="H1240">
            <v>27009464</v>
          </cell>
          <cell r="I1240">
            <v>107568</v>
          </cell>
          <cell r="J1240">
            <v>27512631</v>
          </cell>
        </row>
        <row r="1241">
          <cell r="A1241">
            <v>150510</v>
          </cell>
          <cell r="B1241" t="str">
            <v>PA</v>
          </cell>
          <cell r="C1241" t="str">
            <v>ÓBIDOS</v>
          </cell>
          <cell r="D1241" t="str">
            <v>150510</v>
          </cell>
          <cell r="E1241">
            <v>2460</v>
          </cell>
          <cell r="F1241">
            <v>15134297</v>
          </cell>
          <cell r="G1241">
            <v>270</v>
          </cell>
          <cell r="H1241">
            <v>50330955</v>
          </cell>
          <cell r="I1241">
            <v>2427</v>
          </cell>
          <cell r="J1241">
            <v>52244967</v>
          </cell>
        </row>
        <row r="1242">
          <cell r="A1242">
            <v>150520</v>
          </cell>
          <cell r="B1242" t="str">
            <v>PA</v>
          </cell>
          <cell r="C1242" t="str">
            <v>OEIRAS DO PARÁ</v>
          </cell>
          <cell r="D1242" t="str">
            <v>150520</v>
          </cell>
          <cell r="F1242">
            <v>428260</v>
          </cell>
          <cell r="H1242">
            <v>737860</v>
          </cell>
          <cell r="I1242">
            <v>91</v>
          </cell>
          <cell r="J1242">
            <v>1254029</v>
          </cell>
        </row>
        <row r="1243">
          <cell r="A1243">
            <v>150540</v>
          </cell>
          <cell r="B1243" t="str">
            <v>PA</v>
          </cell>
          <cell r="C1243" t="str">
            <v>OURÉM</v>
          </cell>
          <cell r="D1243" t="str">
            <v>150540</v>
          </cell>
          <cell r="F1243">
            <v>24463950</v>
          </cell>
          <cell r="H1243">
            <v>24907792</v>
          </cell>
          <cell r="J1243">
            <v>25279415</v>
          </cell>
        </row>
        <row r="1244">
          <cell r="A1244">
            <v>150543</v>
          </cell>
          <cell r="B1244" t="str">
            <v>PA</v>
          </cell>
          <cell r="C1244" t="str">
            <v>OURILÂNDIA DO NORTE</v>
          </cell>
          <cell r="D1244" t="str">
            <v>150543</v>
          </cell>
          <cell r="F1244">
            <v>45714210</v>
          </cell>
          <cell r="H1244">
            <v>46535452</v>
          </cell>
          <cell r="J1244">
            <v>47238017</v>
          </cell>
        </row>
        <row r="1245">
          <cell r="A1245">
            <v>150548</v>
          </cell>
          <cell r="B1245" t="str">
            <v>PA</v>
          </cell>
          <cell r="C1245" t="str">
            <v>PACAJÁ</v>
          </cell>
          <cell r="D1245" t="str">
            <v>150548</v>
          </cell>
          <cell r="F1245">
            <v>763320</v>
          </cell>
          <cell r="H1245">
            <v>767454</v>
          </cell>
          <cell r="J1245">
            <v>788764</v>
          </cell>
        </row>
        <row r="1246">
          <cell r="A1246">
            <v>150550</v>
          </cell>
          <cell r="B1246" t="str">
            <v>PA</v>
          </cell>
          <cell r="C1246" t="str">
            <v>PARAGOMINAS</v>
          </cell>
          <cell r="D1246" t="str">
            <v>150550</v>
          </cell>
          <cell r="E1246">
            <v>72632</v>
          </cell>
          <cell r="F1246">
            <v>70940267</v>
          </cell>
          <cell r="G1246">
            <v>63305</v>
          </cell>
          <cell r="H1246">
            <v>72570074</v>
          </cell>
          <cell r="I1246">
            <v>76859</v>
          </cell>
          <cell r="J1246">
            <v>74176776</v>
          </cell>
        </row>
        <row r="1247">
          <cell r="A1247">
            <v>150553</v>
          </cell>
          <cell r="B1247" t="str">
            <v>PA</v>
          </cell>
          <cell r="C1247" t="str">
            <v>PARAUAPEBAS</v>
          </cell>
          <cell r="D1247" t="str">
            <v>150553</v>
          </cell>
          <cell r="F1247">
            <v>56192040</v>
          </cell>
          <cell r="H1247">
            <v>57109011</v>
          </cell>
          <cell r="J1247">
            <v>58065108</v>
          </cell>
        </row>
        <row r="1248">
          <cell r="A1248">
            <v>150555</v>
          </cell>
          <cell r="B1248" t="str">
            <v>PA</v>
          </cell>
          <cell r="C1248" t="str">
            <v>PAU D'ARCO</v>
          </cell>
          <cell r="D1248" t="str">
            <v>150555</v>
          </cell>
          <cell r="E1248">
            <v>40886</v>
          </cell>
          <cell r="F1248">
            <v>5925631</v>
          </cell>
          <cell r="G1248">
            <v>31981</v>
          </cell>
          <cell r="H1248">
            <v>6408964</v>
          </cell>
          <cell r="I1248">
            <v>41423</v>
          </cell>
          <cell r="J1248">
            <v>9539832</v>
          </cell>
        </row>
        <row r="1249">
          <cell r="A1249">
            <v>150563</v>
          </cell>
          <cell r="B1249" t="str">
            <v>PA</v>
          </cell>
          <cell r="C1249" t="str">
            <v>PIÇARRA</v>
          </cell>
          <cell r="D1249" t="str">
            <v>150563</v>
          </cell>
          <cell r="E1249">
            <v>4497</v>
          </cell>
          <cell r="F1249">
            <v>1986624</v>
          </cell>
          <cell r="G1249">
            <v>1905</v>
          </cell>
          <cell r="H1249">
            <v>1621632</v>
          </cell>
          <cell r="I1249">
            <v>1988</v>
          </cell>
          <cell r="J1249">
            <v>1696598</v>
          </cell>
        </row>
        <row r="1250">
          <cell r="A1250">
            <v>150610</v>
          </cell>
          <cell r="B1250" t="str">
            <v>PA</v>
          </cell>
          <cell r="C1250" t="str">
            <v>PRIMAVERA</v>
          </cell>
          <cell r="D1250" t="str">
            <v>150610</v>
          </cell>
          <cell r="E1250">
            <v>4854</v>
          </cell>
          <cell r="F1250">
            <v>4132751</v>
          </cell>
          <cell r="G1250">
            <v>8036</v>
          </cell>
          <cell r="H1250">
            <v>4429284</v>
          </cell>
          <cell r="I1250">
            <v>7136</v>
          </cell>
          <cell r="J1250">
            <v>4465586</v>
          </cell>
        </row>
        <row r="1251">
          <cell r="A1251">
            <v>150613</v>
          </cell>
          <cell r="B1251" t="str">
            <v>PA</v>
          </cell>
          <cell r="C1251" t="str">
            <v>REDENÇÃO</v>
          </cell>
          <cell r="D1251" t="str">
            <v>150613</v>
          </cell>
          <cell r="E1251">
            <v>126291</v>
          </cell>
          <cell r="F1251">
            <v>26427566</v>
          </cell>
          <cell r="G1251">
            <v>113274</v>
          </cell>
          <cell r="H1251">
            <v>25693715</v>
          </cell>
          <cell r="I1251">
            <v>118006</v>
          </cell>
          <cell r="J1251">
            <v>22861129</v>
          </cell>
        </row>
        <row r="1252">
          <cell r="A1252">
            <v>150616</v>
          </cell>
          <cell r="B1252" t="str">
            <v>PA</v>
          </cell>
          <cell r="C1252" t="str">
            <v>RIO MARIA</v>
          </cell>
          <cell r="D1252" t="str">
            <v>150616</v>
          </cell>
          <cell r="E1252">
            <v>2012</v>
          </cell>
          <cell r="F1252">
            <v>20691694</v>
          </cell>
          <cell r="G1252">
            <v>3204</v>
          </cell>
          <cell r="H1252">
            <v>20946898</v>
          </cell>
          <cell r="J1252">
            <v>6735784</v>
          </cell>
        </row>
        <row r="1253">
          <cell r="A1253">
            <v>150618</v>
          </cell>
          <cell r="B1253" t="str">
            <v>PA</v>
          </cell>
          <cell r="C1253" t="str">
            <v>RONDON DO PARÁ</v>
          </cell>
          <cell r="D1253" t="str">
            <v>150618</v>
          </cell>
          <cell r="F1253">
            <v>1541520</v>
          </cell>
          <cell r="H1253">
            <v>1571455</v>
          </cell>
          <cell r="J1253">
            <v>1592904</v>
          </cell>
        </row>
        <row r="1254">
          <cell r="A1254">
            <v>150635</v>
          </cell>
          <cell r="B1254" t="str">
            <v>PA</v>
          </cell>
          <cell r="C1254" t="str">
            <v>SANTA BÁRBARA DO PARÁ</v>
          </cell>
          <cell r="D1254" t="str">
            <v>150635</v>
          </cell>
          <cell r="F1254">
            <v>2030400</v>
          </cell>
          <cell r="H1254">
            <v>2058069</v>
          </cell>
          <cell r="J1254">
            <v>2098080</v>
          </cell>
        </row>
        <row r="1255">
          <cell r="A1255">
            <v>150650</v>
          </cell>
          <cell r="B1255" t="str">
            <v>PA</v>
          </cell>
          <cell r="C1255" t="str">
            <v>SANTA IZABEL DO PARÁ</v>
          </cell>
          <cell r="D1255" t="str">
            <v>150650</v>
          </cell>
          <cell r="F1255">
            <v>11715420</v>
          </cell>
          <cell r="H1255">
            <v>11938756</v>
          </cell>
          <cell r="J1255">
            <v>12105934</v>
          </cell>
        </row>
        <row r="1256">
          <cell r="A1256">
            <v>150655</v>
          </cell>
          <cell r="B1256" t="str">
            <v>PA</v>
          </cell>
          <cell r="C1256" t="str">
            <v>SANTA LUZIA DO PARÁ</v>
          </cell>
          <cell r="D1256" t="str">
            <v>150655</v>
          </cell>
          <cell r="F1256">
            <v>1024050</v>
          </cell>
          <cell r="H1256">
            <v>1051637</v>
          </cell>
          <cell r="J1256">
            <v>1058185</v>
          </cell>
        </row>
        <row r="1257">
          <cell r="A1257">
            <v>150658</v>
          </cell>
          <cell r="B1257" t="str">
            <v>PA</v>
          </cell>
          <cell r="C1257" t="str">
            <v>SANTA MARIA DAS BARREIRAS</v>
          </cell>
          <cell r="D1257" t="str">
            <v>150658</v>
          </cell>
          <cell r="E1257">
            <v>111</v>
          </cell>
          <cell r="F1257">
            <v>7186495</v>
          </cell>
          <cell r="H1257">
            <v>8328126</v>
          </cell>
          <cell r="J1257">
            <v>8435038</v>
          </cell>
        </row>
        <row r="1258">
          <cell r="A1258">
            <v>150670</v>
          </cell>
          <cell r="B1258" t="str">
            <v>PA</v>
          </cell>
          <cell r="C1258" t="str">
            <v>SANTANA DO ARAGUAIA</v>
          </cell>
          <cell r="D1258" t="str">
            <v>150670</v>
          </cell>
          <cell r="E1258">
            <v>106777</v>
          </cell>
          <cell r="F1258">
            <v>65573485</v>
          </cell>
          <cell r="G1258">
            <v>100503</v>
          </cell>
          <cell r="H1258">
            <v>69962575</v>
          </cell>
          <cell r="I1258">
            <v>129164</v>
          </cell>
          <cell r="J1258">
            <v>71000331</v>
          </cell>
        </row>
        <row r="1259">
          <cell r="A1259">
            <v>150680</v>
          </cell>
          <cell r="B1259" t="str">
            <v>PA</v>
          </cell>
          <cell r="C1259" t="str">
            <v>SANTARÉM</v>
          </cell>
          <cell r="D1259" t="str">
            <v>150680</v>
          </cell>
          <cell r="F1259">
            <v>571267743</v>
          </cell>
          <cell r="H1259">
            <v>573717646</v>
          </cell>
          <cell r="J1259">
            <v>548937668</v>
          </cell>
        </row>
        <row r="1260">
          <cell r="A1260">
            <v>150690</v>
          </cell>
          <cell r="B1260" t="str">
            <v>PA</v>
          </cell>
          <cell r="C1260" t="str">
            <v>SANTARÉM NOVO</v>
          </cell>
          <cell r="D1260" t="str">
            <v>150690</v>
          </cell>
          <cell r="F1260">
            <v>7700070</v>
          </cell>
          <cell r="H1260">
            <v>7871535</v>
          </cell>
          <cell r="J1260">
            <v>7956739</v>
          </cell>
        </row>
        <row r="1261">
          <cell r="A1261">
            <v>150715</v>
          </cell>
          <cell r="B1261" t="str">
            <v>PA</v>
          </cell>
          <cell r="C1261" t="str">
            <v>SÃO DOMINGOS DO ARAGUAIA</v>
          </cell>
          <cell r="D1261" t="str">
            <v>150715</v>
          </cell>
          <cell r="F1261">
            <v>6887340</v>
          </cell>
          <cell r="H1261">
            <v>7027987</v>
          </cell>
          <cell r="J1261">
            <v>7116918</v>
          </cell>
        </row>
        <row r="1262">
          <cell r="A1262">
            <v>150720</v>
          </cell>
          <cell r="B1262" t="str">
            <v>PA</v>
          </cell>
          <cell r="C1262" t="str">
            <v>SÃO DOMINGOS DO CAPIM</v>
          </cell>
          <cell r="D1262" t="str">
            <v>150720</v>
          </cell>
          <cell r="F1262">
            <v>9408274</v>
          </cell>
          <cell r="H1262">
            <v>8966055</v>
          </cell>
          <cell r="J1262">
            <v>8991395</v>
          </cell>
        </row>
        <row r="1263">
          <cell r="A1263">
            <v>150730</v>
          </cell>
          <cell r="B1263" t="str">
            <v>PA</v>
          </cell>
          <cell r="C1263" t="str">
            <v>SÃO FÉLIX DO XINGU</v>
          </cell>
          <cell r="D1263" t="str">
            <v>150730</v>
          </cell>
          <cell r="F1263">
            <v>11524050</v>
          </cell>
          <cell r="H1263">
            <v>11731723</v>
          </cell>
          <cell r="J1263">
            <v>11908185</v>
          </cell>
        </row>
        <row r="1264">
          <cell r="A1264">
            <v>150740</v>
          </cell>
          <cell r="B1264" t="str">
            <v>PA</v>
          </cell>
          <cell r="C1264" t="str">
            <v>SÃO FRANCISCO DO PARÁ</v>
          </cell>
          <cell r="D1264" t="str">
            <v>150740</v>
          </cell>
          <cell r="E1264">
            <v>74</v>
          </cell>
          <cell r="F1264">
            <v>1082688</v>
          </cell>
          <cell r="H1264">
            <v>1094579</v>
          </cell>
          <cell r="I1264">
            <v>438</v>
          </cell>
          <cell r="J1264">
            <v>647147</v>
          </cell>
        </row>
        <row r="1265">
          <cell r="A1265">
            <v>150745</v>
          </cell>
          <cell r="B1265" t="str">
            <v>PA</v>
          </cell>
          <cell r="C1265" t="str">
            <v>SÃO GERALDO DO ARAGUAIA</v>
          </cell>
          <cell r="D1265" t="str">
            <v>150745</v>
          </cell>
          <cell r="E1265">
            <v>14202</v>
          </cell>
          <cell r="F1265">
            <v>4675675</v>
          </cell>
          <cell r="G1265">
            <v>9119</v>
          </cell>
          <cell r="H1265">
            <v>4326415</v>
          </cell>
          <cell r="I1265">
            <v>14371</v>
          </cell>
          <cell r="J1265">
            <v>5015276</v>
          </cell>
        </row>
        <row r="1266">
          <cell r="A1266">
            <v>150746</v>
          </cell>
          <cell r="B1266" t="str">
            <v>PA</v>
          </cell>
          <cell r="C1266" t="str">
            <v>SÃO JOÃO DA PONTA</v>
          </cell>
          <cell r="D1266" t="str">
            <v>150746</v>
          </cell>
          <cell r="F1266">
            <v>235984</v>
          </cell>
          <cell r="H1266">
            <v>238553</v>
          </cell>
          <cell r="J1266">
            <v>242237</v>
          </cell>
        </row>
        <row r="1267">
          <cell r="A1267">
            <v>150770</v>
          </cell>
          <cell r="B1267" t="str">
            <v>PA</v>
          </cell>
          <cell r="C1267" t="str">
            <v>SÃO SEBASTIÃO DA BOA VISTA</v>
          </cell>
          <cell r="D1267" t="str">
            <v>150770</v>
          </cell>
          <cell r="E1267">
            <v>12046</v>
          </cell>
          <cell r="F1267">
            <v>46779584</v>
          </cell>
          <cell r="G1267">
            <v>14051</v>
          </cell>
          <cell r="H1267">
            <v>45997017</v>
          </cell>
          <cell r="I1267">
            <v>1171</v>
          </cell>
          <cell r="J1267">
            <v>46588001</v>
          </cell>
        </row>
        <row r="1268">
          <cell r="A1268">
            <v>150775</v>
          </cell>
          <cell r="B1268" t="str">
            <v>PA</v>
          </cell>
          <cell r="C1268" t="str">
            <v>SAPUCAIA</v>
          </cell>
          <cell r="D1268" t="str">
            <v>150775</v>
          </cell>
          <cell r="E1268">
            <v>1896</v>
          </cell>
          <cell r="F1268">
            <v>1522109</v>
          </cell>
          <cell r="G1268">
            <v>1032</v>
          </cell>
          <cell r="H1268">
            <v>1572992</v>
          </cell>
          <cell r="J1268">
            <v>1622881</v>
          </cell>
        </row>
        <row r="1269">
          <cell r="A1269">
            <v>150780</v>
          </cell>
          <cell r="B1269" t="str">
            <v>PA</v>
          </cell>
          <cell r="C1269" t="str">
            <v>SENADOR JOSÉ PORFÍRIO</v>
          </cell>
          <cell r="D1269" t="str">
            <v>150780</v>
          </cell>
          <cell r="F1269">
            <v>2121120</v>
          </cell>
          <cell r="H1269">
            <v>2164109</v>
          </cell>
          <cell r="J1269">
            <v>2191824</v>
          </cell>
        </row>
        <row r="1270">
          <cell r="A1270">
            <v>150790</v>
          </cell>
          <cell r="B1270" t="str">
            <v>PA</v>
          </cell>
          <cell r="C1270" t="str">
            <v>SOURE</v>
          </cell>
          <cell r="D1270" t="str">
            <v>150790</v>
          </cell>
          <cell r="F1270">
            <v>7896810</v>
          </cell>
          <cell r="H1270">
            <v>8038900</v>
          </cell>
          <cell r="J1270">
            <v>8160037</v>
          </cell>
        </row>
        <row r="1271">
          <cell r="A1271">
            <v>150795</v>
          </cell>
          <cell r="B1271" t="str">
            <v>PA</v>
          </cell>
          <cell r="C1271" t="str">
            <v>TAILÂNDIA</v>
          </cell>
          <cell r="D1271" t="str">
            <v>150795</v>
          </cell>
          <cell r="E1271">
            <v>407052</v>
          </cell>
          <cell r="F1271">
            <v>12628701</v>
          </cell>
          <cell r="G1271">
            <v>388151</v>
          </cell>
          <cell r="H1271">
            <v>12138272</v>
          </cell>
          <cell r="I1271">
            <v>423520</v>
          </cell>
          <cell r="J1271">
            <v>12139199</v>
          </cell>
        </row>
        <row r="1272">
          <cell r="A1272">
            <v>150796</v>
          </cell>
          <cell r="B1272" t="str">
            <v>PA</v>
          </cell>
          <cell r="C1272" t="str">
            <v>TERRA ALTA</v>
          </cell>
          <cell r="D1272" t="str">
            <v>150796</v>
          </cell>
          <cell r="F1272">
            <v>2608800</v>
          </cell>
          <cell r="H1272">
            <v>2639461</v>
          </cell>
          <cell r="J1272">
            <v>2695760</v>
          </cell>
        </row>
        <row r="1273">
          <cell r="A1273">
            <v>150803</v>
          </cell>
          <cell r="B1273" t="str">
            <v>PA</v>
          </cell>
          <cell r="C1273" t="str">
            <v>TRACUATEUA</v>
          </cell>
          <cell r="D1273" t="str">
            <v>150803</v>
          </cell>
          <cell r="F1273">
            <v>3703620</v>
          </cell>
          <cell r="H1273">
            <v>3758837</v>
          </cell>
          <cell r="J1273">
            <v>3827074</v>
          </cell>
        </row>
        <row r="1274">
          <cell r="A1274">
            <v>150808</v>
          </cell>
          <cell r="B1274" t="str">
            <v>PA</v>
          </cell>
          <cell r="C1274" t="str">
            <v>TUCUMÃ</v>
          </cell>
          <cell r="D1274" t="str">
            <v>150808</v>
          </cell>
          <cell r="F1274">
            <v>54125340</v>
          </cell>
          <cell r="H1274">
            <v>55130126</v>
          </cell>
          <cell r="J1274">
            <v>56149518</v>
          </cell>
        </row>
        <row r="1275">
          <cell r="A1275">
            <v>150812</v>
          </cell>
          <cell r="B1275" t="str">
            <v>PA</v>
          </cell>
          <cell r="C1275" t="str">
            <v>ULIANÓPOLIS</v>
          </cell>
          <cell r="D1275" t="str">
            <v>150812</v>
          </cell>
          <cell r="F1275">
            <v>22750999</v>
          </cell>
          <cell r="H1275">
            <v>24959775</v>
          </cell>
          <cell r="J1275">
            <v>25637397</v>
          </cell>
        </row>
        <row r="1276">
          <cell r="A1276">
            <v>150815</v>
          </cell>
          <cell r="B1276" t="str">
            <v>PA</v>
          </cell>
          <cell r="C1276" t="str">
            <v>URUARÁ</v>
          </cell>
          <cell r="D1276" t="str">
            <v>150815</v>
          </cell>
          <cell r="E1276">
            <v>653</v>
          </cell>
          <cell r="F1276">
            <v>1584155</v>
          </cell>
          <cell r="H1276">
            <v>1554289</v>
          </cell>
          <cell r="I1276">
            <v>663</v>
          </cell>
          <cell r="J1276">
            <v>1479884</v>
          </cell>
        </row>
        <row r="1277">
          <cell r="A1277">
            <v>150830</v>
          </cell>
          <cell r="B1277" t="str">
            <v>PA</v>
          </cell>
          <cell r="C1277" t="str">
            <v>VISEU</v>
          </cell>
          <cell r="D1277" t="str">
            <v>150830</v>
          </cell>
          <cell r="F1277">
            <v>8316150</v>
          </cell>
          <cell r="H1277">
            <v>8443758</v>
          </cell>
          <cell r="J1277">
            <v>8593355</v>
          </cell>
        </row>
        <row r="1278">
          <cell r="A1278">
            <v>150835</v>
          </cell>
          <cell r="B1278" t="str">
            <v>PA</v>
          </cell>
          <cell r="C1278" t="str">
            <v>VITÓRIA DO XINGU</v>
          </cell>
          <cell r="D1278" t="str">
            <v>150835</v>
          </cell>
          <cell r="F1278">
            <v>34285002</v>
          </cell>
          <cell r="H1278">
            <v>34054907</v>
          </cell>
          <cell r="J1278">
            <v>33325151</v>
          </cell>
        </row>
        <row r="1279">
          <cell r="A1279">
            <v>150840</v>
          </cell>
          <cell r="B1279" t="str">
            <v>PA</v>
          </cell>
          <cell r="C1279" t="str">
            <v>XINGUARA</v>
          </cell>
          <cell r="D1279" t="str">
            <v>150840</v>
          </cell>
          <cell r="E1279">
            <v>166351</v>
          </cell>
          <cell r="F1279">
            <v>36591747</v>
          </cell>
          <cell r="G1279">
            <v>145962</v>
          </cell>
          <cell r="H1279">
            <v>31496690</v>
          </cell>
          <cell r="I1279">
            <v>150061</v>
          </cell>
          <cell r="J1279">
            <v>27825197</v>
          </cell>
        </row>
        <row r="1280">
          <cell r="A1280">
            <v>250010</v>
          </cell>
          <cell r="B1280" t="str">
            <v>PB</v>
          </cell>
          <cell r="C1280" t="str">
            <v>ÁGUA BRANCA</v>
          </cell>
          <cell r="D1280" t="str">
            <v>250010</v>
          </cell>
          <cell r="E1280">
            <v>35157</v>
          </cell>
          <cell r="F1280">
            <v>5641179</v>
          </cell>
          <cell r="G1280">
            <v>23647</v>
          </cell>
          <cell r="H1280">
            <v>4746773</v>
          </cell>
          <cell r="I1280">
            <v>20037</v>
          </cell>
          <cell r="J1280">
            <v>3910489</v>
          </cell>
        </row>
        <row r="1281">
          <cell r="A1281">
            <v>250020</v>
          </cell>
          <cell r="B1281" t="str">
            <v>PB</v>
          </cell>
          <cell r="C1281" t="str">
            <v>AGUIAR</v>
          </cell>
          <cell r="D1281" t="str">
            <v>250020</v>
          </cell>
          <cell r="E1281">
            <v>6494</v>
          </cell>
          <cell r="F1281">
            <v>776494</v>
          </cell>
          <cell r="G1281">
            <v>11738</v>
          </cell>
          <cell r="H1281">
            <v>458507</v>
          </cell>
          <cell r="I1281">
            <v>3026</v>
          </cell>
          <cell r="J1281">
            <v>280042</v>
          </cell>
        </row>
        <row r="1282">
          <cell r="A1282">
            <v>250040</v>
          </cell>
          <cell r="B1282" t="str">
            <v>PB</v>
          </cell>
          <cell r="C1282" t="str">
            <v>ALAGOA NOVA</v>
          </cell>
          <cell r="D1282" t="str">
            <v>250040</v>
          </cell>
          <cell r="E1282">
            <v>67502</v>
          </cell>
          <cell r="F1282">
            <v>61857455</v>
          </cell>
          <cell r="G1282">
            <v>68392</v>
          </cell>
          <cell r="H1282">
            <v>59438779</v>
          </cell>
          <cell r="I1282">
            <v>76279</v>
          </cell>
          <cell r="J1282">
            <v>54045774</v>
          </cell>
        </row>
        <row r="1283">
          <cell r="A1283">
            <v>250050</v>
          </cell>
          <cell r="B1283" t="str">
            <v>PB</v>
          </cell>
          <cell r="C1283" t="str">
            <v>ALAGOINHA</v>
          </cell>
          <cell r="D1283" t="str">
            <v>250050</v>
          </cell>
          <cell r="E1283">
            <v>131090</v>
          </cell>
          <cell r="F1283">
            <v>8575321</v>
          </cell>
          <cell r="G1283">
            <v>57600</v>
          </cell>
          <cell r="H1283">
            <v>5829768</v>
          </cell>
          <cell r="I1283">
            <v>54019</v>
          </cell>
          <cell r="J1283">
            <v>7000648</v>
          </cell>
        </row>
        <row r="1284">
          <cell r="A1284">
            <v>250053</v>
          </cell>
          <cell r="B1284" t="str">
            <v>PB</v>
          </cell>
          <cell r="C1284" t="str">
            <v>ALCANTIL</v>
          </cell>
          <cell r="D1284" t="str">
            <v>250053</v>
          </cell>
          <cell r="E1284">
            <v>36354</v>
          </cell>
          <cell r="F1284">
            <v>11568425</v>
          </cell>
          <cell r="G1284">
            <v>41167</v>
          </cell>
          <cell r="H1284">
            <v>15367545</v>
          </cell>
          <cell r="I1284">
            <v>45446</v>
          </cell>
          <cell r="J1284">
            <v>18411451</v>
          </cell>
        </row>
        <row r="1285">
          <cell r="A1285">
            <v>250057</v>
          </cell>
          <cell r="B1285" t="str">
            <v>PB</v>
          </cell>
          <cell r="C1285" t="str">
            <v>ALGODÃO DE JANDAÍRA</v>
          </cell>
          <cell r="D1285" t="str">
            <v>250057</v>
          </cell>
          <cell r="E1285">
            <v>2328</v>
          </cell>
          <cell r="F1285">
            <v>2032207</v>
          </cell>
          <cell r="G1285">
            <v>472</v>
          </cell>
          <cell r="H1285">
            <v>2083140</v>
          </cell>
          <cell r="I1285">
            <v>3064</v>
          </cell>
          <cell r="J1285">
            <v>2130692</v>
          </cell>
        </row>
        <row r="1286">
          <cell r="A1286">
            <v>250060</v>
          </cell>
          <cell r="B1286" t="str">
            <v>PB</v>
          </cell>
          <cell r="C1286" t="str">
            <v>ALHANDRA</v>
          </cell>
          <cell r="D1286" t="str">
            <v>250060</v>
          </cell>
          <cell r="E1286">
            <v>38025</v>
          </cell>
          <cell r="F1286">
            <v>10115912</v>
          </cell>
          <cell r="G1286">
            <v>9997</v>
          </cell>
          <cell r="H1286">
            <v>13493226</v>
          </cell>
          <cell r="I1286">
            <v>16943</v>
          </cell>
          <cell r="J1286">
            <v>14717715</v>
          </cell>
        </row>
        <row r="1287">
          <cell r="A1287">
            <v>250073</v>
          </cell>
          <cell r="B1287" t="str">
            <v>PB</v>
          </cell>
          <cell r="C1287" t="str">
            <v>AMPARO</v>
          </cell>
          <cell r="D1287" t="str">
            <v>250073</v>
          </cell>
          <cell r="E1287">
            <v>5828</v>
          </cell>
          <cell r="F1287">
            <v>1264679</v>
          </cell>
          <cell r="G1287">
            <v>7862</v>
          </cell>
          <cell r="H1287">
            <v>1405136</v>
          </cell>
          <cell r="I1287">
            <v>13220</v>
          </cell>
          <cell r="J1287">
            <v>2462037</v>
          </cell>
        </row>
        <row r="1288">
          <cell r="A1288">
            <v>250077</v>
          </cell>
          <cell r="B1288" t="str">
            <v>PB</v>
          </cell>
          <cell r="C1288" t="str">
            <v>APARECIDA</v>
          </cell>
          <cell r="D1288" t="str">
            <v>250077</v>
          </cell>
          <cell r="E1288">
            <v>41503</v>
          </cell>
          <cell r="F1288">
            <v>3581713</v>
          </cell>
          <cell r="G1288">
            <v>39036</v>
          </cell>
          <cell r="H1288">
            <v>4838174</v>
          </cell>
          <cell r="I1288">
            <v>2641</v>
          </cell>
          <cell r="J1288">
            <v>5582185</v>
          </cell>
        </row>
        <row r="1289">
          <cell r="A1289">
            <v>250080</v>
          </cell>
          <cell r="B1289" t="str">
            <v>PB</v>
          </cell>
          <cell r="C1289" t="str">
            <v>ARAÇAGI</v>
          </cell>
          <cell r="D1289" t="str">
            <v>250080</v>
          </cell>
          <cell r="E1289">
            <v>7663</v>
          </cell>
          <cell r="F1289">
            <v>774881</v>
          </cell>
          <cell r="G1289">
            <v>7413</v>
          </cell>
          <cell r="H1289">
            <v>533020</v>
          </cell>
          <cell r="I1289">
            <v>3821</v>
          </cell>
          <cell r="J1289">
            <v>236629</v>
          </cell>
        </row>
        <row r="1290">
          <cell r="A1290">
            <v>250100</v>
          </cell>
          <cell r="B1290" t="str">
            <v>PB</v>
          </cell>
          <cell r="C1290" t="str">
            <v>ARARUNA</v>
          </cell>
          <cell r="D1290" t="str">
            <v>250100</v>
          </cell>
          <cell r="E1290">
            <v>39085</v>
          </cell>
          <cell r="F1290">
            <v>5050819</v>
          </cell>
          <cell r="G1290">
            <v>22784</v>
          </cell>
          <cell r="H1290">
            <v>5232486</v>
          </cell>
          <cell r="I1290">
            <v>28303</v>
          </cell>
          <cell r="J1290">
            <v>6962117</v>
          </cell>
        </row>
        <row r="1291">
          <cell r="A1291">
            <v>250110</v>
          </cell>
          <cell r="B1291" t="str">
            <v>PB</v>
          </cell>
          <cell r="C1291" t="str">
            <v>AREIA</v>
          </cell>
          <cell r="D1291" t="str">
            <v>250110</v>
          </cell>
          <cell r="E1291">
            <v>307043</v>
          </cell>
          <cell r="F1291">
            <v>110220608</v>
          </cell>
          <cell r="G1291">
            <v>298776</v>
          </cell>
          <cell r="H1291">
            <v>117720396</v>
          </cell>
          <cell r="I1291">
            <v>296965</v>
          </cell>
          <cell r="J1291">
            <v>114372739</v>
          </cell>
        </row>
        <row r="1292">
          <cell r="A1292">
            <v>250115</v>
          </cell>
          <cell r="B1292" t="str">
            <v>PB</v>
          </cell>
          <cell r="C1292" t="str">
            <v>AREIA DE BARAÚNAS</v>
          </cell>
          <cell r="D1292" t="str">
            <v>250115</v>
          </cell>
          <cell r="E1292">
            <v>19557</v>
          </cell>
          <cell r="F1292">
            <v>2868084</v>
          </cell>
          <cell r="G1292">
            <v>2924</v>
          </cell>
          <cell r="H1292">
            <v>2058806</v>
          </cell>
          <cell r="I1292">
            <v>13369</v>
          </cell>
          <cell r="J1292">
            <v>1457236</v>
          </cell>
        </row>
        <row r="1293">
          <cell r="A1293">
            <v>250120</v>
          </cell>
          <cell r="B1293" t="str">
            <v>PB</v>
          </cell>
          <cell r="C1293" t="str">
            <v>AREIAL</v>
          </cell>
          <cell r="D1293" t="str">
            <v>250120</v>
          </cell>
          <cell r="E1293">
            <v>97016</v>
          </cell>
          <cell r="F1293">
            <v>6797050</v>
          </cell>
          <cell r="G1293">
            <v>72366</v>
          </cell>
          <cell r="H1293">
            <v>9555813</v>
          </cell>
          <cell r="I1293">
            <v>137210</v>
          </cell>
          <cell r="J1293">
            <v>9817437</v>
          </cell>
        </row>
        <row r="1294">
          <cell r="A1294">
            <v>250135</v>
          </cell>
          <cell r="B1294" t="str">
            <v>PB</v>
          </cell>
          <cell r="C1294" t="str">
            <v>ASSUNÇÃO</v>
          </cell>
          <cell r="D1294" t="str">
            <v>250135</v>
          </cell>
          <cell r="E1294">
            <v>31994</v>
          </cell>
          <cell r="F1294">
            <v>7789887</v>
          </cell>
          <cell r="G1294">
            <v>23802</v>
          </cell>
          <cell r="H1294">
            <v>7595886</v>
          </cell>
          <cell r="I1294">
            <v>26386</v>
          </cell>
          <cell r="J1294">
            <v>7202752</v>
          </cell>
        </row>
        <row r="1295">
          <cell r="A1295">
            <v>250140</v>
          </cell>
          <cell r="B1295" t="str">
            <v>PB</v>
          </cell>
          <cell r="C1295" t="str">
            <v>BAÍA DA TRAIÇÃO</v>
          </cell>
          <cell r="D1295" t="str">
            <v>250140</v>
          </cell>
          <cell r="F1295">
            <v>405630</v>
          </cell>
          <cell r="H1295">
            <v>414671</v>
          </cell>
          <cell r="J1295">
            <v>419151</v>
          </cell>
        </row>
        <row r="1296">
          <cell r="A1296">
            <v>250153</v>
          </cell>
          <cell r="B1296" t="str">
            <v>PB</v>
          </cell>
          <cell r="C1296" t="str">
            <v>BARAÚNA</v>
          </cell>
          <cell r="D1296" t="str">
            <v>250153</v>
          </cell>
          <cell r="E1296">
            <v>6259</v>
          </cell>
          <cell r="F1296">
            <v>3265935</v>
          </cell>
          <cell r="G1296">
            <v>5602</v>
          </cell>
          <cell r="H1296">
            <v>3217551</v>
          </cell>
          <cell r="I1296">
            <v>3511</v>
          </cell>
          <cell r="J1296">
            <v>3281856</v>
          </cell>
        </row>
        <row r="1297">
          <cell r="A1297">
            <v>250160</v>
          </cell>
          <cell r="B1297" t="str">
            <v>PB</v>
          </cell>
          <cell r="C1297" t="str">
            <v>BARRA DE SANTA ROSA</v>
          </cell>
          <cell r="D1297" t="str">
            <v>250160</v>
          </cell>
          <cell r="F1297">
            <v>2555460</v>
          </cell>
          <cell r="H1297">
            <v>2588608</v>
          </cell>
          <cell r="I1297">
            <v>294</v>
          </cell>
          <cell r="J1297">
            <v>2639949</v>
          </cell>
        </row>
        <row r="1298">
          <cell r="A1298">
            <v>250157</v>
          </cell>
          <cell r="B1298" t="str">
            <v>PB</v>
          </cell>
          <cell r="C1298" t="str">
            <v>BARRA DE SANTANA</v>
          </cell>
          <cell r="D1298" t="str">
            <v>250157</v>
          </cell>
          <cell r="E1298">
            <v>13113</v>
          </cell>
          <cell r="F1298">
            <v>40143486</v>
          </cell>
          <cell r="G1298">
            <v>12332</v>
          </cell>
          <cell r="H1298">
            <v>43223631</v>
          </cell>
          <cell r="I1298">
            <v>13609</v>
          </cell>
          <cell r="J1298">
            <v>43916874</v>
          </cell>
        </row>
        <row r="1299">
          <cell r="A1299">
            <v>250170</v>
          </cell>
          <cell r="B1299" t="str">
            <v>PB</v>
          </cell>
          <cell r="C1299" t="str">
            <v>BARRA DE SÃO MIGUEL</v>
          </cell>
          <cell r="D1299" t="str">
            <v>250170</v>
          </cell>
          <cell r="E1299">
            <v>57373</v>
          </cell>
          <cell r="F1299">
            <v>9644749</v>
          </cell>
          <cell r="G1299">
            <v>37373</v>
          </cell>
          <cell r="H1299">
            <v>9226014</v>
          </cell>
          <cell r="I1299">
            <v>39672</v>
          </cell>
          <cell r="J1299">
            <v>9614239</v>
          </cell>
        </row>
        <row r="1300">
          <cell r="A1300">
            <v>250180</v>
          </cell>
          <cell r="B1300" t="str">
            <v>PB</v>
          </cell>
          <cell r="C1300" t="str">
            <v>BAYEUX</v>
          </cell>
          <cell r="D1300" t="str">
            <v>250180</v>
          </cell>
          <cell r="F1300">
            <v>112538400</v>
          </cell>
          <cell r="H1300">
            <v>115307953</v>
          </cell>
          <cell r="J1300">
            <v>116289680</v>
          </cell>
        </row>
        <row r="1301">
          <cell r="A1301">
            <v>250190</v>
          </cell>
          <cell r="B1301" t="str">
            <v>PB</v>
          </cell>
          <cell r="C1301" t="str">
            <v>BELÉM</v>
          </cell>
          <cell r="D1301" t="str">
            <v>250190</v>
          </cell>
          <cell r="E1301">
            <v>189324</v>
          </cell>
          <cell r="F1301">
            <v>20821585</v>
          </cell>
          <cell r="G1301">
            <v>131134</v>
          </cell>
          <cell r="H1301">
            <v>17121095</v>
          </cell>
          <cell r="I1301">
            <v>188340</v>
          </cell>
          <cell r="J1301">
            <v>23195191</v>
          </cell>
        </row>
        <row r="1302">
          <cell r="A1302">
            <v>250200</v>
          </cell>
          <cell r="B1302" t="str">
            <v>PB</v>
          </cell>
          <cell r="C1302" t="str">
            <v>BELÉM DO BREJO DO CRUZ</v>
          </cell>
          <cell r="D1302" t="str">
            <v>250200</v>
          </cell>
          <cell r="F1302">
            <v>3217770</v>
          </cell>
          <cell r="H1302">
            <v>3301874</v>
          </cell>
          <cell r="J1302">
            <v>3325029</v>
          </cell>
        </row>
        <row r="1303">
          <cell r="A1303">
            <v>250205</v>
          </cell>
          <cell r="B1303" t="str">
            <v>PB</v>
          </cell>
          <cell r="C1303" t="str">
            <v>BERNARDINO BATISTA</v>
          </cell>
          <cell r="D1303" t="str">
            <v>250205</v>
          </cell>
          <cell r="E1303">
            <v>1017</v>
          </cell>
          <cell r="F1303">
            <v>3402647</v>
          </cell>
          <cell r="G1303">
            <v>60</v>
          </cell>
          <cell r="H1303">
            <v>3451226</v>
          </cell>
          <cell r="J1303">
            <v>3879717</v>
          </cell>
        </row>
        <row r="1304">
          <cell r="A1304">
            <v>250210</v>
          </cell>
          <cell r="B1304" t="str">
            <v>PB</v>
          </cell>
          <cell r="C1304" t="str">
            <v>BOA VENTURA</v>
          </cell>
          <cell r="D1304" t="str">
            <v>250210</v>
          </cell>
          <cell r="E1304">
            <v>7832</v>
          </cell>
          <cell r="F1304">
            <v>834516</v>
          </cell>
          <cell r="G1304">
            <v>1884</v>
          </cell>
          <cell r="H1304">
            <v>608107</v>
          </cell>
          <cell r="I1304">
            <v>2436</v>
          </cell>
          <cell r="J1304">
            <v>567868</v>
          </cell>
        </row>
        <row r="1305">
          <cell r="A1305">
            <v>250215</v>
          </cell>
          <cell r="B1305" t="str">
            <v>PB</v>
          </cell>
          <cell r="C1305" t="str">
            <v>BOA VISTA</v>
          </cell>
          <cell r="D1305" t="str">
            <v>250215</v>
          </cell>
          <cell r="E1305">
            <v>86018</v>
          </cell>
          <cell r="F1305">
            <v>12605360</v>
          </cell>
          <cell r="G1305">
            <v>104731</v>
          </cell>
          <cell r="H1305">
            <v>12458432</v>
          </cell>
          <cell r="I1305">
            <v>88995</v>
          </cell>
          <cell r="J1305">
            <v>9894083</v>
          </cell>
        </row>
        <row r="1306">
          <cell r="A1306">
            <v>250220</v>
          </cell>
          <cell r="B1306" t="str">
            <v>PB</v>
          </cell>
          <cell r="C1306" t="str">
            <v>BOM JESUS</v>
          </cell>
          <cell r="D1306" t="str">
            <v>250220</v>
          </cell>
          <cell r="E1306">
            <v>1131</v>
          </cell>
          <cell r="F1306">
            <v>1262007</v>
          </cell>
          <cell r="G1306">
            <v>801</v>
          </cell>
          <cell r="H1306">
            <v>1250016</v>
          </cell>
          <cell r="I1306">
            <v>1172</v>
          </cell>
          <cell r="J1306">
            <v>1462255</v>
          </cell>
        </row>
        <row r="1307">
          <cell r="A1307">
            <v>250230</v>
          </cell>
          <cell r="B1307" t="str">
            <v>PB</v>
          </cell>
          <cell r="C1307" t="str">
            <v>BOM SUCESSO</v>
          </cell>
          <cell r="D1307" t="str">
            <v>250230</v>
          </cell>
          <cell r="E1307">
            <v>858</v>
          </cell>
          <cell r="F1307">
            <v>572472</v>
          </cell>
          <cell r="G1307">
            <v>5987</v>
          </cell>
          <cell r="H1307">
            <v>780693</v>
          </cell>
          <cell r="J1307">
            <v>1476189</v>
          </cell>
        </row>
        <row r="1308">
          <cell r="A1308">
            <v>250240</v>
          </cell>
          <cell r="B1308" t="str">
            <v>PB</v>
          </cell>
          <cell r="C1308" t="str">
            <v>BONITO DE SANTA FÉ</v>
          </cell>
          <cell r="D1308" t="str">
            <v>250240</v>
          </cell>
          <cell r="F1308">
            <v>6895920</v>
          </cell>
          <cell r="G1308">
            <v>360</v>
          </cell>
          <cell r="H1308">
            <v>7731874</v>
          </cell>
          <cell r="J1308">
            <v>8061674</v>
          </cell>
        </row>
        <row r="1309">
          <cell r="A1309">
            <v>250250</v>
          </cell>
          <cell r="B1309" t="str">
            <v>PB</v>
          </cell>
          <cell r="C1309" t="str">
            <v>BOQUEIRÃO</v>
          </cell>
          <cell r="D1309" t="str">
            <v>250250</v>
          </cell>
          <cell r="E1309">
            <v>4525</v>
          </cell>
          <cell r="F1309">
            <v>5568812</v>
          </cell>
          <cell r="G1309">
            <v>2751</v>
          </cell>
          <cell r="H1309">
            <v>5903485</v>
          </cell>
          <cell r="I1309">
            <v>9784</v>
          </cell>
          <cell r="J1309">
            <v>6047050</v>
          </cell>
        </row>
        <row r="1310">
          <cell r="A1310">
            <v>250270</v>
          </cell>
          <cell r="B1310" t="str">
            <v>PB</v>
          </cell>
          <cell r="C1310" t="str">
            <v>BORBOREMA</v>
          </cell>
          <cell r="D1310" t="str">
            <v>250270</v>
          </cell>
          <cell r="F1310">
            <v>14965380</v>
          </cell>
          <cell r="G1310">
            <v>1007</v>
          </cell>
          <cell r="H1310">
            <v>15111049</v>
          </cell>
          <cell r="I1310">
            <v>551</v>
          </cell>
          <cell r="J1310">
            <v>13848865</v>
          </cell>
        </row>
        <row r="1311">
          <cell r="A1311">
            <v>250280</v>
          </cell>
          <cell r="B1311" t="str">
            <v>PB</v>
          </cell>
          <cell r="C1311" t="str">
            <v>BREJO DO CRUZ</v>
          </cell>
          <cell r="D1311" t="str">
            <v>250280</v>
          </cell>
          <cell r="E1311">
            <v>92801</v>
          </cell>
          <cell r="F1311">
            <v>13077543</v>
          </cell>
          <cell r="G1311">
            <v>61989</v>
          </cell>
          <cell r="H1311">
            <v>16751163</v>
          </cell>
          <cell r="I1311">
            <v>124065</v>
          </cell>
          <cell r="J1311">
            <v>17444718</v>
          </cell>
        </row>
        <row r="1312">
          <cell r="A1312">
            <v>250290</v>
          </cell>
          <cell r="B1312" t="str">
            <v>PB</v>
          </cell>
          <cell r="C1312" t="str">
            <v>BREJO DOS SANTOS</v>
          </cell>
          <cell r="D1312" t="str">
            <v>250290</v>
          </cell>
          <cell r="F1312">
            <v>196200</v>
          </cell>
          <cell r="H1312">
            <v>199200</v>
          </cell>
          <cell r="J1312">
            <v>202740</v>
          </cell>
        </row>
        <row r="1313">
          <cell r="A1313">
            <v>250310</v>
          </cell>
          <cell r="B1313" t="str">
            <v>PB</v>
          </cell>
          <cell r="C1313" t="str">
            <v>CABACEIRAS</v>
          </cell>
          <cell r="D1313" t="str">
            <v>250310</v>
          </cell>
          <cell r="E1313">
            <v>38838</v>
          </cell>
          <cell r="F1313">
            <v>7163795</v>
          </cell>
          <cell r="G1313">
            <v>32177</v>
          </cell>
          <cell r="H1313">
            <v>5919562</v>
          </cell>
          <cell r="I1313">
            <v>68305</v>
          </cell>
          <cell r="J1313">
            <v>11045803</v>
          </cell>
        </row>
        <row r="1314">
          <cell r="A1314">
            <v>250320</v>
          </cell>
          <cell r="B1314" t="str">
            <v>PB</v>
          </cell>
          <cell r="C1314" t="str">
            <v>CABEDELO</v>
          </cell>
          <cell r="D1314" t="str">
            <v>250320</v>
          </cell>
          <cell r="F1314">
            <v>42224820</v>
          </cell>
          <cell r="H1314">
            <v>43082888</v>
          </cell>
          <cell r="J1314">
            <v>43632314</v>
          </cell>
        </row>
        <row r="1315">
          <cell r="A1315">
            <v>250330</v>
          </cell>
          <cell r="B1315" t="str">
            <v>PB</v>
          </cell>
          <cell r="C1315" t="str">
            <v>CACHOEIRA DOS ÍNDIOS</v>
          </cell>
          <cell r="D1315" t="str">
            <v>250330</v>
          </cell>
          <cell r="E1315">
            <v>42353</v>
          </cell>
          <cell r="F1315">
            <v>3835165</v>
          </cell>
          <cell r="G1315">
            <v>37497</v>
          </cell>
          <cell r="H1315">
            <v>4048673</v>
          </cell>
          <cell r="I1315">
            <v>46516</v>
          </cell>
          <cell r="J1315">
            <v>5214583</v>
          </cell>
        </row>
        <row r="1316">
          <cell r="A1316">
            <v>250340</v>
          </cell>
          <cell r="B1316" t="str">
            <v>PB</v>
          </cell>
          <cell r="C1316" t="str">
            <v>CACIMBA DE AREIA</v>
          </cell>
          <cell r="D1316" t="str">
            <v>250340</v>
          </cell>
          <cell r="E1316">
            <v>891</v>
          </cell>
          <cell r="F1316">
            <v>1829366</v>
          </cell>
          <cell r="G1316">
            <v>517</v>
          </cell>
          <cell r="H1316">
            <v>1825987</v>
          </cell>
          <cell r="I1316">
            <v>1061</v>
          </cell>
          <cell r="J1316">
            <v>1849637</v>
          </cell>
        </row>
        <row r="1317">
          <cell r="A1317">
            <v>250350</v>
          </cell>
          <cell r="B1317" t="str">
            <v>PB</v>
          </cell>
          <cell r="C1317" t="str">
            <v>CACIMBA DE DENTRO</v>
          </cell>
          <cell r="D1317" t="str">
            <v>250350</v>
          </cell>
          <cell r="E1317">
            <v>35726</v>
          </cell>
          <cell r="F1317">
            <v>3915331</v>
          </cell>
          <cell r="G1317">
            <v>14994</v>
          </cell>
          <cell r="H1317">
            <v>4638577</v>
          </cell>
          <cell r="I1317">
            <v>22976</v>
          </cell>
          <cell r="J1317">
            <v>5331080</v>
          </cell>
        </row>
        <row r="1318">
          <cell r="A1318">
            <v>250355</v>
          </cell>
          <cell r="B1318" t="str">
            <v>PB</v>
          </cell>
          <cell r="C1318" t="str">
            <v>CACIMBAS</v>
          </cell>
          <cell r="D1318" t="str">
            <v>250355</v>
          </cell>
          <cell r="E1318">
            <v>44627</v>
          </cell>
          <cell r="F1318">
            <v>7731243</v>
          </cell>
          <cell r="G1318">
            <v>35786</v>
          </cell>
          <cell r="H1318">
            <v>8055618</v>
          </cell>
          <cell r="I1318">
            <v>61064</v>
          </cell>
          <cell r="J1318">
            <v>7027252</v>
          </cell>
        </row>
        <row r="1319">
          <cell r="A1319">
            <v>250360</v>
          </cell>
          <cell r="B1319" t="str">
            <v>PB</v>
          </cell>
          <cell r="C1319" t="str">
            <v>CAIÇARA</v>
          </cell>
          <cell r="D1319" t="str">
            <v>250360</v>
          </cell>
          <cell r="E1319">
            <v>86379</v>
          </cell>
          <cell r="F1319">
            <v>12405544</v>
          </cell>
          <cell r="G1319">
            <v>58698</v>
          </cell>
          <cell r="H1319">
            <v>3654245</v>
          </cell>
          <cell r="I1319">
            <v>70368</v>
          </cell>
          <cell r="J1319">
            <v>8057297</v>
          </cell>
        </row>
        <row r="1320">
          <cell r="A1320">
            <v>250370</v>
          </cell>
          <cell r="B1320" t="str">
            <v>PB</v>
          </cell>
          <cell r="C1320" t="str">
            <v>CAJAZEIRAS</v>
          </cell>
          <cell r="D1320" t="str">
            <v>250370</v>
          </cell>
          <cell r="E1320">
            <v>40279</v>
          </cell>
          <cell r="F1320">
            <v>22209898</v>
          </cell>
          <cell r="G1320">
            <v>35111</v>
          </cell>
          <cell r="H1320">
            <v>21381031</v>
          </cell>
          <cell r="I1320">
            <v>37666</v>
          </cell>
          <cell r="J1320">
            <v>19869088</v>
          </cell>
        </row>
        <row r="1321">
          <cell r="A1321">
            <v>250375</v>
          </cell>
          <cell r="B1321" t="str">
            <v>PB</v>
          </cell>
          <cell r="C1321" t="str">
            <v>CAJAZEIRINHAS</v>
          </cell>
          <cell r="D1321" t="str">
            <v>250375</v>
          </cell>
          <cell r="E1321">
            <v>6742</v>
          </cell>
          <cell r="F1321">
            <v>2342058</v>
          </cell>
          <cell r="G1321">
            <v>13906</v>
          </cell>
          <cell r="H1321">
            <v>1962245</v>
          </cell>
          <cell r="I1321">
            <v>14349</v>
          </cell>
          <cell r="J1321">
            <v>1622590</v>
          </cell>
        </row>
        <row r="1322">
          <cell r="A1322">
            <v>250390</v>
          </cell>
          <cell r="B1322" t="str">
            <v>PB</v>
          </cell>
          <cell r="C1322" t="str">
            <v>CAMALAÚ</v>
          </cell>
          <cell r="D1322" t="str">
            <v>250390</v>
          </cell>
          <cell r="E1322">
            <v>25990</v>
          </cell>
          <cell r="F1322">
            <v>2179284</v>
          </cell>
          <cell r="G1322">
            <v>22954</v>
          </cell>
          <cell r="H1322">
            <v>1682700</v>
          </cell>
          <cell r="I1322">
            <v>21055</v>
          </cell>
          <cell r="J1322">
            <v>1649185</v>
          </cell>
        </row>
        <row r="1323">
          <cell r="A1323">
            <v>250400</v>
          </cell>
          <cell r="B1323" t="str">
            <v>PB</v>
          </cell>
          <cell r="C1323" t="str">
            <v>CAMPINA GRANDE</v>
          </cell>
          <cell r="D1323" t="str">
            <v>250400</v>
          </cell>
          <cell r="F1323">
            <v>21401250</v>
          </cell>
          <cell r="H1323">
            <v>21795973</v>
          </cell>
          <cell r="J1323">
            <v>22114625</v>
          </cell>
        </row>
        <row r="1324">
          <cell r="A1324">
            <v>250403</v>
          </cell>
          <cell r="B1324" t="str">
            <v>PB</v>
          </cell>
          <cell r="C1324" t="str">
            <v>CAPIM</v>
          </cell>
          <cell r="D1324" t="str">
            <v>250403</v>
          </cell>
          <cell r="E1324">
            <v>16</v>
          </cell>
          <cell r="F1324">
            <v>2743214</v>
          </cell>
          <cell r="G1324">
            <v>67</v>
          </cell>
          <cell r="H1324">
            <v>2920042</v>
          </cell>
          <cell r="I1324">
            <v>2102</v>
          </cell>
          <cell r="J1324">
            <v>2641792</v>
          </cell>
        </row>
        <row r="1325">
          <cell r="A1325">
            <v>250407</v>
          </cell>
          <cell r="B1325" t="str">
            <v>PB</v>
          </cell>
          <cell r="C1325" t="str">
            <v>CARAÚBAS</v>
          </cell>
          <cell r="D1325" t="str">
            <v>250407</v>
          </cell>
          <cell r="E1325">
            <v>3886</v>
          </cell>
          <cell r="F1325">
            <v>603141</v>
          </cell>
          <cell r="G1325">
            <v>2178</v>
          </cell>
          <cell r="H1325">
            <v>575325</v>
          </cell>
          <cell r="I1325">
            <v>3322</v>
          </cell>
          <cell r="J1325">
            <v>754383</v>
          </cell>
        </row>
        <row r="1326">
          <cell r="A1326">
            <v>250410</v>
          </cell>
          <cell r="B1326" t="str">
            <v>PB</v>
          </cell>
          <cell r="C1326" t="str">
            <v>CARRAPATEIRA</v>
          </cell>
          <cell r="D1326" t="str">
            <v>250410</v>
          </cell>
          <cell r="F1326">
            <v>429390</v>
          </cell>
          <cell r="H1326">
            <v>432590</v>
          </cell>
          <cell r="J1326">
            <v>443703</v>
          </cell>
        </row>
        <row r="1327">
          <cell r="A1327">
            <v>250415</v>
          </cell>
          <cell r="B1327" t="str">
            <v>PB</v>
          </cell>
          <cell r="C1327" t="str">
            <v>CASSERENGUE</v>
          </cell>
          <cell r="D1327" t="str">
            <v>250415</v>
          </cell>
          <cell r="E1327">
            <v>49691</v>
          </cell>
          <cell r="F1327">
            <v>4016972</v>
          </cell>
          <cell r="G1327">
            <v>29056</v>
          </cell>
          <cell r="H1327">
            <v>7175840</v>
          </cell>
          <cell r="I1327">
            <v>100994</v>
          </cell>
          <cell r="J1327">
            <v>7086955</v>
          </cell>
        </row>
        <row r="1328">
          <cell r="A1328">
            <v>250420</v>
          </cell>
          <cell r="B1328" t="str">
            <v>PB</v>
          </cell>
          <cell r="C1328" t="str">
            <v>CATINGUEIRA</v>
          </cell>
          <cell r="D1328" t="str">
            <v>250420</v>
          </cell>
          <cell r="E1328">
            <v>57142</v>
          </cell>
          <cell r="F1328">
            <v>15375679</v>
          </cell>
          <cell r="G1328">
            <v>46814</v>
          </cell>
          <cell r="H1328">
            <v>17117825</v>
          </cell>
          <cell r="I1328">
            <v>59719</v>
          </cell>
          <cell r="J1328">
            <v>19814409</v>
          </cell>
        </row>
        <row r="1329">
          <cell r="A1329">
            <v>250430</v>
          </cell>
          <cell r="B1329" t="str">
            <v>PB</v>
          </cell>
          <cell r="C1329" t="str">
            <v>CATOLÉ DO ROCHA</v>
          </cell>
          <cell r="D1329" t="str">
            <v>250430</v>
          </cell>
          <cell r="E1329">
            <v>62804</v>
          </cell>
          <cell r="F1329">
            <v>11682661</v>
          </cell>
          <cell r="G1329">
            <v>48265</v>
          </cell>
          <cell r="H1329">
            <v>10593275</v>
          </cell>
          <cell r="I1329">
            <v>72754</v>
          </cell>
          <cell r="J1329">
            <v>14089931</v>
          </cell>
        </row>
        <row r="1330">
          <cell r="A1330">
            <v>250435</v>
          </cell>
          <cell r="B1330" t="str">
            <v>PB</v>
          </cell>
          <cell r="C1330" t="str">
            <v>CATURITÉ</v>
          </cell>
          <cell r="D1330" t="str">
            <v>250435</v>
          </cell>
          <cell r="E1330">
            <v>30747</v>
          </cell>
          <cell r="F1330">
            <v>4515178</v>
          </cell>
          <cell r="G1330">
            <v>21601</v>
          </cell>
          <cell r="H1330">
            <v>4831757</v>
          </cell>
          <cell r="I1330">
            <v>24479</v>
          </cell>
          <cell r="J1330">
            <v>2982876</v>
          </cell>
        </row>
        <row r="1331">
          <cell r="A1331">
            <v>250440</v>
          </cell>
          <cell r="B1331" t="str">
            <v>PB</v>
          </cell>
          <cell r="C1331" t="str">
            <v>CONCEIÇÃO</v>
          </cell>
          <cell r="D1331" t="str">
            <v>250440</v>
          </cell>
          <cell r="E1331">
            <v>10073</v>
          </cell>
          <cell r="F1331">
            <v>4904295</v>
          </cell>
          <cell r="G1331">
            <v>2360</v>
          </cell>
          <cell r="H1331">
            <v>5522647</v>
          </cell>
          <cell r="I1331">
            <v>1721</v>
          </cell>
          <cell r="J1331">
            <v>6556909</v>
          </cell>
        </row>
        <row r="1332">
          <cell r="A1332">
            <v>250450</v>
          </cell>
          <cell r="B1332" t="str">
            <v>PB</v>
          </cell>
          <cell r="C1332" t="str">
            <v>CONDADO</v>
          </cell>
          <cell r="D1332" t="str">
            <v>250450</v>
          </cell>
          <cell r="E1332">
            <v>66694</v>
          </cell>
          <cell r="F1332">
            <v>7259576</v>
          </cell>
          <cell r="G1332">
            <v>58262</v>
          </cell>
          <cell r="H1332">
            <v>6053079</v>
          </cell>
          <cell r="I1332">
            <v>39727</v>
          </cell>
          <cell r="J1332">
            <v>4888158</v>
          </cell>
        </row>
        <row r="1333">
          <cell r="A1333">
            <v>250460</v>
          </cell>
          <cell r="B1333" t="str">
            <v>PB</v>
          </cell>
          <cell r="C1333" t="str">
            <v>CONDE</v>
          </cell>
          <cell r="D1333" t="str">
            <v>250460</v>
          </cell>
          <cell r="E1333">
            <v>166098</v>
          </cell>
          <cell r="F1333">
            <v>40779238</v>
          </cell>
          <cell r="G1333">
            <v>145121</v>
          </cell>
          <cell r="H1333">
            <v>41068011</v>
          </cell>
          <cell r="I1333">
            <v>147035</v>
          </cell>
          <cell r="J1333">
            <v>37063588</v>
          </cell>
        </row>
        <row r="1334">
          <cell r="A1334">
            <v>250470</v>
          </cell>
          <cell r="B1334" t="str">
            <v>PB</v>
          </cell>
          <cell r="C1334" t="str">
            <v>CONGO</v>
          </cell>
          <cell r="D1334" t="str">
            <v>250470</v>
          </cell>
          <cell r="E1334">
            <v>8789</v>
          </cell>
          <cell r="F1334">
            <v>3039517</v>
          </cell>
          <cell r="G1334">
            <v>3442</v>
          </cell>
          <cell r="H1334">
            <v>2991253</v>
          </cell>
          <cell r="I1334">
            <v>2389</v>
          </cell>
          <cell r="J1334">
            <v>3331424</v>
          </cell>
        </row>
        <row r="1335">
          <cell r="A1335">
            <v>250480</v>
          </cell>
          <cell r="B1335" t="str">
            <v>PB</v>
          </cell>
          <cell r="C1335" t="str">
            <v>COREMAS</v>
          </cell>
          <cell r="D1335" t="str">
            <v>250480</v>
          </cell>
          <cell r="E1335">
            <v>27393</v>
          </cell>
          <cell r="F1335">
            <v>2916757</v>
          </cell>
          <cell r="G1335">
            <v>21598</v>
          </cell>
          <cell r="H1335">
            <v>2891995</v>
          </cell>
          <cell r="I1335">
            <v>13545</v>
          </cell>
          <cell r="J1335">
            <v>2480989</v>
          </cell>
        </row>
        <row r="1336">
          <cell r="A1336">
            <v>250490</v>
          </cell>
          <cell r="B1336" t="str">
            <v>PB</v>
          </cell>
          <cell r="C1336" t="str">
            <v>CRUZ DO ESPÍRITO SANTO</v>
          </cell>
          <cell r="D1336" t="str">
            <v>250490</v>
          </cell>
          <cell r="F1336">
            <v>2741975</v>
          </cell>
          <cell r="H1336">
            <v>1475649</v>
          </cell>
          <cell r="I1336">
            <v>1</v>
          </cell>
          <cell r="J1336">
            <v>1466715</v>
          </cell>
        </row>
        <row r="1337">
          <cell r="A1337">
            <v>250500</v>
          </cell>
          <cell r="B1337" t="str">
            <v>PB</v>
          </cell>
          <cell r="C1337" t="str">
            <v>CUBATI</v>
          </cell>
          <cell r="D1337" t="str">
            <v>250500</v>
          </cell>
          <cell r="F1337">
            <v>48600</v>
          </cell>
          <cell r="H1337">
            <v>49346</v>
          </cell>
          <cell r="J1337">
            <v>50220</v>
          </cell>
        </row>
        <row r="1338">
          <cell r="A1338">
            <v>250510</v>
          </cell>
          <cell r="B1338" t="str">
            <v>PB</v>
          </cell>
          <cell r="C1338" t="str">
            <v>CUITÉ</v>
          </cell>
          <cell r="D1338" t="str">
            <v>250510</v>
          </cell>
          <cell r="E1338">
            <v>14870</v>
          </cell>
          <cell r="F1338">
            <v>982779</v>
          </cell>
          <cell r="G1338">
            <v>8908</v>
          </cell>
          <cell r="H1338">
            <v>1063944</v>
          </cell>
          <cell r="I1338">
            <v>9123</v>
          </cell>
          <cell r="J1338">
            <v>1120335</v>
          </cell>
        </row>
        <row r="1339">
          <cell r="A1339">
            <v>250523</v>
          </cell>
          <cell r="B1339" t="str">
            <v>PB</v>
          </cell>
          <cell r="C1339" t="str">
            <v>CUITÉ DE MAMANGUAPE</v>
          </cell>
          <cell r="D1339" t="str">
            <v>250523</v>
          </cell>
          <cell r="E1339">
            <v>5138</v>
          </cell>
          <cell r="F1339">
            <v>5954434</v>
          </cell>
          <cell r="G1339">
            <v>8249</v>
          </cell>
          <cell r="H1339">
            <v>4617455</v>
          </cell>
          <cell r="I1339">
            <v>13532</v>
          </cell>
          <cell r="J1339">
            <v>4358878</v>
          </cell>
        </row>
        <row r="1340">
          <cell r="A1340">
            <v>250520</v>
          </cell>
          <cell r="B1340" t="str">
            <v>PB</v>
          </cell>
          <cell r="C1340" t="str">
            <v>CUITEGI</v>
          </cell>
          <cell r="D1340" t="str">
            <v>250520</v>
          </cell>
          <cell r="E1340">
            <v>38954</v>
          </cell>
          <cell r="F1340">
            <v>4932264</v>
          </cell>
          <cell r="G1340">
            <v>26294</v>
          </cell>
          <cell r="H1340">
            <v>5057406</v>
          </cell>
          <cell r="I1340">
            <v>42435</v>
          </cell>
          <cell r="J1340">
            <v>5670117</v>
          </cell>
        </row>
        <row r="1341">
          <cell r="A1341">
            <v>250527</v>
          </cell>
          <cell r="B1341" t="str">
            <v>PB</v>
          </cell>
          <cell r="C1341" t="str">
            <v>CURRAL DE CIMA</v>
          </cell>
          <cell r="D1341" t="str">
            <v>250527</v>
          </cell>
          <cell r="E1341">
            <v>22</v>
          </cell>
          <cell r="F1341">
            <v>178700</v>
          </cell>
          <cell r="G1341">
            <v>60</v>
          </cell>
          <cell r="H1341">
            <v>383727</v>
          </cell>
          <cell r="I1341">
            <v>22</v>
          </cell>
          <cell r="J1341">
            <v>577714</v>
          </cell>
        </row>
        <row r="1342">
          <cell r="A1342">
            <v>250530</v>
          </cell>
          <cell r="B1342" t="str">
            <v>PB</v>
          </cell>
          <cell r="C1342" t="str">
            <v>CURRAL VELHO</v>
          </cell>
          <cell r="D1342" t="str">
            <v>250530</v>
          </cell>
          <cell r="E1342">
            <v>19684</v>
          </cell>
          <cell r="F1342">
            <v>1017159</v>
          </cell>
          <cell r="G1342">
            <v>31093</v>
          </cell>
          <cell r="H1342">
            <v>1246043</v>
          </cell>
          <cell r="I1342">
            <v>15225</v>
          </cell>
          <cell r="J1342">
            <v>797280</v>
          </cell>
        </row>
        <row r="1343">
          <cell r="A1343">
            <v>250535</v>
          </cell>
          <cell r="B1343" t="str">
            <v>PB</v>
          </cell>
          <cell r="C1343" t="str">
            <v>DAMIÃO</v>
          </cell>
          <cell r="D1343" t="str">
            <v>250535</v>
          </cell>
          <cell r="E1343">
            <v>23271</v>
          </cell>
          <cell r="F1343">
            <v>8252655</v>
          </cell>
          <cell r="G1343">
            <v>18425</v>
          </cell>
          <cell r="H1343">
            <v>8994408</v>
          </cell>
          <cell r="I1343">
            <v>21449</v>
          </cell>
          <cell r="J1343">
            <v>8792512</v>
          </cell>
        </row>
        <row r="1344">
          <cell r="A1344">
            <v>250540</v>
          </cell>
          <cell r="B1344" t="str">
            <v>PB</v>
          </cell>
          <cell r="C1344" t="str">
            <v>DESTERRO</v>
          </cell>
          <cell r="D1344" t="str">
            <v>250540</v>
          </cell>
          <cell r="F1344">
            <v>167415690</v>
          </cell>
          <cell r="H1344">
            <v>167429074</v>
          </cell>
          <cell r="I1344">
            <v>365</v>
          </cell>
          <cell r="J1344">
            <v>172995848</v>
          </cell>
        </row>
        <row r="1345">
          <cell r="A1345">
            <v>250560</v>
          </cell>
          <cell r="B1345" t="str">
            <v>PB</v>
          </cell>
          <cell r="C1345" t="str">
            <v>DIAMANTE</v>
          </cell>
          <cell r="D1345" t="str">
            <v>250560</v>
          </cell>
          <cell r="E1345">
            <v>33812</v>
          </cell>
          <cell r="F1345">
            <v>4331777</v>
          </cell>
          <cell r="G1345">
            <v>19043</v>
          </cell>
          <cell r="H1345">
            <v>3858213</v>
          </cell>
          <cell r="I1345">
            <v>22368</v>
          </cell>
          <cell r="J1345">
            <v>3317627</v>
          </cell>
        </row>
        <row r="1346">
          <cell r="A1346">
            <v>250570</v>
          </cell>
          <cell r="B1346" t="str">
            <v>PB</v>
          </cell>
          <cell r="C1346" t="str">
            <v>DONA INÊS</v>
          </cell>
          <cell r="D1346" t="str">
            <v>250570</v>
          </cell>
          <cell r="E1346">
            <v>41394</v>
          </cell>
          <cell r="F1346">
            <v>8560137</v>
          </cell>
          <cell r="G1346">
            <v>41147</v>
          </cell>
          <cell r="H1346">
            <v>8532219</v>
          </cell>
          <cell r="I1346">
            <v>19978</v>
          </cell>
          <cell r="J1346">
            <v>5944710</v>
          </cell>
        </row>
        <row r="1347">
          <cell r="A1347">
            <v>250580</v>
          </cell>
          <cell r="B1347" t="str">
            <v>PB</v>
          </cell>
          <cell r="C1347" t="str">
            <v>DUAS ESTRADAS</v>
          </cell>
          <cell r="D1347" t="str">
            <v>250580</v>
          </cell>
          <cell r="E1347">
            <v>51604</v>
          </cell>
          <cell r="F1347">
            <v>5379547</v>
          </cell>
          <cell r="G1347">
            <v>44265</v>
          </cell>
          <cell r="H1347">
            <v>5125362</v>
          </cell>
          <cell r="I1347">
            <v>54528</v>
          </cell>
          <cell r="J1347">
            <v>5406977</v>
          </cell>
        </row>
        <row r="1348">
          <cell r="A1348">
            <v>250590</v>
          </cell>
          <cell r="B1348" t="str">
            <v>PB</v>
          </cell>
          <cell r="C1348" t="str">
            <v>EMAS</v>
          </cell>
          <cell r="D1348" t="str">
            <v>250590</v>
          </cell>
          <cell r="E1348">
            <v>3773</v>
          </cell>
          <cell r="F1348">
            <v>2461312</v>
          </cell>
          <cell r="G1348">
            <v>5650</v>
          </cell>
          <cell r="H1348">
            <v>2494763</v>
          </cell>
          <cell r="I1348">
            <v>3012</v>
          </cell>
          <cell r="J1348">
            <v>2382847</v>
          </cell>
        </row>
        <row r="1349">
          <cell r="A1349">
            <v>250600</v>
          </cell>
          <cell r="B1349" t="str">
            <v>PB</v>
          </cell>
          <cell r="C1349" t="str">
            <v>ESPERANÇA</v>
          </cell>
          <cell r="D1349" t="str">
            <v>250600</v>
          </cell>
          <cell r="E1349">
            <v>192379</v>
          </cell>
          <cell r="F1349">
            <v>13223277</v>
          </cell>
          <cell r="G1349">
            <v>132979</v>
          </cell>
          <cell r="H1349">
            <v>9144723</v>
          </cell>
          <cell r="I1349">
            <v>77749</v>
          </cell>
          <cell r="J1349">
            <v>6597032</v>
          </cell>
        </row>
        <row r="1350">
          <cell r="A1350">
            <v>250610</v>
          </cell>
          <cell r="B1350" t="str">
            <v>PB</v>
          </cell>
          <cell r="C1350" t="str">
            <v>FAGUNDES</v>
          </cell>
          <cell r="D1350" t="str">
            <v>250610</v>
          </cell>
          <cell r="F1350">
            <v>101100</v>
          </cell>
          <cell r="H1350">
            <v>102759</v>
          </cell>
          <cell r="J1350">
            <v>104470</v>
          </cell>
        </row>
        <row r="1351">
          <cell r="A1351">
            <v>250620</v>
          </cell>
          <cell r="B1351" t="str">
            <v>PB</v>
          </cell>
          <cell r="C1351" t="str">
            <v>FREI MARTINHO</v>
          </cell>
          <cell r="D1351" t="str">
            <v>250620</v>
          </cell>
          <cell r="F1351">
            <v>267600</v>
          </cell>
          <cell r="H1351">
            <v>272703</v>
          </cell>
          <cell r="J1351">
            <v>276520</v>
          </cell>
        </row>
        <row r="1352">
          <cell r="A1352">
            <v>250625</v>
          </cell>
          <cell r="B1352" t="str">
            <v>PB</v>
          </cell>
          <cell r="C1352" t="str">
            <v>GADO BRAVO</v>
          </cell>
          <cell r="D1352" t="str">
            <v>250625</v>
          </cell>
          <cell r="F1352">
            <v>5976120</v>
          </cell>
          <cell r="G1352">
            <v>8795</v>
          </cell>
          <cell r="H1352">
            <v>5875330</v>
          </cell>
          <cell r="I1352">
            <v>1655</v>
          </cell>
          <cell r="J1352">
            <v>5887749</v>
          </cell>
        </row>
        <row r="1353">
          <cell r="A1353">
            <v>250630</v>
          </cell>
          <cell r="B1353" t="str">
            <v>PB</v>
          </cell>
          <cell r="C1353" t="str">
            <v>GUARABIRA</v>
          </cell>
          <cell r="D1353" t="str">
            <v>250630</v>
          </cell>
          <cell r="E1353">
            <v>47859</v>
          </cell>
          <cell r="F1353">
            <v>114938848</v>
          </cell>
          <cell r="G1353">
            <v>72145</v>
          </cell>
          <cell r="H1353">
            <v>112505478</v>
          </cell>
          <cell r="I1353">
            <v>82790</v>
          </cell>
          <cell r="J1353">
            <v>116774662</v>
          </cell>
        </row>
        <row r="1354">
          <cell r="A1354">
            <v>250640</v>
          </cell>
          <cell r="B1354" t="str">
            <v>PB</v>
          </cell>
          <cell r="C1354" t="str">
            <v>GURINHÉM</v>
          </cell>
          <cell r="D1354" t="str">
            <v>250640</v>
          </cell>
          <cell r="E1354">
            <v>83391</v>
          </cell>
          <cell r="F1354">
            <v>5186571</v>
          </cell>
          <cell r="G1354">
            <v>75383</v>
          </cell>
          <cell r="H1354">
            <v>5809330</v>
          </cell>
          <cell r="I1354">
            <v>94281</v>
          </cell>
          <cell r="J1354">
            <v>5596367</v>
          </cell>
        </row>
        <row r="1355">
          <cell r="A1355">
            <v>250650</v>
          </cell>
          <cell r="B1355" t="str">
            <v>PB</v>
          </cell>
          <cell r="C1355" t="str">
            <v>GURJÃO</v>
          </cell>
          <cell r="D1355" t="str">
            <v>250650</v>
          </cell>
          <cell r="E1355">
            <v>16993</v>
          </cell>
          <cell r="F1355">
            <v>849981</v>
          </cell>
          <cell r="G1355">
            <v>13753</v>
          </cell>
          <cell r="H1355">
            <v>775021</v>
          </cell>
          <cell r="I1355">
            <v>20184</v>
          </cell>
          <cell r="J1355">
            <v>816921</v>
          </cell>
        </row>
        <row r="1356">
          <cell r="A1356">
            <v>250660</v>
          </cell>
          <cell r="B1356" t="str">
            <v>PB</v>
          </cell>
          <cell r="C1356" t="str">
            <v>IBIARA</v>
          </cell>
          <cell r="D1356" t="str">
            <v>250660</v>
          </cell>
          <cell r="E1356">
            <v>1617</v>
          </cell>
          <cell r="F1356">
            <v>1894955</v>
          </cell>
          <cell r="G1356">
            <v>3044</v>
          </cell>
          <cell r="H1356">
            <v>2233008</v>
          </cell>
          <cell r="I1356">
            <v>3198</v>
          </cell>
          <cell r="J1356">
            <v>2151056</v>
          </cell>
        </row>
        <row r="1357">
          <cell r="A1357">
            <v>250260</v>
          </cell>
          <cell r="B1357" t="str">
            <v>PB</v>
          </cell>
          <cell r="C1357" t="str">
            <v>IGARACY</v>
          </cell>
          <cell r="D1357" t="str">
            <v>250260</v>
          </cell>
          <cell r="E1357">
            <v>53733</v>
          </cell>
          <cell r="F1357">
            <v>2617130</v>
          </cell>
          <cell r="G1357">
            <v>47270</v>
          </cell>
          <cell r="H1357">
            <v>1973880</v>
          </cell>
          <cell r="I1357">
            <v>7497</v>
          </cell>
          <cell r="J1357">
            <v>1650519</v>
          </cell>
        </row>
        <row r="1358">
          <cell r="A1358">
            <v>250670</v>
          </cell>
          <cell r="B1358" t="str">
            <v>PB</v>
          </cell>
          <cell r="C1358" t="str">
            <v>IMACULADA</v>
          </cell>
          <cell r="D1358" t="str">
            <v>250670</v>
          </cell>
          <cell r="E1358">
            <v>2300</v>
          </cell>
          <cell r="F1358">
            <v>8772263</v>
          </cell>
          <cell r="G1358">
            <v>2503</v>
          </cell>
          <cell r="H1358">
            <v>8886918</v>
          </cell>
          <cell r="I1358">
            <v>3157</v>
          </cell>
          <cell r="J1358">
            <v>8911343</v>
          </cell>
        </row>
        <row r="1359">
          <cell r="A1359">
            <v>250680</v>
          </cell>
          <cell r="B1359" t="str">
            <v>PB</v>
          </cell>
          <cell r="C1359" t="str">
            <v>INGÁ</v>
          </cell>
          <cell r="D1359" t="str">
            <v>250680</v>
          </cell>
          <cell r="E1359">
            <v>43482</v>
          </cell>
          <cell r="F1359">
            <v>21047748</v>
          </cell>
          <cell r="G1359">
            <v>44169</v>
          </cell>
          <cell r="H1359">
            <v>23549347</v>
          </cell>
          <cell r="I1359">
            <v>127221</v>
          </cell>
          <cell r="J1359">
            <v>24782776</v>
          </cell>
        </row>
        <row r="1360">
          <cell r="A1360">
            <v>250690</v>
          </cell>
          <cell r="B1360" t="str">
            <v>PB</v>
          </cell>
          <cell r="C1360" t="str">
            <v>ITABAIANA</v>
          </cell>
          <cell r="D1360" t="str">
            <v>250690</v>
          </cell>
          <cell r="E1360">
            <v>65639</v>
          </cell>
          <cell r="F1360">
            <v>8395384</v>
          </cell>
          <cell r="G1360">
            <v>69175</v>
          </cell>
          <cell r="H1360">
            <v>22103860</v>
          </cell>
          <cell r="I1360">
            <v>135251</v>
          </cell>
          <cell r="J1360">
            <v>28944731</v>
          </cell>
        </row>
        <row r="1361">
          <cell r="A1361">
            <v>250700</v>
          </cell>
          <cell r="B1361" t="str">
            <v>PB</v>
          </cell>
          <cell r="C1361" t="str">
            <v>ITAPORANGA</v>
          </cell>
          <cell r="D1361" t="str">
            <v>250700</v>
          </cell>
          <cell r="E1361">
            <v>60165</v>
          </cell>
          <cell r="F1361">
            <v>13469622</v>
          </cell>
          <cell r="G1361">
            <v>43019</v>
          </cell>
          <cell r="H1361">
            <v>17041582</v>
          </cell>
          <cell r="I1361">
            <v>74779</v>
          </cell>
          <cell r="J1361">
            <v>18137754</v>
          </cell>
        </row>
        <row r="1362">
          <cell r="A1362">
            <v>250710</v>
          </cell>
          <cell r="B1362" t="str">
            <v>PB</v>
          </cell>
          <cell r="C1362" t="str">
            <v>ITAPOROROCA</v>
          </cell>
          <cell r="D1362" t="str">
            <v>250710</v>
          </cell>
          <cell r="E1362">
            <v>140439</v>
          </cell>
          <cell r="F1362">
            <v>86173502</v>
          </cell>
          <cell r="G1362">
            <v>122824</v>
          </cell>
          <cell r="H1362">
            <v>91210617</v>
          </cell>
          <cell r="I1362">
            <v>129278</v>
          </cell>
          <cell r="J1362">
            <v>93603924</v>
          </cell>
        </row>
        <row r="1363">
          <cell r="A1363">
            <v>250720</v>
          </cell>
          <cell r="B1363" t="str">
            <v>PB</v>
          </cell>
          <cell r="C1363" t="str">
            <v>ITATUBA</v>
          </cell>
          <cell r="D1363" t="str">
            <v>250720</v>
          </cell>
          <cell r="E1363">
            <v>15757</v>
          </cell>
          <cell r="F1363">
            <v>23820337</v>
          </cell>
          <cell r="G1363">
            <v>3296</v>
          </cell>
          <cell r="H1363">
            <v>23885824</v>
          </cell>
          <cell r="I1363">
            <v>7084</v>
          </cell>
          <cell r="J1363">
            <v>24207441</v>
          </cell>
        </row>
        <row r="1364">
          <cell r="A1364">
            <v>250730</v>
          </cell>
          <cell r="B1364" t="str">
            <v>PB</v>
          </cell>
          <cell r="C1364" t="str">
            <v>JACARAÚ</v>
          </cell>
          <cell r="D1364" t="str">
            <v>250730</v>
          </cell>
          <cell r="E1364">
            <v>56342</v>
          </cell>
          <cell r="F1364">
            <v>8471459</v>
          </cell>
          <cell r="G1364">
            <v>48508</v>
          </cell>
          <cell r="H1364">
            <v>9013035</v>
          </cell>
          <cell r="I1364">
            <v>38392</v>
          </cell>
          <cell r="J1364">
            <v>7758389</v>
          </cell>
        </row>
        <row r="1365">
          <cell r="A1365">
            <v>250740</v>
          </cell>
          <cell r="B1365" t="str">
            <v>PB</v>
          </cell>
          <cell r="C1365" t="str">
            <v>JERICÓ</v>
          </cell>
          <cell r="D1365" t="str">
            <v>250740</v>
          </cell>
          <cell r="E1365">
            <v>14199</v>
          </cell>
          <cell r="F1365">
            <v>1527316</v>
          </cell>
          <cell r="G1365">
            <v>11222</v>
          </cell>
          <cell r="H1365">
            <v>1655202</v>
          </cell>
          <cell r="I1365">
            <v>11550</v>
          </cell>
          <cell r="J1365">
            <v>1471713</v>
          </cell>
        </row>
        <row r="1366">
          <cell r="A1366">
            <v>250750</v>
          </cell>
          <cell r="B1366" t="str">
            <v>PB</v>
          </cell>
          <cell r="C1366" t="str">
            <v>JOÃO PESSOA</v>
          </cell>
          <cell r="D1366" t="str">
            <v>250750</v>
          </cell>
          <cell r="F1366">
            <v>2022266490</v>
          </cell>
          <cell r="H1366">
            <v>2060542760</v>
          </cell>
          <cell r="I1366">
            <v>782</v>
          </cell>
          <cell r="J1366">
            <v>2085233134</v>
          </cell>
        </row>
        <row r="1367">
          <cell r="A1367">
            <v>251365</v>
          </cell>
          <cell r="B1367" t="str">
            <v>PB</v>
          </cell>
          <cell r="C1367" t="str">
            <v>JOCA CLAUDINO</v>
          </cell>
          <cell r="D1367" t="str">
            <v>251365</v>
          </cell>
          <cell r="E1367">
            <v>742</v>
          </cell>
          <cell r="F1367">
            <v>2204397</v>
          </cell>
          <cell r="G1367">
            <v>526</v>
          </cell>
          <cell r="H1367">
            <v>2806203</v>
          </cell>
          <cell r="I1367">
            <v>1493</v>
          </cell>
          <cell r="J1367">
            <v>3198575</v>
          </cell>
        </row>
        <row r="1368">
          <cell r="A1368">
            <v>250760</v>
          </cell>
          <cell r="B1368" t="str">
            <v>PB</v>
          </cell>
          <cell r="C1368" t="str">
            <v>JUAREZ TÁVORA</v>
          </cell>
          <cell r="D1368" t="str">
            <v>250760</v>
          </cell>
          <cell r="F1368">
            <v>304710</v>
          </cell>
          <cell r="H1368">
            <v>308196</v>
          </cell>
          <cell r="J1368">
            <v>314867</v>
          </cell>
        </row>
        <row r="1369">
          <cell r="A1369">
            <v>250770</v>
          </cell>
          <cell r="B1369" t="str">
            <v>PB</v>
          </cell>
          <cell r="C1369" t="str">
            <v>JUAZEIRINHO</v>
          </cell>
          <cell r="D1369" t="str">
            <v>250770</v>
          </cell>
          <cell r="E1369">
            <v>63060</v>
          </cell>
          <cell r="F1369">
            <v>2999733</v>
          </cell>
          <cell r="G1369">
            <v>50810</v>
          </cell>
          <cell r="H1369">
            <v>5091896</v>
          </cell>
          <cell r="I1369">
            <v>57198</v>
          </cell>
          <cell r="J1369">
            <v>4632398</v>
          </cell>
        </row>
        <row r="1370">
          <cell r="A1370">
            <v>250780</v>
          </cell>
          <cell r="B1370" t="str">
            <v>PB</v>
          </cell>
          <cell r="C1370" t="str">
            <v>JUNCO DO SERIDÓ</v>
          </cell>
          <cell r="D1370" t="str">
            <v>250780</v>
          </cell>
          <cell r="J1370">
            <v>0</v>
          </cell>
        </row>
        <row r="1371">
          <cell r="A1371">
            <v>250790</v>
          </cell>
          <cell r="B1371" t="str">
            <v>PB</v>
          </cell>
          <cell r="C1371" t="str">
            <v>JURIPIRANGA</v>
          </cell>
          <cell r="D1371" t="str">
            <v>250790</v>
          </cell>
          <cell r="E1371">
            <v>86991</v>
          </cell>
          <cell r="F1371">
            <v>13620100</v>
          </cell>
          <cell r="G1371">
            <v>67726</v>
          </cell>
          <cell r="H1371">
            <v>12643807</v>
          </cell>
          <cell r="I1371">
            <v>86892</v>
          </cell>
          <cell r="J1371">
            <v>13838349</v>
          </cell>
        </row>
        <row r="1372">
          <cell r="A1372">
            <v>250800</v>
          </cell>
          <cell r="B1372" t="str">
            <v>PB</v>
          </cell>
          <cell r="C1372" t="str">
            <v>JURU</v>
          </cell>
          <cell r="D1372" t="str">
            <v>250800</v>
          </cell>
          <cell r="E1372">
            <v>10768</v>
          </cell>
          <cell r="F1372">
            <v>2330733</v>
          </cell>
          <cell r="G1372">
            <v>12951</v>
          </cell>
          <cell r="H1372">
            <v>2209358</v>
          </cell>
          <cell r="I1372">
            <v>3855</v>
          </cell>
          <cell r="J1372">
            <v>2875292</v>
          </cell>
        </row>
        <row r="1373">
          <cell r="A1373">
            <v>250810</v>
          </cell>
          <cell r="B1373" t="str">
            <v>PB</v>
          </cell>
          <cell r="C1373" t="str">
            <v>LAGOA</v>
          </cell>
          <cell r="D1373" t="str">
            <v>250810</v>
          </cell>
          <cell r="E1373">
            <v>156</v>
          </cell>
          <cell r="F1373">
            <v>541778</v>
          </cell>
          <cell r="H1373">
            <v>548372</v>
          </cell>
          <cell r="I1373">
            <v>81</v>
          </cell>
          <cell r="J1373">
            <v>554835</v>
          </cell>
        </row>
        <row r="1374">
          <cell r="A1374">
            <v>250820</v>
          </cell>
          <cell r="B1374" t="str">
            <v>PB</v>
          </cell>
          <cell r="C1374" t="str">
            <v>LAGOA DE DENTRO</v>
          </cell>
          <cell r="D1374" t="str">
            <v>250820</v>
          </cell>
          <cell r="E1374">
            <v>18817</v>
          </cell>
          <cell r="F1374">
            <v>2282414</v>
          </cell>
          <cell r="G1374">
            <v>22764</v>
          </cell>
          <cell r="H1374">
            <v>1820609</v>
          </cell>
          <cell r="I1374">
            <v>15066</v>
          </cell>
          <cell r="J1374">
            <v>1307708</v>
          </cell>
        </row>
        <row r="1375">
          <cell r="A1375">
            <v>250840</v>
          </cell>
          <cell r="B1375" t="str">
            <v>PB</v>
          </cell>
          <cell r="C1375" t="str">
            <v>LASTRO</v>
          </cell>
          <cell r="D1375" t="str">
            <v>250840</v>
          </cell>
          <cell r="E1375">
            <v>6648</v>
          </cell>
          <cell r="F1375">
            <v>2236024</v>
          </cell>
          <cell r="G1375">
            <v>3197</v>
          </cell>
          <cell r="H1375">
            <v>2088899</v>
          </cell>
          <cell r="I1375">
            <v>5114</v>
          </cell>
          <cell r="J1375">
            <v>2007029</v>
          </cell>
        </row>
        <row r="1376">
          <cell r="A1376">
            <v>250850</v>
          </cell>
          <cell r="B1376" t="str">
            <v>PB</v>
          </cell>
          <cell r="C1376" t="str">
            <v>LIVRAMENTO</v>
          </cell>
          <cell r="D1376" t="str">
            <v>250850</v>
          </cell>
          <cell r="E1376">
            <v>23021</v>
          </cell>
          <cell r="F1376">
            <v>3964815</v>
          </cell>
          <cell r="G1376">
            <v>14020</v>
          </cell>
          <cell r="H1376">
            <v>3629186</v>
          </cell>
          <cell r="I1376">
            <v>16489</v>
          </cell>
          <cell r="J1376">
            <v>3570930</v>
          </cell>
        </row>
        <row r="1377">
          <cell r="A1377">
            <v>250855</v>
          </cell>
          <cell r="B1377" t="str">
            <v>PB</v>
          </cell>
          <cell r="C1377" t="str">
            <v>LOGRADOURO</v>
          </cell>
          <cell r="D1377" t="str">
            <v>250855</v>
          </cell>
          <cell r="E1377">
            <v>42589</v>
          </cell>
          <cell r="F1377">
            <v>9304313</v>
          </cell>
          <cell r="G1377">
            <v>13665</v>
          </cell>
          <cell r="H1377">
            <v>7413994</v>
          </cell>
          <cell r="I1377">
            <v>49133</v>
          </cell>
          <cell r="J1377">
            <v>5114692</v>
          </cell>
        </row>
        <row r="1378">
          <cell r="A1378">
            <v>250870</v>
          </cell>
          <cell r="B1378" t="str">
            <v>PB</v>
          </cell>
          <cell r="C1378" t="str">
            <v>MÃE D'ÁGUA</v>
          </cell>
          <cell r="D1378" t="str">
            <v>250870</v>
          </cell>
          <cell r="E1378">
            <v>35121</v>
          </cell>
          <cell r="F1378">
            <v>6956888</v>
          </cell>
          <cell r="G1378">
            <v>49602</v>
          </cell>
          <cell r="H1378">
            <v>6649722</v>
          </cell>
          <cell r="I1378">
            <v>24403</v>
          </cell>
          <cell r="J1378">
            <v>5683912</v>
          </cell>
        </row>
        <row r="1379">
          <cell r="A1379">
            <v>250880</v>
          </cell>
          <cell r="B1379" t="str">
            <v>PB</v>
          </cell>
          <cell r="C1379" t="str">
            <v>MALTA</v>
          </cell>
          <cell r="D1379" t="str">
            <v>250880</v>
          </cell>
          <cell r="E1379">
            <v>72304</v>
          </cell>
          <cell r="F1379">
            <v>6022116</v>
          </cell>
          <cell r="G1379">
            <v>63218</v>
          </cell>
          <cell r="H1379">
            <v>5796267</v>
          </cell>
          <cell r="I1379">
            <v>56502</v>
          </cell>
          <cell r="J1379">
            <v>6847566</v>
          </cell>
        </row>
        <row r="1380">
          <cell r="A1380">
            <v>250890</v>
          </cell>
          <cell r="B1380" t="str">
            <v>PB</v>
          </cell>
          <cell r="C1380" t="str">
            <v>MAMANGUAPE</v>
          </cell>
          <cell r="D1380" t="str">
            <v>250890</v>
          </cell>
          <cell r="E1380">
            <v>75381</v>
          </cell>
          <cell r="F1380">
            <v>14801422</v>
          </cell>
          <cell r="G1380">
            <v>88721</v>
          </cell>
          <cell r="H1380">
            <v>23893873</v>
          </cell>
          <cell r="I1380">
            <v>119967</v>
          </cell>
          <cell r="J1380">
            <v>22037078</v>
          </cell>
        </row>
        <row r="1381">
          <cell r="A1381">
            <v>250900</v>
          </cell>
          <cell r="B1381" t="str">
            <v>PB</v>
          </cell>
          <cell r="C1381" t="str">
            <v>MANAÍRA</v>
          </cell>
          <cell r="D1381" t="str">
            <v>250900</v>
          </cell>
          <cell r="E1381">
            <v>39785</v>
          </cell>
          <cell r="F1381">
            <v>15594487</v>
          </cell>
          <cell r="G1381">
            <v>44714</v>
          </cell>
          <cell r="H1381">
            <v>16823830</v>
          </cell>
          <cell r="I1381">
            <v>47485</v>
          </cell>
          <cell r="J1381">
            <v>16459169</v>
          </cell>
        </row>
        <row r="1382">
          <cell r="A1382">
            <v>250905</v>
          </cell>
          <cell r="B1382" t="str">
            <v>PB</v>
          </cell>
          <cell r="C1382" t="str">
            <v>MARCAÇÃO</v>
          </cell>
          <cell r="D1382" t="str">
            <v>250905</v>
          </cell>
          <cell r="F1382">
            <v>22124540</v>
          </cell>
          <cell r="H1382">
            <v>23766425</v>
          </cell>
          <cell r="J1382">
            <v>24380010</v>
          </cell>
        </row>
        <row r="1383">
          <cell r="A1383">
            <v>250910</v>
          </cell>
          <cell r="B1383" t="str">
            <v>PB</v>
          </cell>
          <cell r="C1383" t="str">
            <v>MARI</v>
          </cell>
          <cell r="D1383" t="str">
            <v>250910</v>
          </cell>
          <cell r="E1383">
            <v>18623</v>
          </cell>
          <cell r="F1383">
            <v>51293478</v>
          </cell>
          <cell r="G1383">
            <v>26638</v>
          </cell>
          <cell r="H1383">
            <v>51372700</v>
          </cell>
          <cell r="I1383">
            <v>52823</v>
          </cell>
          <cell r="J1383">
            <v>60148516</v>
          </cell>
        </row>
        <row r="1384">
          <cell r="A1384">
            <v>250915</v>
          </cell>
          <cell r="B1384" t="str">
            <v>PB</v>
          </cell>
          <cell r="C1384" t="str">
            <v>MARIZÓPOLIS</v>
          </cell>
          <cell r="D1384" t="str">
            <v>250915</v>
          </cell>
          <cell r="F1384">
            <v>872543</v>
          </cell>
          <cell r="H1384">
            <v>1053013</v>
          </cell>
          <cell r="J1384">
            <v>606988</v>
          </cell>
        </row>
        <row r="1385">
          <cell r="A1385">
            <v>250920</v>
          </cell>
          <cell r="B1385" t="str">
            <v>PB</v>
          </cell>
          <cell r="C1385" t="str">
            <v>MASSARANDUBA</v>
          </cell>
          <cell r="D1385" t="str">
            <v>250920</v>
          </cell>
          <cell r="E1385">
            <v>22912</v>
          </cell>
          <cell r="F1385">
            <v>31455315</v>
          </cell>
          <cell r="G1385">
            <v>32029</v>
          </cell>
          <cell r="H1385">
            <v>31454382</v>
          </cell>
          <cell r="I1385">
            <v>40262</v>
          </cell>
          <cell r="J1385">
            <v>34457364</v>
          </cell>
        </row>
        <row r="1386">
          <cell r="A1386">
            <v>250930</v>
          </cell>
          <cell r="B1386" t="str">
            <v>PB</v>
          </cell>
          <cell r="C1386" t="str">
            <v>MATARACA</v>
          </cell>
          <cell r="D1386" t="str">
            <v>250930</v>
          </cell>
          <cell r="E1386">
            <v>20383</v>
          </cell>
          <cell r="F1386">
            <v>8776977</v>
          </cell>
          <cell r="G1386">
            <v>35077</v>
          </cell>
          <cell r="H1386">
            <v>8747117</v>
          </cell>
          <cell r="I1386">
            <v>43450</v>
          </cell>
          <cell r="J1386">
            <v>9568306</v>
          </cell>
        </row>
        <row r="1387">
          <cell r="A1387">
            <v>250933</v>
          </cell>
          <cell r="B1387" t="str">
            <v>PB</v>
          </cell>
          <cell r="C1387" t="str">
            <v>MATINHAS</v>
          </cell>
          <cell r="D1387" t="str">
            <v>250933</v>
          </cell>
          <cell r="F1387">
            <v>479130</v>
          </cell>
          <cell r="G1387">
            <v>11642</v>
          </cell>
          <cell r="H1387">
            <v>3150946</v>
          </cell>
          <cell r="I1387">
            <v>48948</v>
          </cell>
          <cell r="J1387">
            <v>9615933</v>
          </cell>
        </row>
        <row r="1388">
          <cell r="A1388">
            <v>250937</v>
          </cell>
          <cell r="B1388" t="str">
            <v>PB</v>
          </cell>
          <cell r="C1388" t="str">
            <v>MATO GROSSO</v>
          </cell>
          <cell r="D1388" t="str">
            <v>250937</v>
          </cell>
          <cell r="E1388">
            <v>7974</v>
          </cell>
          <cell r="F1388">
            <v>1741285</v>
          </cell>
          <cell r="G1388">
            <v>4041</v>
          </cell>
          <cell r="H1388">
            <v>1766079</v>
          </cell>
          <cell r="J1388">
            <v>2153508</v>
          </cell>
        </row>
        <row r="1389">
          <cell r="A1389">
            <v>250939</v>
          </cell>
          <cell r="B1389" t="str">
            <v>PB</v>
          </cell>
          <cell r="C1389" t="str">
            <v>MATURÉIA</v>
          </cell>
          <cell r="D1389" t="str">
            <v>250939</v>
          </cell>
          <cell r="E1389">
            <v>18275</v>
          </cell>
          <cell r="F1389">
            <v>1504067</v>
          </cell>
          <cell r="G1389">
            <v>10241</v>
          </cell>
          <cell r="H1389">
            <v>1078509</v>
          </cell>
          <cell r="I1389">
            <v>9559</v>
          </cell>
          <cell r="J1389">
            <v>1010617</v>
          </cell>
        </row>
        <row r="1390">
          <cell r="A1390">
            <v>250950</v>
          </cell>
          <cell r="B1390" t="str">
            <v>PB</v>
          </cell>
          <cell r="C1390" t="str">
            <v>MONTADAS</v>
          </cell>
          <cell r="D1390" t="str">
            <v>250950</v>
          </cell>
          <cell r="E1390">
            <v>120</v>
          </cell>
          <cell r="F1390">
            <v>5744700</v>
          </cell>
          <cell r="H1390">
            <v>5824522</v>
          </cell>
          <cell r="I1390">
            <v>240</v>
          </cell>
          <cell r="J1390">
            <v>5932358</v>
          </cell>
        </row>
        <row r="1391">
          <cell r="A1391">
            <v>250960</v>
          </cell>
          <cell r="B1391" t="str">
            <v>PB</v>
          </cell>
          <cell r="C1391" t="str">
            <v>MONTE HOREBE</v>
          </cell>
          <cell r="D1391" t="str">
            <v>250960</v>
          </cell>
          <cell r="E1391">
            <v>2417</v>
          </cell>
          <cell r="F1391">
            <v>607330</v>
          </cell>
          <cell r="G1391">
            <v>977</v>
          </cell>
          <cell r="H1391">
            <v>563888</v>
          </cell>
          <cell r="I1391">
            <v>2300</v>
          </cell>
          <cell r="J1391">
            <v>1114705</v>
          </cell>
        </row>
        <row r="1392">
          <cell r="A1392">
            <v>250970</v>
          </cell>
          <cell r="B1392" t="str">
            <v>PB</v>
          </cell>
          <cell r="C1392" t="str">
            <v>MONTEIRO</v>
          </cell>
          <cell r="D1392" t="str">
            <v>250970</v>
          </cell>
          <cell r="E1392">
            <v>244494</v>
          </cell>
          <cell r="F1392">
            <v>18576711</v>
          </cell>
          <cell r="G1392">
            <v>225111</v>
          </cell>
          <cell r="H1392">
            <v>20903054</v>
          </cell>
          <cell r="I1392">
            <v>243863</v>
          </cell>
          <cell r="J1392">
            <v>20405608</v>
          </cell>
        </row>
        <row r="1393">
          <cell r="A1393">
            <v>250980</v>
          </cell>
          <cell r="B1393" t="str">
            <v>PB</v>
          </cell>
          <cell r="C1393" t="str">
            <v>MULUNGU</v>
          </cell>
          <cell r="D1393" t="str">
            <v>250980</v>
          </cell>
          <cell r="E1393">
            <v>64614</v>
          </cell>
          <cell r="F1393">
            <v>8190683</v>
          </cell>
          <cell r="G1393">
            <v>40845</v>
          </cell>
          <cell r="H1393">
            <v>6578338</v>
          </cell>
          <cell r="I1393">
            <v>31821</v>
          </cell>
          <cell r="J1393">
            <v>5029760</v>
          </cell>
        </row>
        <row r="1394">
          <cell r="A1394">
            <v>250990</v>
          </cell>
          <cell r="B1394" t="str">
            <v>PB</v>
          </cell>
          <cell r="C1394" t="str">
            <v>NATUBA</v>
          </cell>
          <cell r="D1394" t="str">
            <v>250990</v>
          </cell>
          <cell r="E1394">
            <v>10568</v>
          </cell>
          <cell r="F1394">
            <v>5490987</v>
          </cell>
          <cell r="G1394">
            <v>11475</v>
          </cell>
          <cell r="H1394">
            <v>4974663</v>
          </cell>
          <cell r="I1394">
            <v>17269</v>
          </cell>
          <cell r="J1394">
            <v>5083232</v>
          </cell>
        </row>
        <row r="1395">
          <cell r="A1395">
            <v>251000</v>
          </cell>
          <cell r="B1395" t="str">
            <v>PB</v>
          </cell>
          <cell r="C1395" t="str">
            <v>NAZAREZINHO</v>
          </cell>
          <cell r="D1395" t="str">
            <v>251000</v>
          </cell>
          <cell r="E1395">
            <v>22520</v>
          </cell>
          <cell r="F1395">
            <v>2702113</v>
          </cell>
          <cell r="G1395">
            <v>15601</v>
          </cell>
          <cell r="H1395">
            <v>2744474</v>
          </cell>
          <cell r="I1395">
            <v>18294</v>
          </cell>
          <cell r="J1395">
            <v>2414274</v>
          </cell>
        </row>
        <row r="1396">
          <cell r="A1396">
            <v>251010</v>
          </cell>
          <cell r="B1396" t="str">
            <v>PB</v>
          </cell>
          <cell r="C1396" t="str">
            <v>NOVA FLORESTA</v>
          </cell>
          <cell r="D1396" t="str">
            <v>251010</v>
          </cell>
          <cell r="F1396">
            <v>9163650</v>
          </cell>
          <cell r="H1396">
            <v>9333850</v>
          </cell>
          <cell r="J1396">
            <v>9469105</v>
          </cell>
        </row>
        <row r="1397">
          <cell r="A1397">
            <v>251020</v>
          </cell>
          <cell r="B1397" t="str">
            <v>PB</v>
          </cell>
          <cell r="C1397" t="str">
            <v>NOVA OLINDA</v>
          </cell>
          <cell r="D1397" t="str">
            <v>251020</v>
          </cell>
          <cell r="E1397">
            <v>9528</v>
          </cell>
          <cell r="F1397">
            <v>1088207</v>
          </cell>
          <cell r="G1397">
            <v>3787</v>
          </cell>
          <cell r="H1397">
            <v>876736</v>
          </cell>
          <cell r="I1397">
            <v>13577</v>
          </cell>
          <cell r="J1397">
            <v>1506259</v>
          </cell>
        </row>
        <row r="1398">
          <cell r="A1398">
            <v>251030</v>
          </cell>
          <cell r="B1398" t="str">
            <v>PB</v>
          </cell>
          <cell r="C1398" t="str">
            <v>NOVA PALMEIRA</v>
          </cell>
          <cell r="D1398" t="str">
            <v>251030</v>
          </cell>
          <cell r="E1398">
            <v>28739</v>
          </cell>
          <cell r="F1398">
            <v>5034741</v>
          </cell>
          <cell r="G1398">
            <v>27059</v>
          </cell>
          <cell r="H1398">
            <v>5060189</v>
          </cell>
          <cell r="I1398">
            <v>25959</v>
          </cell>
          <cell r="J1398">
            <v>4771967</v>
          </cell>
        </row>
        <row r="1399">
          <cell r="A1399">
            <v>251040</v>
          </cell>
          <cell r="B1399" t="str">
            <v>PB</v>
          </cell>
          <cell r="C1399" t="str">
            <v>OLHO D'ÁGUA</v>
          </cell>
          <cell r="D1399" t="str">
            <v>251040</v>
          </cell>
          <cell r="F1399">
            <v>2152230</v>
          </cell>
          <cell r="H1399">
            <v>2199873</v>
          </cell>
          <cell r="J1399">
            <v>2223971</v>
          </cell>
        </row>
        <row r="1400">
          <cell r="A1400">
            <v>251050</v>
          </cell>
          <cell r="B1400" t="str">
            <v>PB</v>
          </cell>
          <cell r="C1400" t="str">
            <v>OLIVEDOS</v>
          </cell>
          <cell r="D1400" t="str">
            <v>251050</v>
          </cell>
          <cell r="E1400">
            <v>8374</v>
          </cell>
          <cell r="F1400">
            <v>5490467</v>
          </cell>
          <cell r="G1400">
            <v>19539</v>
          </cell>
          <cell r="H1400">
            <v>5375502</v>
          </cell>
          <cell r="I1400">
            <v>7142</v>
          </cell>
          <cell r="J1400">
            <v>4980000</v>
          </cell>
        </row>
        <row r="1401">
          <cell r="A1401">
            <v>251060</v>
          </cell>
          <cell r="B1401" t="str">
            <v>PB</v>
          </cell>
          <cell r="C1401" t="str">
            <v>OURO VELHO</v>
          </cell>
          <cell r="D1401" t="str">
            <v>251060</v>
          </cell>
          <cell r="E1401">
            <v>23485</v>
          </cell>
          <cell r="F1401">
            <v>2352171</v>
          </cell>
          <cell r="G1401">
            <v>21086</v>
          </cell>
          <cell r="H1401">
            <v>2413095</v>
          </cell>
          <cell r="I1401">
            <v>20839</v>
          </cell>
          <cell r="J1401">
            <v>2178513</v>
          </cell>
        </row>
        <row r="1402">
          <cell r="A1402">
            <v>251065</v>
          </cell>
          <cell r="B1402" t="str">
            <v>PB</v>
          </cell>
          <cell r="C1402" t="str">
            <v>PARARI</v>
          </cell>
          <cell r="D1402" t="str">
            <v>251065</v>
          </cell>
          <cell r="E1402">
            <v>15168</v>
          </cell>
          <cell r="F1402">
            <v>5753294</v>
          </cell>
          <cell r="G1402">
            <v>12820</v>
          </cell>
          <cell r="H1402">
            <v>6071470</v>
          </cell>
          <cell r="I1402">
            <v>15535</v>
          </cell>
          <cell r="J1402">
            <v>5816118</v>
          </cell>
        </row>
        <row r="1403">
          <cell r="A1403">
            <v>251070</v>
          </cell>
          <cell r="B1403" t="str">
            <v>PB</v>
          </cell>
          <cell r="C1403" t="str">
            <v>PASSAGEM</v>
          </cell>
          <cell r="D1403" t="str">
            <v>251070</v>
          </cell>
          <cell r="E1403">
            <v>515</v>
          </cell>
          <cell r="F1403">
            <v>1490753</v>
          </cell>
          <cell r="G1403">
            <v>963</v>
          </cell>
          <cell r="H1403">
            <v>1493704</v>
          </cell>
          <cell r="I1403">
            <v>918</v>
          </cell>
          <cell r="J1403">
            <v>1480238</v>
          </cell>
        </row>
        <row r="1404">
          <cell r="A1404">
            <v>251080</v>
          </cell>
          <cell r="B1404" t="str">
            <v>PB</v>
          </cell>
          <cell r="C1404" t="str">
            <v>PATOS</v>
          </cell>
          <cell r="D1404" t="str">
            <v>251080</v>
          </cell>
          <cell r="E1404">
            <v>370621</v>
          </cell>
          <cell r="F1404">
            <v>59829085</v>
          </cell>
          <cell r="G1404">
            <v>347234</v>
          </cell>
          <cell r="H1404">
            <v>50850968</v>
          </cell>
          <cell r="I1404">
            <v>261851</v>
          </cell>
          <cell r="J1404">
            <v>44233283</v>
          </cell>
        </row>
        <row r="1405">
          <cell r="A1405">
            <v>251090</v>
          </cell>
          <cell r="B1405" t="str">
            <v>PB</v>
          </cell>
          <cell r="C1405" t="str">
            <v>PAULISTA</v>
          </cell>
          <cell r="D1405" t="str">
            <v>251090</v>
          </cell>
          <cell r="E1405">
            <v>81333</v>
          </cell>
          <cell r="F1405">
            <v>36128025</v>
          </cell>
          <cell r="G1405">
            <v>50649</v>
          </cell>
          <cell r="H1405">
            <v>35890194</v>
          </cell>
          <cell r="I1405">
            <v>66342</v>
          </cell>
          <cell r="J1405">
            <v>35582008</v>
          </cell>
        </row>
        <row r="1406">
          <cell r="A1406">
            <v>251100</v>
          </cell>
          <cell r="B1406" t="str">
            <v>PB</v>
          </cell>
          <cell r="C1406" t="str">
            <v>PEDRA BRANCA</v>
          </cell>
          <cell r="D1406" t="str">
            <v>251100</v>
          </cell>
          <cell r="E1406">
            <v>22435</v>
          </cell>
          <cell r="F1406">
            <v>2134924</v>
          </cell>
          <cell r="G1406">
            <v>7433</v>
          </cell>
          <cell r="H1406">
            <v>2020859</v>
          </cell>
          <cell r="I1406">
            <v>29834</v>
          </cell>
          <cell r="J1406">
            <v>2456419</v>
          </cell>
        </row>
        <row r="1407">
          <cell r="A1407">
            <v>251110</v>
          </cell>
          <cell r="B1407" t="str">
            <v>PB</v>
          </cell>
          <cell r="C1407" t="str">
            <v>PEDRA LAVRADA</v>
          </cell>
          <cell r="D1407" t="str">
            <v>251110</v>
          </cell>
          <cell r="E1407">
            <v>4742</v>
          </cell>
          <cell r="F1407">
            <v>1812958</v>
          </cell>
          <cell r="G1407">
            <v>11198</v>
          </cell>
          <cell r="H1407">
            <v>2070595</v>
          </cell>
          <cell r="I1407">
            <v>16004</v>
          </cell>
          <cell r="J1407">
            <v>2182780</v>
          </cell>
        </row>
        <row r="1408">
          <cell r="A1408">
            <v>251120</v>
          </cell>
          <cell r="B1408" t="str">
            <v>PB</v>
          </cell>
          <cell r="C1408" t="str">
            <v>PEDRAS DE FOGO</v>
          </cell>
          <cell r="D1408" t="str">
            <v>251120</v>
          </cell>
          <cell r="E1408">
            <v>6527</v>
          </cell>
          <cell r="F1408">
            <v>133639323</v>
          </cell>
          <cell r="G1408">
            <v>33124</v>
          </cell>
          <cell r="H1408">
            <v>136267366</v>
          </cell>
          <cell r="I1408">
            <v>15010</v>
          </cell>
          <cell r="J1408">
            <v>137502247</v>
          </cell>
        </row>
        <row r="1409">
          <cell r="A1409">
            <v>251272</v>
          </cell>
          <cell r="B1409" t="str">
            <v>PB</v>
          </cell>
          <cell r="C1409" t="str">
            <v>PEDRO RÉGIS</v>
          </cell>
          <cell r="D1409" t="str">
            <v>251272</v>
          </cell>
          <cell r="E1409">
            <v>9402</v>
          </cell>
          <cell r="F1409">
            <v>3030528</v>
          </cell>
          <cell r="G1409">
            <v>8427</v>
          </cell>
          <cell r="H1409">
            <v>3475176</v>
          </cell>
          <cell r="I1409">
            <v>14856</v>
          </cell>
          <cell r="J1409">
            <v>4018801</v>
          </cell>
        </row>
        <row r="1410">
          <cell r="A1410">
            <v>251140</v>
          </cell>
          <cell r="B1410" t="str">
            <v>PB</v>
          </cell>
          <cell r="C1410" t="str">
            <v>PICUÍ</v>
          </cell>
          <cell r="D1410" t="str">
            <v>251140</v>
          </cell>
          <cell r="E1410">
            <v>57536</v>
          </cell>
          <cell r="F1410">
            <v>3276337</v>
          </cell>
          <cell r="G1410">
            <v>47871</v>
          </cell>
          <cell r="H1410">
            <v>4954183</v>
          </cell>
          <cell r="I1410">
            <v>65095</v>
          </cell>
          <cell r="J1410">
            <v>8725386</v>
          </cell>
        </row>
        <row r="1411">
          <cell r="A1411">
            <v>251150</v>
          </cell>
          <cell r="B1411" t="str">
            <v>PB</v>
          </cell>
          <cell r="C1411" t="str">
            <v>PILAR</v>
          </cell>
          <cell r="D1411" t="str">
            <v>251150</v>
          </cell>
          <cell r="E1411">
            <v>41527</v>
          </cell>
          <cell r="F1411">
            <v>9611854</v>
          </cell>
          <cell r="G1411">
            <v>38594</v>
          </cell>
          <cell r="H1411">
            <v>9900366</v>
          </cell>
          <cell r="I1411">
            <v>38936</v>
          </cell>
          <cell r="J1411">
            <v>10269446</v>
          </cell>
        </row>
        <row r="1412">
          <cell r="A1412">
            <v>251160</v>
          </cell>
          <cell r="B1412" t="str">
            <v>PB</v>
          </cell>
          <cell r="C1412" t="str">
            <v>PILÕES</v>
          </cell>
          <cell r="D1412" t="str">
            <v>251160</v>
          </cell>
          <cell r="E1412">
            <v>47870</v>
          </cell>
          <cell r="F1412">
            <v>7582327</v>
          </cell>
          <cell r="G1412">
            <v>35430</v>
          </cell>
          <cell r="H1412">
            <v>4873013</v>
          </cell>
          <cell r="I1412">
            <v>40940</v>
          </cell>
          <cell r="J1412">
            <v>3585886</v>
          </cell>
        </row>
        <row r="1413">
          <cell r="A1413">
            <v>251170</v>
          </cell>
          <cell r="B1413" t="str">
            <v>PB</v>
          </cell>
          <cell r="C1413" t="str">
            <v>PILÕEZINHOS</v>
          </cell>
          <cell r="D1413" t="str">
            <v>251170</v>
          </cell>
          <cell r="E1413">
            <v>17</v>
          </cell>
          <cell r="F1413">
            <v>5095863</v>
          </cell>
          <cell r="G1413">
            <v>486</v>
          </cell>
          <cell r="H1413">
            <v>5253340</v>
          </cell>
          <cell r="I1413">
            <v>887</v>
          </cell>
          <cell r="J1413">
            <v>5659630</v>
          </cell>
        </row>
        <row r="1414">
          <cell r="A1414">
            <v>251180</v>
          </cell>
          <cell r="B1414" t="str">
            <v>PB</v>
          </cell>
          <cell r="C1414" t="str">
            <v>PIRPIRITUBA</v>
          </cell>
          <cell r="D1414" t="str">
            <v>251180</v>
          </cell>
          <cell r="E1414">
            <v>30248</v>
          </cell>
          <cell r="F1414">
            <v>9886106</v>
          </cell>
          <cell r="G1414">
            <v>38794</v>
          </cell>
          <cell r="H1414">
            <v>7610224</v>
          </cell>
          <cell r="I1414">
            <v>42524</v>
          </cell>
          <cell r="J1414">
            <v>6049208</v>
          </cell>
        </row>
        <row r="1415">
          <cell r="A1415">
            <v>251200</v>
          </cell>
          <cell r="B1415" t="str">
            <v>PB</v>
          </cell>
          <cell r="C1415" t="str">
            <v>POCINHOS</v>
          </cell>
          <cell r="D1415" t="str">
            <v>251200</v>
          </cell>
          <cell r="E1415">
            <v>12442</v>
          </cell>
          <cell r="F1415">
            <v>17537648</v>
          </cell>
          <cell r="G1415">
            <v>16803</v>
          </cell>
          <cell r="H1415">
            <v>18746544</v>
          </cell>
          <cell r="I1415">
            <v>75</v>
          </cell>
          <cell r="J1415">
            <v>19971600</v>
          </cell>
        </row>
        <row r="1416">
          <cell r="A1416">
            <v>251203</v>
          </cell>
          <cell r="B1416" t="str">
            <v>PB</v>
          </cell>
          <cell r="C1416" t="str">
            <v>POÇO DANTAS</v>
          </cell>
          <cell r="D1416" t="str">
            <v>251203</v>
          </cell>
          <cell r="E1416">
            <v>1400</v>
          </cell>
          <cell r="F1416">
            <v>6111103</v>
          </cell>
          <cell r="H1416">
            <v>7797027</v>
          </cell>
          <cell r="I1416">
            <v>254</v>
          </cell>
          <cell r="J1416">
            <v>7780275</v>
          </cell>
        </row>
        <row r="1417">
          <cell r="A1417">
            <v>251207</v>
          </cell>
          <cell r="B1417" t="str">
            <v>PB</v>
          </cell>
          <cell r="C1417" t="str">
            <v>POÇO DE JOSÉ DE MOURA</v>
          </cell>
          <cell r="D1417" t="str">
            <v>251207</v>
          </cell>
          <cell r="E1417">
            <v>460</v>
          </cell>
          <cell r="F1417">
            <v>4298549</v>
          </cell>
          <cell r="G1417">
            <v>647</v>
          </cell>
          <cell r="H1417">
            <v>4452038</v>
          </cell>
          <cell r="I1417">
            <v>864</v>
          </cell>
          <cell r="J1417">
            <v>4553849</v>
          </cell>
        </row>
        <row r="1418">
          <cell r="A1418">
            <v>251210</v>
          </cell>
          <cell r="B1418" t="str">
            <v>PB</v>
          </cell>
          <cell r="C1418" t="str">
            <v>POMBAL</v>
          </cell>
          <cell r="D1418" t="str">
            <v>251210</v>
          </cell>
          <cell r="E1418">
            <v>252175</v>
          </cell>
          <cell r="F1418">
            <v>49075496</v>
          </cell>
          <cell r="G1418">
            <v>229632</v>
          </cell>
          <cell r="H1418">
            <v>50640871</v>
          </cell>
          <cell r="I1418">
            <v>212835</v>
          </cell>
          <cell r="J1418">
            <v>46527439</v>
          </cell>
        </row>
        <row r="1419">
          <cell r="A1419">
            <v>251220</v>
          </cell>
          <cell r="B1419" t="str">
            <v>PB</v>
          </cell>
          <cell r="C1419" t="str">
            <v>PRATA</v>
          </cell>
          <cell r="D1419" t="str">
            <v>251220</v>
          </cell>
          <cell r="E1419">
            <v>16866</v>
          </cell>
          <cell r="F1419">
            <v>2573141</v>
          </cell>
          <cell r="G1419">
            <v>13792</v>
          </cell>
          <cell r="H1419">
            <v>2799370</v>
          </cell>
          <cell r="I1419">
            <v>17233</v>
          </cell>
          <cell r="J1419">
            <v>2821063</v>
          </cell>
        </row>
        <row r="1420">
          <cell r="A1420">
            <v>251230</v>
          </cell>
          <cell r="B1420" t="str">
            <v>PB</v>
          </cell>
          <cell r="C1420" t="str">
            <v>PRINCESA ISABEL</v>
          </cell>
          <cell r="D1420" t="str">
            <v>251230</v>
          </cell>
          <cell r="E1420">
            <v>50435</v>
          </cell>
          <cell r="F1420">
            <v>6617693</v>
          </cell>
          <cell r="G1420">
            <v>51492</v>
          </cell>
          <cell r="H1420">
            <v>6488421</v>
          </cell>
          <cell r="I1420">
            <v>49348</v>
          </cell>
          <cell r="J1420">
            <v>5990834</v>
          </cell>
        </row>
        <row r="1421">
          <cell r="A1421">
            <v>251240</v>
          </cell>
          <cell r="B1421" t="str">
            <v>PB</v>
          </cell>
          <cell r="C1421" t="str">
            <v>PUXINANÃ</v>
          </cell>
          <cell r="D1421" t="str">
            <v>251240</v>
          </cell>
          <cell r="F1421">
            <v>2643390</v>
          </cell>
          <cell r="H1421">
            <v>2689815</v>
          </cell>
          <cell r="J1421">
            <v>2731503</v>
          </cell>
        </row>
        <row r="1422">
          <cell r="A1422">
            <v>251250</v>
          </cell>
          <cell r="B1422" t="str">
            <v>PB</v>
          </cell>
          <cell r="C1422" t="str">
            <v>QUEIMADAS</v>
          </cell>
          <cell r="D1422" t="str">
            <v>251250</v>
          </cell>
          <cell r="E1422">
            <v>16520</v>
          </cell>
          <cell r="F1422">
            <v>21934130</v>
          </cell>
          <cell r="G1422">
            <v>51949</v>
          </cell>
          <cell r="H1422">
            <v>19166633</v>
          </cell>
          <cell r="I1422">
            <v>86625</v>
          </cell>
          <cell r="J1422">
            <v>21792617</v>
          </cell>
        </row>
        <row r="1423">
          <cell r="A1423">
            <v>251260</v>
          </cell>
          <cell r="B1423" t="str">
            <v>PB</v>
          </cell>
          <cell r="C1423" t="str">
            <v>QUIXABÁ</v>
          </cell>
          <cell r="D1423" t="str">
            <v>251260</v>
          </cell>
          <cell r="E1423">
            <v>26811</v>
          </cell>
          <cell r="F1423">
            <v>3761473</v>
          </cell>
          <cell r="G1423">
            <v>21035</v>
          </cell>
          <cell r="H1423">
            <v>3909746</v>
          </cell>
          <cell r="I1423">
            <v>30649</v>
          </cell>
          <cell r="J1423">
            <v>5706092</v>
          </cell>
        </row>
        <row r="1424">
          <cell r="A1424">
            <v>251270</v>
          </cell>
          <cell r="B1424" t="str">
            <v>PB</v>
          </cell>
          <cell r="C1424" t="str">
            <v>REMÍGIO</v>
          </cell>
          <cell r="D1424" t="str">
            <v>251270</v>
          </cell>
          <cell r="E1424">
            <v>85204</v>
          </cell>
          <cell r="F1424">
            <v>16943182</v>
          </cell>
          <cell r="G1424">
            <v>80735</v>
          </cell>
          <cell r="H1424">
            <v>16724400</v>
          </cell>
          <cell r="I1424">
            <v>80831</v>
          </cell>
          <cell r="J1424">
            <v>16927478</v>
          </cell>
        </row>
        <row r="1425">
          <cell r="A1425">
            <v>251274</v>
          </cell>
          <cell r="B1425" t="str">
            <v>PB</v>
          </cell>
          <cell r="C1425" t="str">
            <v>RIACHÃO</v>
          </cell>
          <cell r="D1425" t="str">
            <v>251274</v>
          </cell>
          <cell r="E1425">
            <v>13101</v>
          </cell>
          <cell r="F1425">
            <v>1481184</v>
          </cell>
          <cell r="G1425">
            <v>6014</v>
          </cell>
          <cell r="H1425">
            <v>1152055</v>
          </cell>
          <cell r="I1425">
            <v>13303</v>
          </cell>
          <cell r="J1425">
            <v>1254086</v>
          </cell>
        </row>
        <row r="1426">
          <cell r="A1426">
            <v>251275</v>
          </cell>
          <cell r="B1426" t="str">
            <v>PB</v>
          </cell>
          <cell r="C1426" t="str">
            <v>RIACHÃO DO BACAMARTE</v>
          </cell>
          <cell r="D1426" t="str">
            <v>251275</v>
          </cell>
          <cell r="E1426">
            <v>23777</v>
          </cell>
          <cell r="F1426">
            <v>19545115</v>
          </cell>
          <cell r="G1426">
            <v>29993</v>
          </cell>
          <cell r="H1426">
            <v>19976527</v>
          </cell>
          <cell r="I1426">
            <v>15174</v>
          </cell>
          <cell r="J1426">
            <v>22382709</v>
          </cell>
        </row>
        <row r="1427">
          <cell r="A1427">
            <v>251276</v>
          </cell>
          <cell r="B1427" t="str">
            <v>PB</v>
          </cell>
          <cell r="C1427" t="str">
            <v>RIACHÃO DO POÇO</v>
          </cell>
          <cell r="D1427" t="str">
            <v>251276</v>
          </cell>
          <cell r="E1427">
            <v>12013</v>
          </cell>
          <cell r="F1427">
            <v>4162106</v>
          </cell>
          <cell r="G1427">
            <v>20403</v>
          </cell>
          <cell r="H1427">
            <v>4386880</v>
          </cell>
          <cell r="I1427">
            <v>18869</v>
          </cell>
          <cell r="J1427">
            <v>4540704</v>
          </cell>
        </row>
        <row r="1428">
          <cell r="A1428">
            <v>251278</v>
          </cell>
          <cell r="B1428" t="str">
            <v>PB</v>
          </cell>
          <cell r="C1428" t="str">
            <v>RIACHO DE SANTO ANTÔNIO</v>
          </cell>
          <cell r="D1428" t="str">
            <v>251278</v>
          </cell>
          <cell r="E1428">
            <v>142</v>
          </cell>
          <cell r="F1428">
            <v>3952616</v>
          </cell>
          <cell r="H1428">
            <v>4016964</v>
          </cell>
          <cell r="I1428">
            <v>1136</v>
          </cell>
          <cell r="J1428">
            <v>4066066</v>
          </cell>
        </row>
        <row r="1429">
          <cell r="A1429">
            <v>251290</v>
          </cell>
          <cell r="B1429" t="str">
            <v>PB</v>
          </cell>
          <cell r="C1429" t="str">
            <v>RIO TINTO</v>
          </cell>
          <cell r="D1429" t="str">
            <v>251290</v>
          </cell>
          <cell r="E1429">
            <v>45194</v>
          </cell>
          <cell r="F1429">
            <v>7431719</v>
          </cell>
          <cell r="G1429">
            <v>47109</v>
          </cell>
          <cell r="H1429">
            <v>8116644</v>
          </cell>
          <cell r="I1429">
            <v>41934</v>
          </cell>
          <cell r="J1429">
            <v>7016544</v>
          </cell>
        </row>
        <row r="1430">
          <cell r="A1430">
            <v>251300</v>
          </cell>
          <cell r="B1430" t="str">
            <v>PB</v>
          </cell>
          <cell r="C1430" t="str">
            <v>SALGADINHO</v>
          </cell>
          <cell r="D1430" t="str">
            <v>251300</v>
          </cell>
          <cell r="E1430">
            <v>39881</v>
          </cell>
          <cell r="F1430">
            <v>5289358</v>
          </cell>
          <cell r="G1430">
            <v>34998</v>
          </cell>
          <cell r="H1430">
            <v>6346848</v>
          </cell>
          <cell r="I1430">
            <v>39870</v>
          </cell>
          <cell r="J1430">
            <v>6164364</v>
          </cell>
        </row>
        <row r="1431">
          <cell r="A1431">
            <v>251310</v>
          </cell>
          <cell r="B1431" t="str">
            <v>PB</v>
          </cell>
          <cell r="C1431" t="str">
            <v>SALGADO DE SÃO FÉLIX</v>
          </cell>
          <cell r="D1431" t="str">
            <v>251310</v>
          </cell>
          <cell r="E1431">
            <v>26159</v>
          </cell>
          <cell r="F1431">
            <v>7643511</v>
          </cell>
          <cell r="G1431">
            <v>11288</v>
          </cell>
          <cell r="H1431">
            <v>7649098</v>
          </cell>
          <cell r="I1431">
            <v>11576</v>
          </cell>
          <cell r="J1431">
            <v>7996565</v>
          </cell>
        </row>
        <row r="1432">
          <cell r="A1432">
            <v>251315</v>
          </cell>
          <cell r="B1432" t="str">
            <v>PB</v>
          </cell>
          <cell r="C1432" t="str">
            <v>SANTA CECÍLIA</v>
          </cell>
          <cell r="D1432" t="str">
            <v>251315</v>
          </cell>
          <cell r="E1432">
            <v>23430</v>
          </cell>
          <cell r="F1432">
            <v>37295818</v>
          </cell>
          <cell r="G1432">
            <v>19976</v>
          </cell>
          <cell r="H1432">
            <v>40876998</v>
          </cell>
          <cell r="I1432">
            <v>40623</v>
          </cell>
          <cell r="J1432">
            <v>48438631</v>
          </cell>
        </row>
        <row r="1433">
          <cell r="A1433">
            <v>251320</v>
          </cell>
          <cell r="B1433" t="str">
            <v>PB</v>
          </cell>
          <cell r="C1433" t="str">
            <v>SANTA CRUZ</v>
          </cell>
          <cell r="D1433" t="str">
            <v>251320</v>
          </cell>
          <cell r="E1433">
            <v>385</v>
          </cell>
          <cell r="F1433">
            <v>396022</v>
          </cell>
          <cell r="G1433">
            <v>8611</v>
          </cell>
          <cell r="H1433">
            <v>575323</v>
          </cell>
          <cell r="I1433">
            <v>2077</v>
          </cell>
          <cell r="J1433">
            <v>489533</v>
          </cell>
        </row>
        <row r="1434">
          <cell r="A1434">
            <v>251330</v>
          </cell>
          <cell r="B1434" t="str">
            <v>PB</v>
          </cell>
          <cell r="C1434" t="str">
            <v>SANTA HELENA</v>
          </cell>
          <cell r="D1434" t="str">
            <v>251330</v>
          </cell>
          <cell r="E1434">
            <v>9196</v>
          </cell>
          <cell r="F1434">
            <v>1714892</v>
          </cell>
          <cell r="G1434">
            <v>12916</v>
          </cell>
          <cell r="H1434">
            <v>3172307</v>
          </cell>
          <cell r="I1434">
            <v>22404</v>
          </cell>
          <cell r="J1434">
            <v>3213597</v>
          </cell>
        </row>
        <row r="1435">
          <cell r="A1435">
            <v>251335</v>
          </cell>
          <cell r="B1435" t="str">
            <v>PB</v>
          </cell>
          <cell r="C1435" t="str">
            <v>SANTA INÊS</v>
          </cell>
          <cell r="D1435" t="str">
            <v>251335</v>
          </cell>
          <cell r="E1435">
            <v>11963</v>
          </cell>
          <cell r="F1435">
            <v>1054578</v>
          </cell>
          <cell r="G1435">
            <v>8028</v>
          </cell>
          <cell r="H1435">
            <v>819755</v>
          </cell>
          <cell r="I1435">
            <v>3710</v>
          </cell>
          <cell r="J1435">
            <v>681456</v>
          </cell>
        </row>
        <row r="1436">
          <cell r="A1436">
            <v>251340</v>
          </cell>
          <cell r="B1436" t="str">
            <v>PB</v>
          </cell>
          <cell r="C1436" t="str">
            <v>SANTA LUZIA</v>
          </cell>
          <cell r="D1436" t="str">
            <v>251340</v>
          </cell>
          <cell r="E1436">
            <v>87009</v>
          </cell>
          <cell r="F1436">
            <v>10073587</v>
          </cell>
          <cell r="G1436">
            <v>82406</v>
          </cell>
          <cell r="H1436">
            <v>10841283</v>
          </cell>
          <cell r="I1436">
            <v>90879</v>
          </cell>
          <cell r="J1436">
            <v>9994207</v>
          </cell>
        </row>
        <row r="1437">
          <cell r="A1437">
            <v>251370</v>
          </cell>
          <cell r="B1437" t="str">
            <v>PB</v>
          </cell>
          <cell r="C1437" t="str">
            <v>SANTA RITA</v>
          </cell>
          <cell r="D1437" t="str">
            <v>251370</v>
          </cell>
          <cell r="E1437">
            <v>25162</v>
          </cell>
          <cell r="F1437">
            <v>169137002</v>
          </cell>
          <cell r="G1437">
            <v>11347</v>
          </cell>
          <cell r="H1437">
            <v>196440880</v>
          </cell>
          <cell r="I1437">
            <v>27819</v>
          </cell>
          <cell r="J1437">
            <v>167029655</v>
          </cell>
        </row>
        <row r="1438">
          <cell r="A1438">
            <v>251380</v>
          </cell>
          <cell r="B1438" t="str">
            <v>PB</v>
          </cell>
          <cell r="C1438" t="str">
            <v>SANTA TERESINHA</v>
          </cell>
          <cell r="D1438" t="str">
            <v>251380</v>
          </cell>
          <cell r="E1438">
            <v>23504</v>
          </cell>
          <cell r="F1438">
            <v>4703694</v>
          </cell>
          <cell r="G1438">
            <v>16077</v>
          </cell>
          <cell r="H1438">
            <v>4863172</v>
          </cell>
          <cell r="I1438">
            <v>31054</v>
          </cell>
          <cell r="J1438">
            <v>6536324</v>
          </cell>
        </row>
        <row r="1439">
          <cell r="A1439">
            <v>251350</v>
          </cell>
          <cell r="B1439" t="str">
            <v>PB</v>
          </cell>
          <cell r="C1439" t="str">
            <v>SANTANA DE MANGUEIRA</v>
          </cell>
          <cell r="D1439" t="str">
            <v>251350</v>
          </cell>
          <cell r="E1439">
            <v>36142</v>
          </cell>
          <cell r="F1439">
            <v>3693814</v>
          </cell>
          <cell r="G1439">
            <v>13345</v>
          </cell>
          <cell r="H1439">
            <v>3048491</v>
          </cell>
          <cell r="I1439">
            <v>16968</v>
          </cell>
          <cell r="J1439">
            <v>2842779</v>
          </cell>
        </row>
        <row r="1440">
          <cell r="A1440">
            <v>251360</v>
          </cell>
          <cell r="B1440" t="str">
            <v>PB</v>
          </cell>
          <cell r="C1440" t="str">
            <v>SANTANA DOS GARROTES</v>
          </cell>
          <cell r="D1440" t="str">
            <v>251360</v>
          </cell>
          <cell r="E1440">
            <v>21871</v>
          </cell>
          <cell r="F1440">
            <v>363943925</v>
          </cell>
          <cell r="G1440">
            <v>8718</v>
          </cell>
          <cell r="H1440">
            <v>368036094</v>
          </cell>
          <cell r="I1440">
            <v>21812</v>
          </cell>
          <cell r="J1440">
            <v>376655104</v>
          </cell>
        </row>
        <row r="1441">
          <cell r="A1441">
            <v>251385</v>
          </cell>
          <cell r="B1441" t="str">
            <v>PB</v>
          </cell>
          <cell r="C1441" t="str">
            <v>SANTO ANDRÉ</v>
          </cell>
          <cell r="D1441" t="str">
            <v>251385</v>
          </cell>
          <cell r="E1441">
            <v>16932</v>
          </cell>
          <cell r="F1441">
            <v>2499864</v>
          </cell>
          <cell r="G1441">
            <v>20274</v>
          </cell>
          <cell r="H1441">
            <v>2307304</v>
          </cell>
          <cell r="I1441">
            <v>29362</v>
          </cell>
          <cell r="J1441">
            <v>2387932</v>
          </cell>
        </row>
        <row r="1442">
          <cell r="A1442">
            <v>251392</v>
          </cell>
          <cell r="B1442" t="str">
            <v>PB</v>
          </cell>
          <cell r="C1442" t="str">
            <v>SÃO BENTINHO</v>
          </cell>
          <cell r="D1442" t="str">
            <v>251392</v>
          </cell>
          <cell r="E1442">
            <v>42568</v>
          </cell>
          <cell r="F1442">
            <v>3860126</v>
          </cell>
          <cell r="G1442">
            <v>37340</v>
          </cell>
          <cell r="H1442">
            <v>3450860</v>
          </cell>
          <cell r="I1442">
            <v>36517</v>
          </cell>
          <cell r="J1442">
            <v>3261138</v>
          </cell>
        </row>
        <row r="1443">
          <cell r="A1443">
            <v>251390</v>
          </cell>
          <cell r="B1443" t="str">
            <v>PB</v>
          </cell>
          <cell r="C1443" t="str">
            <v>SÃO BENTO</v>
          </cell>
          <cell r="D1443" t="str">
            <v>251390</v>
          </cell>
          <cell r="E1443">
            <v>183871</v>
          </cell>
          <cell r="F1443">
            <v>32265305</v>
          </cell>
          <cell r="G1443">
            <v>89930</v>
          </cell>
          <cell r="H1443">
            <v>28001483</v>
          </cell>
          <cell r="I1443">
            <v>116213</v>
          </cell>
          <cell r="J1443">
            <v>25278512</v>
          </cell>
        </row>
        <row r="1444">
          <cell r="A1444">
            <v>251396</v>
          </cell>
          <cell r="B1444" t="str">
            <v>PB</v>
          </cell>
          <cell r="C1444" t="str">
            <v>SÃO DOMINGOS</v>
          </cell>
          <cell r="D1444" t="str">
            <v>251396</v>
          </cell>
          <cell r="E1444">
            <v>44856</v>
          </cell>
          <cell r="F1444">
            <v>5671074</v>
          </cell>
          <cell r="G1444">
            <v>37791</v>
          </cell>
          <cell r="H1444">
            <v>5720944</v>
          </cell>
          <cell r="I1444">
            <v>30118</v>
          </cell>
          <cell r="J1444">
            <v>4619229</v>
          </cell>
        </row>
        <row r="1445">
          <cell r="A1445">
            <v>251394</v>
          </cell>
          <cell r="B1445" t="str">
            <v>PB</v>
          </cell>
          <cell r="C1445" t="str">
            <v>SÃO DOMINGOS DO CARIRI</v>
          </cell>
          <cell r="D1445" t="str">
            <v>251394</v>
          </cell>
          <cell r="F1445">
            <v>5206350</v>
          </cell>
          <cell r="H1445">
            <v>4782923</v>
          </cell>
          <cell r="J1445">
            <v>4843285</v>
          </cell>
        </row>
        <row r="1446">
          <cell r="A1446">
            <v>251398</v>
          </cell>
          <cell r="B1446" t="str">
            <v>PB</v>
          </cell>
          <cell r="C1446" t="str">
            <v>SÃO FRANCISCO</v>
          </cell>
          <cell r="D1446" t="str">
            <v>251398</v>
          </cell>
          <cell r="E1446">
            <v>12713</v>
          </cell>
          <cell r="F1446">
            <v>5394467</v>
          </cell>
          <cell r="G1446">
            <v>10074</v>
          </cell>
          <cell r="H1446">
            <v>6469291</v>
          </cell>
          <cell r="I1446">
            <v>21488</v>
          </cell>
          <cell r="J1446">
            <v>9662218</v>
          </cell>
        </row>
        <row r="1447">
          <cell r="A1447">
            <v>251400</v>
          </cell>
          <cell r="B1447" t="str">
            <v>PB</v>
          </cell>
          <cell r="C1447" t="str">
            <v>SÃO JOÃO DO CARIRI</v>
          </cell>
          <cell r="D1447" t="str">
            <v>251400</v>
          </cell>
          <cell r="E1447">
            <v>8507</v>
          </cell>
          <cell r="F1447">
            <v>1986483</v>
          </cell>
          <cell r="G1447">
            <v>6455</v>
          </cell>
          <cell r="H1447">
            <v>1791558</v>
          </cell>
          <cell r="I1447">
            <v>7912</v>
          </cell>
          <cell r="J1447">
            <v>1795984</v>
          </cell>
        </row>
        <row r="1448">
          <cell r="A1448">
            <v>250070</v>
          </cell>
          <cell r="B1448" t="str">
            <v>PB</v>
          </cell>
          <cell r="C1448" t="str">
            <v>SÃO JOÃO DO RIO DO PEIXE</v>
          </cell>
          <cell r="D1448" t="str">
            <v>250070</v>
          </cell>
          <cell r="E1448">
            <v>4680</v>
          </cell>
          <cell r="F1448">
            <v>11640930</v>
          </cell>
          <cell r="G1448">
            <v>3990</v>
          </cell>
          <cell r="H1448">
            <v>12091671</v>
          </cell>
          <cell r="I1448">
            <v>9166</v>
          </cell>
          <cell r="J1448">
            <v>13036051</v>
          </cell>
        </row>
        <row r="1449">
          <cell r="A1449">
            <v>251410</v>
          </cell>
          <cell r="B1449" t="str">
            <v>PB</v>
          </cell>
          <cell r="C1449" t="str">
            <v>SÃO JOÃO DO TIGRE</v>
          </cell>
          <cell r="D1449" t="str">
            <v>251410</v>
          </cell>
          <cell r="F1449">
            <v>1299120</v>
          </cell>
          <cell r="H1449">
            <v>1323594</v>
          </cell>
          <cell r="J1449">
            <v>1342424</v>
          </cell>
        </row>
        <row r="1450">
          <cell r="A1450">
            <v>251420</v>
          </cell>
          <cell r="B1450" t="str">
            <v>PB</v>
          </cell>
          <cell r="C1450" t="str">
            <v>SÃO JOSÉ DA LAGOA TAPADA</v>
          </cell>
          <cell r="D1450" t="str">
            <v>251420</v>
          </cell>
          <cell r="E1450">
            <v>3140</v>
          </cell>
          <cell r="F1450">
            <v>185068</v>
          </cell>
          <cell r="H1450">
            <v>208889</v>
          </cell>
          <cell r="I1450">
            <v>2186</v>
          </cell>
          <cell r="J1450">
            <v>159006</v>
          </cell>
        </row>
        <row r="1451">
          <cell r="A1451">
            <v>251430</v>
          </cell>
          <cell r="B1451" t="str">
            <v>PB</v>
          </cell>
          <cell r="C1451" t="str">
            <v>SÃO JOSÉ DE CAIANA</v>
          </cell>
          <cell r="D1451" t="str">
            <v>251430</v>
          </cell>
          <cell r="E1451">
            <v>18786</v>
          </cell>
          <cell r="F1451">
            <v>3602017</v>
          </cell>
          <cell r="G1451">
            <v>14706</v>
          </cell>
          <cell r="H1451">
            <v>4091114</v>
          </cell>
          <cell r="I1451">
            <v>21125</v>
          </cell>
          <cell r="J1451">
            <v>3700413</v>
          </cell>
        </row>
        <row r="1452">
          <cell r="A1452">
            <v>251440</v>
          </cell>
          <cell r="B1452" t="str">
            <v>PB</v>
          </cell>
          <cell r="C1452" t="str">
            <v>SÃO JOSÉ DE ESPINHARAS</v>
          </cell>
          <cell r="D1452" t="str">
            <v>251440</v>
          </cell>
          <cell r="E1452">
            <v>95509</v>
          </cell>
          <cell r="F1452">
            <v>10117583</v>
          </cell>
          <cell r="G1452">
            <v>64785</v>
          </cell>
          <cell r="H1452">
            <v>10575284</v>
          </cell>
          <cell r="I1452">
            <v>82929</v>
          </cell>
          <cell r="J1452">
            <v>9797542</v>
          </cell>
        </row>
        <row r="1453">
          <cell r="A1453">
            <v>251450</v>
          </cell>
          <cell r="B1453" t="str">
            <v>PB</v>
          </cell>
          <cell r="C1453" t="str">
            <v>SÃO JOSÉ DE PIRANHAS</v>
          </cell>
          <cell r="D1453" t="str">
            <v>251450</v>
          </cell>
          <cell r="E1453">
            <v>21698</v>
          </cell>
          <cell r="F1453">
            <v>4360515</v>
          </cell>
          <cell r="G1453">
            <v>16380</v>
          </cell>
          <cell r="H1453">
            <v>4342714</v>
          </cell>
          <cell r="I1453">
            <v>18382</v>
          </cell>
          <cell r="J1453">
            <v>3899441</v>
          </cell>
        </row>
        <row r="1454">
          <cell r="A1454">
            <v>251455</v>
          </cell>
          <cell r="B1454" t="str">
            <v>PB</v>
          </cell>
          <cell r="C1454" t="str">
            <v>SÃO JOSÉ DE PRINCESA</v>
          </cell>
          <cell r="D1454" t="str">
            <v>251455</v>
          </cell>
          <cell r="E1454">
            <v>1530</v>
          </cell>
          <cell r="F1454">
            <v>1238490</v>
          </cell>
          <cell r="G1454">
            <v>464</v>
          </cell>
          <cell r="H1454">
            <v>1223077</v>
          </cell>
          <cell r="I1454">
            <v>994</v>
          </cell>
          <cell r="J1454">
            <v>1214428</v>
          </cell>
        </row>
        <row r="1455">
          <cell r="A1455">
            <v>251460</v>
          </cell>
          <cell r="B1455" t="str">
            <v>PB</v>
          </cell>
          <cell r="C1455" t="str">
            <v>SÃO JOSÉ DO BONFIM</v>
          </cell>
          <cell r="D1455" t="str">
            <v>251460</v>
          </cell>
          <cell r="E1455">
            <v>10357</v>
          </cell>
          <cell r="F1455">
            <v>1092484</v>
          </cell>
          <cell r="G1455">
            <v>7754</v>
          </cell>
          <cell r="H1455">
            <v>1019062</v>
          </cell>
          <cell r="I1455">
            <v>5211</v>
          </cell>
          <cell r="J1455">
            <v>973641</v>
          </cell>
        </row>
        <row r="1456">
          <cell r="A1456">
            <v>251465</v>
          </cell>
          <cell r="B1456" t="str">
            <v>PB</v>
          </cell>
          <cell r="C1456" t="str">
            <v>SÃO JOSÉ DO BREJO DO CRUZ</v>
          </cell>
          <cell r="D1456" t="str">
            <v>251465</v>
          </cell>
          <cell r="E1456">
            <v>6441</v>
          </cell>
          <cell r="F1456">
            <v>1802019</v>
          </cell>
          <cell r="G1456">
            <v>7151</v>
          </cell>
          <cell r="H1456">
            <v>1773654</v>
          </cell>
          <cell r="I1456">
            <v>7242</v>
          </cell>
          <cell r="J1456">
            <v>1721021</v>
          </cell>
        </row>
        <row r="1457">
          <cell r="A1457">
            <v>251470</v>
          </cell>
          <cell r="B1457" t="str">
            <v>PB</v>
          </cell>
          <cell r="C1457" t="str">
            <v>SÃO JOSÉ DO SABUGI</v>
          </cell>
          <cell r="D1457" t="str">
            <v>251470</v>
          </cell>
          <cell r="F1457">
            <v>798750</v>
          </cell>
          <cell r="H1457">
            <v>813914</v>
          </cell>
          <cell r="J1457">
            <v>825375</v>
          </cell>
        </row>
        <row r="1458">
          <cell r="A1458">
            <v>251480</v>
          </cell>
          <cell r="B1458" t="str">
            <v>PB</v>
          </cell>
          <cell r="C1458" t="str">
            <v>SÃO JOSÉ DOS CORDEIROS</v>
          </cell>
          <cell r="D1458" t="str">
            <v>251480</v>
          </cell>
          <cell r="E1458">
            <v>2250</v>
          </cell>
          <cell r="F1458">
            <v>251250</v>
          </cell>
          <cell r="G1458">
            <v>690</v>
          </cell>
          <cell r="H1458">
            <v>174935</v>
          </cell>
          <cell r="J1458">
            <v>173135</v>
          </cell>
        </row>
        <row r="1459">
          <cell r="A1459">
            <v>251445</v>
          </cell>
          <cell r="B1459" t="str">
            <v>PB</v>
          </cell>
          <cell r="C1459" t="str">
            <v>SÃO JOSÉ DOS RAMOS</v>
          </cell>
          <cell r="D1459" t="str">
            <v>251445</v>
          </cell>
          <cell r="E1459">
            <v>22740</v>
          </cell>
          <cell r="F1459">
            <v>2024746</v>
          </cell>
          <cell r="G1459">
            <v>6767</v>
          </cell>
          <cell r="H1459">
            <v>1855799</v>
          </cell>
          <cell r="I1459">
            <v>8511</v>
          </cell>
          <cell r="J1459">
            <v>1718118</v>
          </cell>
        </row>
        <row r="1460">
          <cell r="A1460">
            <v>251490</v>
          </cell>
          <cell r="B1460" t="str">
            <v>PB</v>
          </cell>
          <cell r="C1460" t="str">
            <v>SÃO MAMEDE</v>
          </cell>
          <cell r="D1460" t="str">
            <v>251490</v>
          </cell>
          <cell r="E1460">
            <v>1674</v>
          </cell>
          <cell r="F1460">
            <v>6355541</v>
          </cell>
          <cell r="G1460">
            <v>4717</v>
          </cell>
          <cell r="H1460">
            <v>6262563</v>
          </cell>
          <cell r="I1460">
            <v>6048</v>
          </cell>
          <cell r="J1460">
            <v>6248568</v>
          </cell>
        </row>
        <row r="1461">
          <cell r="A1461">
            <v>251500</v>
          </cell>
          <cell r="B1461" t="str">
            <v>PB</v>
          </cell>
          <cell r="C1461" t="str">
            <v>SÃO MIGUEL DE TAIPU</v>
          </cell>
          <cell r="D1461" t="str">
            <v>251500</v>
          </cell>
          <cell r="E1461">
            <v>33424</v>
          </cell>
          <cell r="F1461">
            <v>2316752</v>
          </cell>
          <cell r="G1461">
            <v>29223</v>
          </cell>
          <cell r="H1461">
            <v>4201328</v>
          </cell>
          <cell r="I1461">
            <v>28575</v>
          </cell>
          <cell r="J1461">
            <v>3660602</v>
          </cell>
        </row>
        <row r="1462">
          <cell r="A1462">
            <v>251510</v>
          </cell>
          <cell r="B1462" t="str">
            <v>PB</v>
          </cell>
          <cell r="C1462" t="str">
            <v>SÃO SEBASTIÃO DE LAGOA DE ROÇA</v>
          </cell>
          <cell r="D1462" t="str">
            <v>251510</v>
          </cell>
          <cell r="E1462">
            <v>7536</v>
          </cell>
          <cell r="F1462">
            <v>5042662</v>
          </cell>
          <cell r="G1462">
            <v>63979</v>
          </cell>
          <cell r="H1462">
            <v>5730413</v>
          </cell>
          <cell r="I1462">
            <v>51753</v>
          </cell>
          <cell r="J1462">
            <v>6576398</v>
          </cell>
        </row>
        <row r="1463">
          <cell r="A1463">
            <v>251520</v>
          </cell>
          <cell r="B1463" t="str">
            <v>PB</v>
          </cell>
          <cell r="C1463" t="str">
            <v>SÃO SEBASTIÃO DO UMBUZEIRO</v>
          </cell>
          <cell r="D1463" t="str">
            <v>251520</v>
          </cell>
          <cell r="E1463">
            <v>2774</v>
          </cell>
          <cell r="F1463">
            <v>402136</v>
          </cell>
          <cell r="G1463">
            <v>665</v>
          </cell>
          <cell r="H1463">
            <v>341770</v>
          </cell>
          <cell r="I1463">
            <v>1514</v>
          </cell>
          <cell r="J1463">
            <v>492535</v>
          </cell>
        </row>
        <row r="1464">
          <cell r="A1464">
            <v>251540</v>
          </cell>
          <cell r="B1464" t="str">
            <v>PB</v>
          </cell>
          <cell r="C1464" t="str">
            <v>SÃO VICENTE DO SERIDÓ</v>
          </cell>
          <cell r="D1464" t="str">
            <v>251540</v>
          </cell>
          <cell r="E1464">
            <v>7589</v>
          </cell>
          <cell r="F1464">
            <v>5892296</v>
          </cell>
          <cell r="G1464">
            <v>5188</v>
          </cell>
          <cell r="H1464">
            <v>5837754</v>
          </cell>
          <cell r="I1464">
            <v>9137</v>
          </cell>
          <cell r="J1464">
            <v>5825554</v>
          </cell>
        </row>
        <row r="1465">
          <cell r="A1465">
            <v>251530</v>
          </cell>
          <cell r="B1465" t="str">
            <v>PB</v>
          </cell>
          <cell r="C1465" t="str">
            <v>SAPÉ</v>
          </cell>
          <cell r="D1465" t="str">
            <v>251530</v>
          </cell>
          <cell r="E1465">
            <v>21635</v>
          </cell>
          <cell r="F1465">
            <v>7169299</v>
          </cell>
          <cell r="G1465">
            <v>16044</v>
          </cell>
          <cell r="H1465">
            <v>10260090</v>
          </cell>
          <cell r="I1465">
            <v>11714</v>
          </cell>
          <cell r="J1465">
            <v>13056696</v>
          </cell>
        </row>
        <row r="1466">
          <cell r="A1466">
            <v>251550</v>
          </cell>
          <cell r="B1466" t="str">
            <v>PB</v>
          </cell>
          <cell r="C1466" t="str">
            <v>SERRA BRANCA</v>
          </cell>
          <cell r="D1466" t="str">
            <v>251550</v>
          </cell>
          <cell r="E1466">
            <v>27243</v>
          </cell>
          <cell r="F1466">
            <v>1915990</v>
          </cell>
          <cell r="G1466">
            <v>22959</v>
          </cell>
          <cell r="H1466">
            <v>2455813</v>
          </cell>
          <cell r="I1466">
            <v>30717</v>
          </cell>
          <cell r="J1466">
            <v>3668913</v>
          </cell>
        </row>
        <row r="1467">
          <cell r="A1467">
            <v>251560</v>
          </cell>
          <cell r="B1467" t="str">
            <v>PB</v>
          </cell>
          <cell r="C1467" t="str">
            <v>SERRA DA RAIZ</v>
          </cell>
          <cell r="D1467" t="str">
            <v>251560</v>
          </cell>
          <cell r="E1467">
            <v>11731</v>
          </cell>
          <cell r="F1467">
            <v>7239695</v>
          </cell>
          <cell r="G1467">
            <v>8717</v>
          </cell>
          <cell r="H1467">
            <v>8178383</v>
          </cell>
          <cell r="I1467">
            <v>9993</v>
          </cell>
          <cell r="J1467">
            <v>9124108</v>
          </cell>
        </row>
        <row r="1468">
          <cell r="A1468">
            <v>251570</v>
          </cell>
          <cell r="B1468" t="str">
            <v>PB</v>
          </cell>
          <cell r="C1468" t="str">
            <v>SERRA GRANDE</v>
          </cell>
          <cell r="D1468" t="str">
            <v>251570</v>
          </cell>
          <cell r="E1468">
            <v>15585</v>
          </cell>
          <cell r="F1468">
            <v>3573855</v>
          </cell>
          <cell r="G1468">
            <v>8289</v>
          </cell>
          <cell r="H1468">
            <v>3914149</v>
          </cell>
          <cell r="I1468">
            <v>17819</v>
          </cell>
          <cell r="J1468">
            <v>4169227</v>
          </cell>
        </row>
        <row r="1469">
          <cell r="A1469">
            <v>251590</v>
          </cell>
          <cell r="B1469" t="str">
            <v>PB</v>
          </cell>
          <cell r="C1469" t="str">
            <v>SERRARIA</v>
          </cell>
          <cell r="D1469" t="str">
            <v>251590</v>
          </cell>
          <cell r="E1469">
            <v>1480</v>
          </cell>
          <cell r="F1469">
            <v>5656751</v>
          </cell>
          <cell r="G1469">
            <v>892</v>
          </cell>
          <cell r="H1469">
            <v>5721585</v>
          </cell>
          <cell r="I1469">
            <v>3885</v>
          </cell>
          <cell r="J1469">
            <v>2924945</v>
          </cell>
        </row>
        <row r="1470">
          <cell r="A1470">
            <v>251593</v>
          </cell>
          <cell r="B1470" t="str">
            <v>PB</v>
          </cell>
          <cell r="C1470" t="str">
            <v>SERTÃOZINHO</v>
          </cell>
          <cell r="D1470" t="str">
            <v>251593</v>
          </cell>
          <cell r="E1470">
            <v>29910</v>
          </cell>
          <cell r="F1470">
            <v>5514175</v>
          </cell>
          <cell r="G1470">
            <v>7415</v>
          </cell>
          <cell r="H1470">
            <v>5137559</v>
          </cell>
          <cell r="I1470">
            <v>434</v>
          </cell>
          <cell r="J1470">
            <v>5141474</v>
          </cell>
        </row>
        <row r="1471">
          <cell r="A1471">
            <v>251597</v>
          </cell>
          <cell r="B1471" t="str">
            <v>PB</v>
          </cell>
          <cell r="C1471" t="str">
            <v>SOBRADO</v>
          </cell>
          <cell r="D1471" t="str">
            <v>251597</v>
          </cell>
          <cell r="E1471">
            <v>33248</v>
          </cell>
          <cell r="F1471">
            <v>1653067</v>
          </cell>
          <cell r="G1471">
            <v>28679</v>
          </cell>
          <cell r="H1471">
            <v>1868782</v>
          </cell>
          <cell r="I1471">
            <v>40224</v>
          </cell>
          <cell r="J1471">
            <v>2740340</v>
          </cell>
        </row>
        <row r="1472">
          <cell r="A1472">
            <v>251600</v>
          </cell>
          <cell r="B1472" t="str">
            <v>PB</v>
          </cell>
          <cell r="C1472" t="str">
            <v>SOLÂNEA</v>
          </cell>
          <cell r="D1472" t="str">
            <v>251600</v>
          </cell>
          <cell r="E1472">
            <v>157992</v>
          </cell>
          <cell r="F1472">
            <v>44645454</v>
          </cell>
          <cell r="G1472">
            <v>140652</v>
          </cell>
          <cell r="H1472">
            <v>49641903</v>
          </cell>
          <cell r="I1472">
            <v>170245</v>
          </cell>
          <cell r="J1472">
            <v>47336593</v>
          </cell>
        </row>
        <row r="1473">
          <cell r="A1473">
            <v>251610</v>
          </cell>
          <cell r="B1473" t="str">
            <v>PB</v>
          </cell>
          <cell r="C1473" t="str">
            <v>SOLEDADE</v>
          </cell>
          <cell r="D1473" t="str">
            <v>251610</v>
          </cell>
          <cell r="E1473">
            <v>23757</v>
          </cell>
          <cell r="F1473">
            <v>1344549</v>
          </cell>
          <cell r="G1473">
            <v>26571</v>
          </cell>
          <cell r="H1473">
            <v>1530719</v>
          </cell>
          <cell r="I1473">
            <v>21367</v>
          </cell>
          <cell r="J1473">
            <v>1401448</v>
          </cell>
        </row>
        <row r="1474">
          <cell r="A1474">
            <v>251615</v>
          </cell>
          <cell r="B1474" t="str">
            <v>PB</v>
          </cell>
          <cell r="C1474" t="str">
            <v>SOSSÊGO</v>
          </cell>
          <cell r="D1474" t="str">
            <v>251615</v>
          </cell>
          <cell r="E1474">
            <v>53776</v>
          </cell>
          <cell r="F1474">
            <v>4537219</v>
          </cell>
          <cell r="G1474">
            <v>48802</v>
          </cell>
          <cell r="H1474">
            <v>5180023</v>
          </cell>
          <cell r="I1474">
            <v>61118</v>
          </cell>
          <cell r="J1474">
            <v>5009779</v>
          </cell>
        </row>
        <row r="1475">
          <cell r="A1475">
            <v>251620</v>
          </cell>
          <cell r="B1475" t="str">
            <v>PB</v>
          </cell>
          <cell r="C1475" t="str">
            <v>SOUSA</v>
          </cell>
          <cell r="D1475" t="str">
            <v>251620</v>
          </cell>
          <cell r="E1475">
            <v>83381</v>
          </cell>
          <cell r="F1475">
            <v>12050317</v>
          </cell>
          <cell r="G1475">
            <v>45163</v>
          </cell>
          <cell r="H1475">
            <v>7823291</v>
          </cell>
          <cell r="I1475">
            <v>16066</v>
          </cell>
          <cell r="J1475">
            <v>2983959</v>
          </cell>
        </row>
        <row r="1476">
          <cell r="A1476">
            <v>251630</v>
          </cell>
          <cell r="B1476" t="str">
            <v>PB</v>
          </cell>
          <cell r="C1476" t="str">
            <v>SUMÉ</v>
          </cell>
          <cell r="D1476" t="str">
            <v>251630</v>
          </cell>
          <cell r="E1476">
            <v>39428</v>
          </cell>
          <cell r="F1476">
            <v>5827150</v>
          </cell>
          <cell r="G1476">
            <v>44429</v>
          </cell>
          <cell r="H1476">
            <v>6225561</v>
          </cell>
          <cell r="I1476">
            <v>53798</v>
          </cell>
          <cell r="J1476">
            <v>6021311</v>
          </cell>
        </row>
        <row r="1477">
          <cell r="A1477">
            <v>251640</v>
          </cell>
          <cell r="B1477" t="str">
            <v>PB</v>
          </cell>
          <cell r="C1477" t="str">
            <v>TACIMA</v>
          </cell>
          <cell r="D1477" t="str">
            <v>251640</v>
          </cell>
          <cell r="E1477">
            <v>28948</v>
          </cell>
          <cell r="F1477">
            <v>12078568</v>
          </cell>
          <cell r="G1477">
            <v>14529</v>
          </cell>
          <cell r="H1477">
            <v>11744096</v>
          </cell>
          <cell r="I1477">
            <v>26379</v>
          </cell>
          <cell r="J1477">
            <v>13125626</v>
          </cell>
        </row>
        <row r="1478">
          <cell r="A1478">
            <v>251650</v>
          </cell>
          <cell r="B1478" t="str">
            <v>PB</v>
          </cell>
          <cell r="C1478" t="str">
            <v>TAPEROÁ</v>
          </cell>
          <cell r="D1478" t="str">
            <v>251650</v>
          </cell>
          <cell r="E1478">
            <v>42718</v>
          </cell>
          <cell r="F1478">
            <v>2161493</v>
          </cell>
          <cell r="G1478">
            <v>47510</v>
          </cell>
          <cell r="H1478">
            <v>2762013</v>
          </cell>
          <cell r="I1478">
            <v>48470</v>
          </cell>
          <cell r="J1478">
            <v>2811770</v>
          </cell>
        </row>
        <row r="1479">
          <cell r="A1479">
            <v>251660</v>
          </cell>
          <cell r="B1479" t="str">
            <v>PB</v>
          </cell>
          <cell r="C1479" t="str">
            <v>TAVARES</v>
          </cell>
          <cell r="D1479" t="str">
            <v>251660</v>
          </cell>
          <cell r="E1479">
            <v>18733</v>
          </cell>
          <cell r="F1479">
            <v>2776383</v>
          </cell>
          <cell r="G1479">
            <v>9594</v>
          </cell>
          <cell r="H1479">
            <v>3130830</v>
          </cell>
          <cell r="I1479">
            <v>10880</v>
          </cell>
          <cell r="J1479">
            <v>2988953</v>
          </cell>
        </row>
        <row r="1480">
          <cell r="A1480">
            <v>251670</v>
          </cell>
          <cell r="B1480" t="str">
            <v>PB</v>
          </cell>
          <cell r="C1480" t="str">
            <v>TEIXEIRA</v>
          </cell>
          <cell r="D1480" t="str">
            <v>251670</v>
          </cell>
          <cell r="E1480">
            <v>1537</v>
          </cell>
          <cell r="F1480">
            <v>2896006</v>
          </cell>
          <cell r="H1480">
            <v>3614255</v>
          </cell>
          <cell r="I1480">
            <v>3281</v>
          </cell>
          <cell r="J1480">
            <v>3624891</v>
          </cell>
        </row>
        <row r="1481">
          <cell r="A1481">
            <v>251675</v>
          </cell>
          <cell r="B1481" t="str">
            <v>PB</v>
          </cell>
          <cell r="C1481" t="str">
            <v>TENÓRIO</v>
          </cell>
          <cell r="D1481" t="str">
            <v>251675</v>
          </cell>
          <cell r="E1481">
            <v>18445</v>
          </cell>
          <cell r="F1481">
            <v>5578856</v>
          </cell>
          <cell r="G1481">
            <v>2129</v>
          </cell>
          <cell r="H1481">
            <v>6576675</v>
          </cell>
          <cell r="I1481">
            <v>16348</v>
          </cell>
          <cell r="J1481">
            <v>8720150</v>
          </cell>
        </row>
        <row r="1482">
          <cell r="A1482">
            <v>251680</v>
          </cell>
          <cell r="B1482" t="str">
            <v>PB</v>
          </cell>
          <cell r="C1482" t="str">
            <v>TRIUNFO</v>
          </cell>
          <cell r="D1482" t="str">
            <v>251680</v>
          </cell>
          <cell r="E1482">
            <v>7736</v>
          </cell>
          <cell r="F1482">
            <v>2641328</v>
          </cell>
          <cell r="H1482">
            <v>2496726</v>
          </cell>
          <cell r="J1482">
            <v>2532545</v>
          </cell>
        </row>
        <row r="1483">
          <cell r="A1483">
            <v>251690</v>
          </cell>
          <cell r="B1483" t="str">
            <v>PB</v>
          </cell>
          <cell r="C1483" t="str">
            <v>UIRAÚNA</v>
          </cell>
          <cell r="D1483" t="str">
            <v>251690</v>
          </cell>
          <cell r="E1483">
            <v>8357</v>
          </cell>
          <cell r="F1483">
            <v>5612802</v>
          </cell>
          <cell r="G1483">
            <v>8992</v>
          </cell>
          <cell r="H1483">
            <v>6120378</v>
          </cell>
          <cell r="I1483">
            <v>6810</v>
          </cell>
          <cell r="J1483">
            <v>5772778</v>
          </cell>
        </row>
        <row r="1484">
          <cell r="A1484">
            <v>251700</v>
          </cell>
          <cell r="B1484" t="str">
            <v>PB</v>
          </cell>
          <cell r="C1484" t="str">
            <v>UMBUZEIRO</v>
          </cell>
          <cell r="D1484" t="str">
            <v>251700</v>
          </cell>
          <cell r="E1484">
            <v>29202</v>
          </cell>
          <cell r="F1484">
            <v>1801022</v>
          </cell>
          <cell r="G1484">
            <v>15359</v>
          </cell>
          <cell r="H1484">
            <v>1069422</v>
          </cell>
          <cell r="I1484">
            <v>25929</v>
          </cell>
          <cell r="J1484">
            <v>915242</v>
          </cell>
        </row>
        <row r="1485">
          <cell r="A1485">
            <v>251710</v>
          </cell>
          <cell r="B1485" t="str">
            <v>PB</v>
          </cell>
          <cell r="C1485" t="str">
            <v>VÁRZEA</v>
          </cell>
          <cell r="D1485" t="str">
            <v>251710</v>
          </cell>
          <cell r="E1485">
            <v>5855</v>
          </cell>
          <cell r="F1485">
            <v>2280350</v>
          </cell>
          <cell r="G1485">
            <v>4846</v>
          </cell>
          <cell r="H1485">
            <v>2216537</v>
          </cell>
          <cell r="I1485">
            <v>6068</v>
          </cell>
          <cell r="J1485">
            <v>2065235</v>
          </cell>
        </row>
        <row r="1486">
          <cell r="A1486">
            <v>251720</v>
          </cell>
          <cell r="B1486" t="str">
            <v>PB</v>
          </cell>
          <cell r="C1486" t="str">
            <v>VIEIRÓPOLIS</v>
          </cell>
          <cell r="D1486" t="str">
            <v>251720</v>
          </cell>
          <cell r="E1486">
            <v>1437</v>
          </cell>
          <cell r="F1486">
            <v>7130844</v>
          </cell>
          <cell r="H1486">
            <v>7244388</v>
          </cell>
          <cell r="J1486">
            <v>7356548</v>
          </cell>
        </row>
        <row r="1487">
          <cell r="A1487">
            <v>250550</v>
          </cell>
          <cell r="B1487" t="str">
            <v>PB</v>
          </cell>
          <cell r="C1487" t="str">
            <v>VISTA SERRANA</v>
          </cell>
          <cell r="D1487" t="str">
            <v>250550</v>
          </cell>
          <cell r="E1487">
            <v>32157</v>
          </cell>
          <cell r="F1487">
            <v>4675807</v>
          </cell>
          <cell r="G1487">
            <v>31841</v>
          </cell>
          <cell r="H1487">
            <v>4430224</v>
          </cell>
          <cell r="I1487">
            <v>40399</v>
          </cell>
          <cell r="J1487">
            <v>5310496</v>
          </cell>
        </row>
        <row r="1488">
          <cell r="A1488">
            <v>251740</v>
          </cell>
          <cell r="B1488" t="str">
            <v>PB</v>
          </cell>
          <cell r="C1488" t="str">
            <v>ZABELÊ</v>
          </cell>
          <cell r="D1488" t="str">
            <v>251740</v>
          </cell>
          <cell r="E1488">
            <v>8230</v>
          </cell>
          <cell r="F1488">
            <v>2611970</v>
          </cell>
          <cell r="G1488">
            <v>4081</v>
          </cell>
          <cell r="H1488">
            <v>2906161</v>
          </cell>
          <cell r="I1488">
            <v>18247</v>
          </cell>
          <cell r="J1488">
            <v>2988968</v>
          </cell>
        </row>
        <row r="1489">
          <cell r="A1489">
            <v>410010</v>
          </cell>
          <cell r="B1489" t="str">
            <v>PR</v>
          </cell>
          <cell r="C1489" t="str">
            <v>ABATIÁ</v>
          </cell>
          <cell r="D1489" t="str">
            <v>410010</v>
          </cell>
          <cell r="E1489">
            <v>164402</v>
          </cell>
          <cell r="F1489">
            <v>16883312</v>
          </cell>
          <cell r="G1489">
            <v>97885</v>
          </cell>
          <cell r="H1489">
            <v>13516227</v>
          </cell>
          <cell r="I1489">
            <v>113435</v>
          </cell>
          <cell r="J1489">
            <v>8164497</v>
          </cell>
        </row>
        <row r="1490">
          <cell r="A1490">
            <v>410020</v>
          </cell>
          <cell r="B1490" t="str">
            <v>PR</v>
          </cell>
          <cell r="C1490" t="str">
            <v>ADRIANÓPOLIS</v>
          </cell>
          <cell r="D1490" t="str">
            <v>410020</v>
          </cell>
          <cell r="E1490">
            <v>25582</v>
          </cell>
          <cell r="F1490">
            <v>27887760</v>
          </cell>
          <cell r="G1490">
            <v>24844</v>
          </cell>
          <cell r="H1490">
            <v>22095470</v>
          </cell>
          <cell r="I1490">
            <v>17947</v>
          </cell>
          <cell r="J1490">
            <v>13858304</v>
          </cell>
        </row>
        <row r="1491">
          <cell r="A1491">
            <v>410030</v>
          </cell>
          <cell r="B1491" t="str">
            <v>PR</v>
          </cell>
          <cell r="C1491" t="str">
            <v>AGUDOS DO SUL</v>
          </cell>
          <cell r="D1491" t="str">
            <v>410030</v>
          </cell>
          <cell r="F1491">
            <v>8527650</v>
          </cell>
          <cell r="H1491">
            <v>8657514</v>
          </cell>
          <cell r="J1491">
            <v>8811905</v>
          </cell>
        </row>
        <row r="1492">
          <cell r="A1492">
            <v>410040</v>
          </cell>
          <cell r="B1492" t="str">
            <v>PR</v>
          </cell>
          <cell r="C1492" t="str">
            <v>ALMIRANTE TAMANDARÉ</v>
          </cell>
          <cell r="D1492" t="str">
            <v>410040</v>
          </cell>
          <cell r="F1492">
            <v>62045310</v>
          </cell>
          <cell r="H1492">
            <v>63117163</v>
          </cell>
          <cell r="J1492">
            <v>64113487</v>
          </cell>
        </row>
        <row r="1493">
          <cell r="A1493">
            <v>410045</v>
          </cell>
          <cell r="B1493" t="str">
            <v>PR</v>
          </cell>
          <cell r="C1493" t="str">
            <v>ALTAMIRA DO PARANÁ</v>
          </cell>
          <cell r="D1493" t="str">
            <v>410045</v>
          </cell>
          <cell r="F1493">
            <v>9089820</v>
          </cell>
          <cell r="H1493">
            <v>9226454</v>
          </cell>
          <cell r="J1493">
            <v>9392814</v>
          </cell>
        </row>
        <row r="1494">
          <cell r="A1494">
            <v>412862</v>
          </cell>
          <cell r="B1494" t="str">
            <v>PR</v>
          </cell>
          <cell r="C1494" t="str">
            <v>ALTO PARAÍSO</v>
          </cell>
          <cell r="D1494" t="str">
            <v>412862</v>
          </cell>
          <cell r="E1494">
            <v>87745</v>
          </cell>
          <cell r="F1494">
            <v>17824492</v>
          </cell>
          <cell r="G1494">
            <v>80121</v>
          </cell>
          <cell r="H1494">
            <v>16248423</v>
          </cell>
          <cell r="I1494">
            <v>54657</v>
          </cell>
          <cell r="J1494">
            <v>16785402</v>
          </cell>
        </row>
        <row r="1495">
          <cell r="A1495">
            <v>410060</v>
          </cell>
          <cell r="B1495" t="str">
            <v>PR</v>
          </cell>
          <cell r="C1495" t="str">
            <v>ALTO PARANÁ</v>
          </cell>
          <cell r="D1495" t="str">
            <v>410060</v>
          </cell>
          <cell r="F1495">
            <v>0</v>
          </cell>
          <cell r="H1495">
            <v>0</v>
          </cell>
          <cell r="J1495">
            <v>0</v>
          </cell>
        </row>
        <row r="1496">
          <cell r="A1496">
            <v>410070</v>
          </cell>
          <cell r="B1496" t="str">
            <v>PR</v>
          </cell>
          <cell r="C1496" t="str">
            <v>ALTO PIQUIRI</v>
          </cell>
          <cell r="D1496" t="str">
            <v>410070</v>
          </cell>
          <cell r="E1496">
            <v>43319</v>
          </cell>
          <cell r="F1496">
            <v>4134845</v>
          </cell>
          <cell r="G1496">
            <v>41021</v>
          </cell>
          <cell r="H1496">
            <v>4099655</v>
          </cell>
          <cell r="I1496">
            <v>44425</v>
          </cell>
          <cell r="J1496">
            <v>5452788</v>
          </cell>
        </row>
        <row r="1497">
          <cell r="A1497">
            <v>410050</v>
          </cell>
          <cell r="B1497" t="str">
            <v>PR</v>
          </cell>
          <cell r="C1497" t="str">
            <v>ALTÔNIA</v>
          </cell>
          <cell r="D1497" t="str">
            <v>410050</v>
          </cell>
          <cell r="F1497">
            <v>4255170</v>
          </cell>
          <cell r="H1497">
            <v>4309825</v>
          </cell>
          <cell r="J1497">
            <v>4397009</v>
          </cell>
        </row>
        <row r="1498">
          <cell r="A1498">
            <v>410090</v>
          </cell>
          <cell r="B1498" t="str">
            <v>PR</v>
          </cell>
          <cell r="C1498" t="str">
            <v>AMAPORÃ</v>
          </cell>
          <cell r="D1498" t="str">
            <v>410090</v>
          </cell>
          <cell r="F1498">
            <v>14618970</v>
          </cell>
          <cell r="H1498">
            <v>14824507</v>
          </cell>
          <cell r="J1498">
            <v>15106269</v>
          </cell>
        </row>
        <row r="1499">
          <cell r="A1499">
            <v>410105</v>
          </cell>
          <cell r="B1499" t="str">
            <v>PR</v>
          </cell>
          <cell r="C1499" t="str">
            <v>ANAHY</v>
          </cell>
          <cell r="D1499" t="str">
            <v>410105</v>
          </cell>
          <cell r="F1499">
            <v>17102340</v>
          </cell>
          <cell r="H1499">
            <v>17477532</v>
          </cell>
          <cell r="J1499">
            <v>17672418</v>
          </cell>
        </row>
        <row r="1500">
          <cell r="A1500">
            <v>410115</v>
          </cell>
          <cell r="B1500" t="str">
            <v>PR</v>
          </cell>
          <cell r="C1500" t="str">
            <v>ÂNGULO</v>
          </cell>
          <cell r="D1500" t="str">
            <v>410115</v>
          </cell>
          <cell r="F1500">
            <v>1080</v>
          </cell>
          <cell r="H1500">
            <v>1116</v>
          </cell>
          <cell r="J1500">
            <v>1116</v>
          </cell>
        </row>
        <row r="1501">
          <cell r="A1501">
            <v>410150</v>
          </cell>
          <cell r="B1501" t="str">
            <v>PR</v>
          </cell>
          <cell r="C1501" t="str">
            <v>ARAPONGAS</v>
          </cell>
          <cell r="D1501" t="str">
            <v>410150</v>
          </cell>
          <cell r="F1501">
            <v>25388700</v>
          </cell>
          <cell r="H1501">
            <v>25943902</v>
          </cell>
          <cell r="J1501">
            <v>26234990</v>
          </cell>
        </row>
        <row r="1502">
          <cell r="A1502">
            <v>410165</v>
          </cell>
          <cell r="B1502" t="str">
            <v>PR</v>
          </cell>
          <cell r="C1502" t="str">
            <v>ARAPUÃ</v>
          </cell>
          <cell r="D1502" t="str">
            <v>410165</v>
          </cell>
          <cell r="F1502">
            <v>12154980</v>
          </cell>
          <cell r="H1502">
            <v>12397602</v>
          </cell>
          <cell r="J1502">
            <v>12560146</v>
          </cell>
        </row>
        <row r="1503">
          <cell r="A1503">
            <v>410180</v>
          </cell>
          <cell r="B1503" t="str">
            <v>PR</v>
          </cell>
          <cell r="C1503" t="str">
            <v>ARAUCÁRIA</v>
          </cell>
          <cell r="D1503" t="str">
            <v>410180</v>
          </cell>
          <cell r="F1503">
            <v>75903060</v>
          </cell>
          <cell r="H1503">
            <v>77364672</v>
          </cell>
          <cell r="J1503">
            <v>78433162</v>
          </cell>
        </row>
        <row r="1504">
          <cell r="A1504">
            <v>410185</v>
          </cell>
          <cell r="B1504" t="str">
            <v>PR</v>
          </cell>
          <cell r="C1504" t="str">
            <v>ARIRANHA DO IVAÍ</v>
          </cell>
          <cell r="D1504" t="str">
            <v>410185</v>
          </cell>
          <cell r="E1504">
            <v>75488</v>
          </cell>
          <cell r="F1504">
            <v>16596274</v>
          </cell>
          <cell r="G1504">
            <v>85469</v>
          </cell>
          <cell r="H1504">
            <v>17616539</v>
          </cell>
          <cell r="I1504">
            <v>77171</v>
          </cell>
          <cell r="J1504">
            <v>19084689</v>
          </cell>
        </row>
        <row r="1505">
          <cell r="A1505">
            <v>410230</v>
          </cell>
          <cell r="B1505" t="str">
            <v>PR</v>
          </cell>
          <cell r="C1505" t="str">
            <v>BALSA NOVA</v>
          </cell>
          <cell r="D1505" t="str">
            <v>410230</v>
          </cell>
          <cell r="E1505">
            <v>403253</v>
          </cell>
          <cell r="F1505">
            <v>62935450</v>
          </cell>
          <cell r="G1505">
            <v>312997</v>
          </cell>
          <cell r="H1505">
            <v>58280306</v>
          </cell>
          <cell r="I1505">
            <v>405434</v>
          </cell>
          <cell r="J1505">
            <v>51722212</v>
          </cell>
        </row>
        <row r="1506">
          <cell r="A1506">
            <v>410270</v>
          </cell>
          <cell r="B1506" t="str">
            <v>PR</v>
          </cell>
          <cell r="C1506" t="str">
            <v>BARRA DO JACARÉ</v>
          </cell>
          <cell r="D1506" t="str">
            <v>410270</v>
          </cell>
          <cell r="F1506">
            <v>1868580</v>
          </cell>
          <cell r="H1506">
            <v>1911611</v>
          </cell>
          <cell r="J1506">
            <v>1930866</v>
          </cell>
        </row>
        <row r="1507">
          <cell r="A1507">
            <v>410275</v>
          </cell>
          <cell r="B1507" t="str">
            <v>PR</v>
          </cell>
          <cell r="C1507" t="str">
            <v>BELA VISTA DA CAROBA</v>
          </cell>
          <cell r="D1507" t="str">
            <v>410275</v>
          </cell>
          <cell r="F1507">
            <v>916200</v>
          </cell>
          <cell r="H1507">
            <v>926640</v>
          </cell>
          <cell r="J1507">
            <v>946740</v>
          </cell>
        </row>
        <row r="1508">
          <cell r="A1508">
            <v>410300</v>
          </cell>
          <cell r="B1508" t="str">
            <v>PR</v>
          </cell>
          <cell r="C1508" t="str">
            <v>BOA ESPERANÇA</v>
          </cell>
          <cell r="D1508" t="str">
            <v>410300</v>
          </cell>
          <cell r="F1508">
            <v>4832100</v>
          </cell>
          <cell r="H1508">
            <v>4896680</v>
          </cell>
          <cell r="J1508">
            <v>4993170</v>
          </cell>
        </row>
        <row r="1509">
          <cell r="A1509">
            <v>410302</v>
          </cell>
          <cell r="B1509" t="str">
            <v>PR</v>
          </cell>
          <cell r="C1509" t="str">
            <v>BOA ESPERANÇA DO IGUAÇU</v>
          </cell>
          <cell r="D1509" t="str">
            <v>410302</v>
          </cell>
          <cell r="F1509">
            <v>1500</v>
          </cell>
          <cell r="H1509">
            <v>1500</v>
          </cell>
          <cell r="J1509">
            <v>1550</v>
          </cell>
        </row>
        <row r="1510">
          <cell r="A1510">
            <v>410304</v>
          </cell>
          <cell r="B1510" t="str">
            <v>PR</v>
          </cell>
          <cell r="C1510" t="str">
            <v>BOA VENTURA DE SÃO ROQUE</v>
          </cell>
          <cell r="D1510" t="str">
            <v>410304</v>
          </cell>
          <cell r="E1510">
            <v>110263</v>
          </cell>
          <cell r="F1510">
            <v>21792796</v>
          </cell>
          <cell r="G1510">
            <v>85455</v>
          </cell>
          <cell r="H1510">
            <v>20672852</v>
          </cell>
          <cell r="I1510">
            <v>71837</v>
          </cell>
          <cell r="J1510">
            <v>18545988</v>
          </cell>
        </row>
        <row r="1511">
          <cell r="A1511">
            <v>410315</v>
          </cell>
          <cell r="B1511" t="str">
            <v>PR</v>
          </cell>
          <cell r="C1511" t="str">
            <v>BOM JESUS DO SUL</v>
          </cell>
          <cell r="D1511" t="str">
            <v>410315</v>
          </cell>
          <cell r="F1511">
            <v>0</v>
          </cell>
          <cell r="H1511">
            <v>0</v>
          </cell>
          <cell r="J1511">
            <v>0</v>
          </cell>
        </row>
        <row r="1512">
          <cell r="A1512">
            <v>410320</v>
          </cell>
          <cell r="B1512" t="str">
            <v>PR</v>
          </cell>
          <cell r="C1512" t="str">
            <v>BOM SUCESSO</v>
          </cell>
          <cell r="D1512" t="str">
            <v>410320</v>
          </cell>
          <cell r="F1512">
            <v>875460</v>
          </cell>
          <cell r="H1512">
            <v>888899</v>
          </cell>
          <cell r="J1512">
            <v>904642</v>
          </cell>
        </row>
        <row r="1513">
          <cell r="A1513">
            <v>410322</v>
          </cell>
          <cell r="B1513" t="str">
            <v>PR</v>
          </cell>
          <cell r="C1513" t="str">
            <v>BOM SUCESSO DO SUL</v>
          </cell>
          <cell r="D1513" t="str">
            <v>410322</v>
          </cell>
          <cell r="F1513">
            <v>13181970</v>
          </cell>
          <cell r="H1513">
            <v>13394624</v>
          </cell>
          <cell r="J1513">
            <v>13621369</v>
          </cell>
        </row>
        <row r="1514">
          <cell r="A1514">
            <v>410335</v>
          </cell>
          <cell r="B1514" t="str">
            <v>PR</v>
          </cell>
          <cell r="C1514" t="str">
            <v>BRAGANEY</v>
          </cell>
          <cell r="D1514" t="str">
            <v>410335</v>
          </cell>
          <cell r="F1514">
            <v>24433290</v>
          </cell>
          <cell r="H1514">
            <v>24825809</v>
          </cell>
          <cell r="J1514">
            <v>25247733</v>
          </cell>
        </row>
        <row r="1515">
          <cell r="A1515">
            <v>410345</v>
          </cell>
          <cell r="B1515" t="str">
            <v>PR</v>
          </cell>
          <cell r="C1515" t="str">
            <v>CAFELÂNDIA</v>
          </cell>
          <cell r="D1515" t="str">
            <v>410345</v>
          </cell>
          <cell r="F1515">
            <v>2220</v>
          </cell>
          <cell r="H1515">
            <v>2220</v>
          </cell>
          <cell r="J1515">
            <v>2294</v>
          </cell>
        </row>
        <row r="1516">
          <cell r="A1516">
            <v>410347</v>
          </cell>
          <cell r="B1516" t="str">
            <v>PR</v>
          </cell>
          <cell r="C1516" t="str">
            <v>CAFEZAL DO SUL</v>
          </cell>
          <cell r="D1516" t="str">
            <v>410347</v>
          </cell>
          <cell r="E1516">
            <v>15733</v>
          </cell>
          <cell r="F1516">
            <v>35366411</v>
          </cell>
          <cell r="G1516">
            <v>16086</v>
          </cell>
          <cell r="H1516">
            <v>38176390</v>
          </cell>
          <cell r="I1516">
            <v>56666</v>
          </cell>
          <cell r="J1516">
            <v>36318164</v>
          </cell>
        </row>
        <row r="1517">
          <cell r="A1517">
            <v>410350</v>
          </cell>
          <cell r="B1517" t="str">
            <v>PR</v>
          </cell>
          <cell r="C1517" t="str">
            <v>CALIFÓRNIA</v>
          </cell>
          <cell r="D1517" t="str">
            <v>410350</v>
          </cell>
          <cell r="F1517">
            <v>25912710</v>
          </cell>
          <cell r="H1517">
            <v>26607263</v>
          </cell>
          <cell r="J1517">
            <v>26776467</v>
          </cell>
        </row>
        <row r="1518">
          <cell r="A1518">
            <v>410370</v>
          </cell>
          <cell r="B1518" t="str">
            <v>PR</v>
          </cell>
          <cell r="C1518" t="str">
            <v>CAMBÉ</v>
          </cell>
          <cell r="D1518" t="str">
            <v>410370</v>
          </cell>
          <cell r="F1518">
            <v>230866080</v>
          </cell>
          <cell r="H1518">
            <v>234935606</v>
          </cell>
          <cell r="J1518">
            <v>238561616</v>
          </cell>
        </row>
        <row r="1519">
          <cell r="A1519">
            <v>410395</v>
          </cell>
          <cell r="B1519" t="str">
            <v>PR</v>
          </cell>
          <cell r="C1519" t="str">
            <v>CAMPINA DO SIMÃO</v>
          </cell>
          <cell r="D1519" t="str">
            <v>410395</v>
          </cell>
          <cell r="E1519">
            <v>87672</v>
          </cell>
          <cell r="F1519">
            <v>38196380</v>
          </cell>
          <cell r="G1519">
            <v>214135</v>
          </cell>
          <cell r="H1519">
            <v>33872832</v>
          </cell>
          <cell r="I1519">
            <v>2124</v>
          </cell>
          <cell r="J1519">
            <v>32349199</v>
          </cell>
        </row>
        <row r="1520">
          <cell r="A1520">
            <v>410400</v>
          </cell>
          <cell r="B1520" t="str">
            <v>PR</v>
          </cell>
          <cell r="C1520" t="str">
            <v>CAMPINA GRANDE DO SUL</v>
          </cell>
          <cell r="D1520" t="str">
            <v>410400</v>
          </cell>
          <cell r="F1520">
            <v>67615590</v>
          </cell>
          <cell r="H1520">
            <v>69002045</v>
          </cell>
          <cell r="J1520">
            <v>69869443</v>
          </cell>
        </row>
        <row r="1521">
          <cell r="A1521">
            <v>410410</v>
          </cell>
          <cell r="B1521" t="str">
            <v>PR</v>
          </cell>
          <cell r="C1521" t="str">
            <v>CAMPO DO TENENTE</v>
          </cell>
          <cell r="D1521" t="str">
            <v>410410</v>
          </cell>
          <cell r="E1521">
            <v>4567</v>
          </cell>
          <cell r="F1521">
            <v>22265273</v>
          </cell>
          <cell r="G1521">
            <v>173</v>
          </cell>
          <cell r="H1521">
            <v>22543477</v>
          </cell>
          <cell r="I1521">
            <v>2</v>
          </cell>
          <cell r="J1521">
            <v>22950415</v>
          </cell>
        </row>
        <row r="1522">
          <cell r="A1522">
            <v>410440</v>
          </cell>
          <cell r="B1522" t="str">
            <v>PR</v>
          </cell>
          <cell r="C1522" t="str">
            <v>CÂNDIDO DE ABREU</v>
          </cell>
          <cell r="D1522" t="str">
            <v>410440</v>
          </cell>
          <cell r="F1522">
            <v>35451450</v>
          </cell>
          <cell r="H1522">
            <v>36049889</v>
          </cell>
          <cell r="J1522">
            <v>36633165</v>
          </cell>
        </row>
        <row r="1523">
          <cell r="A1523">
            <v>410445</v>
          </cell>
          <cell r="B1523" t="str">
            <v>PR</v>
          </cell>
          <cell r="C1523" t="str">
            <v>CANTAGALO</v>
          </cell>
          <cell r="D1523" t="str">
            <v>410445</v>
          </cell>
          <cell r="F1523">
            <v>40520280</v>
          </cell>
          <cell r="H1523">
            <v>41214843</v>
          </cell>
          <cell r="J1523">
            <v>41870956</v>
          </cell>
        </row>
        <row r="1524">
          <cell r="A1524">
            <v>410470</v>
          </cell>
          <cell r="B1524" t="str">
            <v>PR</v>
          </cell>
          <cell r="C1524" t="str">
            <v>CARLÓPOLIS</v>
          </cell>
          <cell r="D1524" t="str">
            <v>410470</v>
          </cell>
          <cell r="F1524">
            <v>9600</v>
          </cell>
          <cell r="H1524">
            <v>9920</v>
          </cell>
          <cell r="J1524">
            <v>9920</v>
          </cell>
        </row>
        <row r="1525">
          <cell r="A1525">
            <v>410500</v>
          </cell>
          <cell r="B1525" t="str">
            <v>PR</v>
          </cell>
          <cell r="C1525" t="str">
            <v>CATANDUVAS</v>
          </cell>
          <cell r="D1525" t="str">
            <v>410500</v>
          </cell>
          <cell r="F1525">
            <v>1500</v>
          </cell>
          <cell r="H1525">
            <v>1506</v>
          </cell>
          <cell r="J1525">
            <v>1550</v>
          </cell>
        </row>
        <row r="1526">
          <cell r="A1526">
            <v>410520</v>
          </cell>
          <cell r="B1526" t="str">
            <v>PR</v>
          </cell>
          <cell r="C1526" t="str">
            <v>CERRO AZUL</v>
          </cell>
          <cell r="D1526" t="str">
            <v>410520</v>
          </cell>
          <cell r="F1526">
            <v>10486590</v>
          </cell>
          <cell r="H1526">
            <v>10680474</v>
          </cell>
          <cell r="J1526">
            <v>10836143</v>
          </cell>
        </row>
        <row r="1527">
          <cell r="A1527">
            <v>410530</v>
          </cell>
          <cell r="B1527" t="str">
            <v>PR</v>
          </cell>
          <cell r="C1527" t="str">
            <v>CÉU AZUL</v>
          </cell>
          <cell r="D1527" t="str">
            <v>410530</v>
          </cell>
          <cell r="F1527">
            <v>30</v>
          </cell>
          <cell r="H1527">
            <v>30</v>
          </cell>
          <cell r="J1527">
            <v>31</v>
          </cell>
        </row>
        <row r="1528">
          <cell r="A1528">
            <v>410580</v>
          </cell>
          <cell r="B1528" t="str">
            <v>PR</v>
          </cell>
          <cell r="C1528" t="str">
            <v>COLOMBO</v>
          </cell>
          <cell r="D1528" t="str">
            <v>410580</v>
          </cell>
          <cell r="F1528">
            <v>73225980</v>
          </cell>
          <cell r="H1528">
            <v>74462077</v>
          </cell>
          <cell r="J1528">
            <v>75666846</v>
          </cell>
        </row>
        <row r="1529">
          <cell r="A1529">
            <v>410590</v>
          </cell>
          <cell r="B1529" t="str">
            <v>PR</v>
          </cell>
          <cell r="C1529" t="str">
            <v>COLORADO</v>
          </cell>
          <cell r="D1529" t="str">
            <v>410590</v>
          </cell>
          <cell r="F1529">
            <v>3128100</v>
          </cell>
          <cell r="H1529">
            <v>3174211</v>
          </cell>
          <cell r="J1529">
            <v>3232370</v>
          </cell>
        </row>
        <row r="1530">
          <cell r="A1530">
            <v>410600</v>
          </cell>
          <cell r="B1530" t="str">
            <v>PR</v>
          </cell>
          <cell r="C1530" t="str">
            <v>CONGONHINHAS</v>
          </cell>
          <cell r="D1530" t="str">
            <v>410600</v>
          </cell>
          <cell r="F1530">
            <v>16318050</v>
          </cell>
          <cell r="H1530">
            <v>16607828</v>
          </cell>
          <cell r="J1530">
            <v>16861985</v>
          </cell>
        </row>
        <row r="1531">
          <cell r="A1531">
            <v>410610</v>
          </cell>
          <cell r="B1531" t="str">
            <v>PR</v>
          </cell>
          <cell r="C1531" t="str">
            <v>CONSELHEIRO MAIRINCK</v>
          </cell>
          <cell r="D1531" t="str">
            <v>410610</v>
          </cell>
          <cell r="F1531">
            <v>0</v>
          </cell>
          <cell r="H1531">
            <v>0</v>
          </cell>
          <cell r="J1531">
            <v>0</v>
          </cell>
        </row>
        <row r="1532">
          <cell r="A1532">
            <v>410620</v>
          </cell>
          <cell r="B1532" t="str">
            <v>PR</v>
          </cell>
          <cell r="C1532" t="str">
            <v>CONTENDA</v>
          </cell>
          <cell r="D1532" t="str">
            <v>410620</v>
          </cell>
          <cell r="F1532">
            <v>57922980</v>
          </cell>
          <cell r="H1532">
            <v>58970093</v>
          </cell>
          <cell r="J1532">
            <v>59853746</v>
          </cell>
        </row>
        <row r="1533">
          <cell r="A1533">
            <v>410630</v>
          </cell>
          <cell r="B1533" t="str">
            <v>PR</v>
          </cell>
          <cell r="C1533" t="str">
            <v>CORBÉLIA</v>
          </cell>
          <cell r="D1533" t="str">
            <v>410630</v>
          </cell>
          <cell r="F1533">
            <v>188820</v>
          </cell>
          <cell r="H1533">
            <v>191662</v>
          </cell>
          <cell r="J1533">
            <v>195114</v>
          </cell>
        </row>
        <row r="1534">
          <cell r="A1534">
            <v>410655</v>
          </cell>
          <cell r="B1534" t="str">
            <v>PR</v>
          </cell>
          <cell r="C1534" t="str">
            <v>CORUMBATAÍ DO SUL</v>
          </cell>
          <cell r="D1534" t="str">
            <v>410655</v>
          </cell>
          <cell r="F1534">
            <v>140880</v>
          </cell>
          <cell r="H1534">
            <v>143312</v>
          </cell>
          <cell r="J1534">
            <v>145576</v>
          </cell>
        </row>
        <row r="1535">
          <cell r="A1535">
            <v>410680</v>
          </cell>
          <cell r="B1535" t="str">
            <v>PR</v>
          </cell>
          <cell r="C1535" t="str">
            <v>CRUZ MACHADO</v>
          </cell>
          <cell r="D1535" t="str">
            <v>410680</v>
          </cell>
          <cell r="F1535">
            <v>28434090</v>
          </cell>
          <cell r="H1535">
            <v>29086390</v>
          </cell>
          <cell r="J1535">
            <v>29381893</v>
          </cell>
        </row>
        <row r="1536">
          <cell r="A1536">
            <v>410657</v>
          </cell>
          <cell r="B1536" t="str">
            <v>PR</v>
          </cell>
          <cell r="C1536" t="str">
            <v>CRUZEIRO DO IGUAÇU</v>
          </cell>
          <cell r="D1536" t="str">
            <v>410657</v>
          </cell>
          <cell r="F1536">
            <v>2130</v>
          </cell>
          <cell r="H1536">
            <v>2182</v>
          </cell>
          <cell r="J1536">
            <v>2201</v>
          </cell>
        </row>
        <row r="1537">
          <cell r="A1537">
            <v>410685</v>
          </cell>
          <cell r="B1537" t="str">
            <v>PR</v>
          </cell>
          <cell r="C1537" t="str">
            <v>CRUZMALTINA</v>
          </cell>
          <cell r="D1537" t="str">
            <v>410685</v>
          </cell>
          <cell r="E1537">
            <v>34759</v>
          </cell>
          <cell r="F1537">
            <v>14189579</v>
          </cell>
          <cell r="G1537">
            <v>22498</v>
          </cell>
          <cell r="H1537">
            <v>12894264</v>
          </cell>
          <cell r="I1537">
            <v>22375</v>
          </cell>
          <cell r="J1537">
            <v>11691311</v>
          </cell>
        </row>
        <row r="1538">
          <cell r="A1538">
            <v>410700</v>
          </cell>
          <cell r="B1538" t="str">
            <v>PR</v>
          </cell>
          <cell r="C1538" t="str">
            <v>CURIÚVA</v>
          </cell>
          <cell r="D1538" t="str">
            <v>410700</v>
          </cell>
          <cell r="F1538">
            <v>65486310</v>
          </cell>
          <cell r="H1538">
            <v>66906798</v>
          </cell>
          <cell r="J1538">
            <v>67669187</v>
          </cell>
        </row>
        <row r="1539">
          <cell r="A1539">
            <v>410715</v>
          </cell>
          <cell r="B1539" t="str">
            <v>PR</v>
          </cell>
          <cell r="C1539" t="str">
            <v>DIAMANTE D'OESTE</v>
          </cell>
          <cell r="D1539" t="str">
            <v>410715</v>
          </cell>
          <cell r="F1539">
            <v>5586990</v>
          </cell>
          <cell r="H1539">
            <v>5686012</v>
          </cell>
          <cell r="J1539">
            <v>5773223</v>
          </cell>
        </row>
        <row r="1540">
          <cell r="A1540">
            <v>410710</v>
          </cell>
          <cell r="B1540" t="str">
            <v>PR</v>
          </cell>
          <cell r="C1540" t="str">
            <v>DIAMANTE DO NORTE</v>
          </cell>
          <cell r="D1540" t="str">
            <v>410710</v>
          </cell>
          <cell r="E1540">
            <v>36952</v>
          </cell>
          <cell r="F1540">
            <v>12142343</v>
          </cell>
          <cell r="G1540">
            <v>21242</v>
          </cell>
          <cell r="H1540">
            <v>12963580</v>
          </cell>
          <cell r="I1540">
            <v>46095</v>
          </cell>
          <cell r="J1540">
            <v>12595761</v>
          </cell>
        </row>
        <row r="1541">
          <cell r="A1541">
            <v>410712</v>
          </cell>
          <cell r="B1541" t="str">
            <v>PR</v>
          </cell>
          <cell r="C1541" t="str">
            <v>DIAMANTE DO SUL</v>
          </cell>
          <cell r="D1541" t="str">
            <v>410712</v>
          </cell>
          <cell r="F1541">
            <v>985410</v>
          </cell>
          <cell r="H1541">
            <v>1010913</v>
          </cell>
          <cell r="J1541">
            <v>1018257</v>
          </cell>
        </row>
        <row r="1542">
          <cell r="A1542">
            <v>410725</v>
          </cell>
          <cell r="B1542" t="str">
            <v>PR</v>
          </cell>
          <cell r="C1542" t="str">
            <v>DOURADINA</v>
          </cell>
          <cell r="D1542" t="str">
            <v>410725</v>
          </cell>
          <cell r="F1542">
            <v>15570570</v>
          </cell>
          <cell r="H1542">
            <v>15869111</v>
          </cell>
          <cell r="J1542">
            <v>16089589</v>
          </cell>
        </row>
        <row r="1543">
          <cell r="A1543">
            <v>412863</v>
          </cell>
          <cell r="B1543" t="str">
            <v>PR</v>
          </cell>
          <cell r="C1543" t="str">
            <v>DOUTOR ULYSSES</v>
          </cell>
          <cell r="D1543" t="str">
            <v>412863</v>
          </cell>
          <cell r="F1543">
            <v>7850400</v>
          </cell>
          <cell r="H1543">
            <v>7929002</v>
          </cell>
          <cell r="J1543">
            <v>8112080</v>
          </cell>
        </row>
        <row r="1544">
          <cell r="A1544">
            <v>410752</v>
          </cell>
          <cell r="B1544" t="str">
            <v>PR</v>
          </cell>
          <cell r="C1544" t="str">
            <v>ESPERANÇA NOVA</v>
          </cell>
          <cell r="D1544" t="str">
            <v>410752</v>
          </cell>
          <cell r="E1544">
            <v>33314</v>
          </cell>
          <cell r="F1544">
            <v>7029653</v>
          </cell>
          <cell r="G1544">
            <v>27500</v>
          </cell>
          <cell r="H1544">
            <v>5799672</v>
          </cell>
          <cell r="I1544">
            <v>30164</v>
          </cell>
          <cell r="J1544">
            <v>5990247</v>
          </cell>
        </row>
        <row r="1545">
          <cell r="A1545">
            <v>410754</v>
          </cell>
          <cell r="B1545" t="str">
            <v>PR</v>
          </cell>
          <cell r="C1545" t="str">
            <v>ESPIGÃO ALTO DO IGUAÇU</v>
          </cell>
          <cell r="D1545" t="str">
            <v>410754</v>
          </cell>
          <cell r="E1545">
            <v>20679</v>
          </cell>
          <cell r="F1545">
            <v>12654101</v>
          </cell>
          <cell r="G1545">
            <v>9996</v>
          </cell>
          <cell r="H1545">
            <v>12921330</v>
          </cell>
          <cell r="I1545">
            <v>14214</v>
          </cell>
          <cell r="J1545">
            <v>14529487</v>
          </cell>
        </row>
        <row r="1546">
          <cell r="A1546">
            <v>410755</v>
          </cell>
          <cell r="B1546" t="str">
            <v>PR</v>
          </cell>
          <cell r="C1546" t="str">
            <v>FAROL</v>
          </cell>
          <cell r="D1546" t="str">
            <v>410755</v>
          </cell>
          <cell r="F1546">
            <v>10895460</v>
          </cell>
          <cell r="H1546">
            <v>11108241</v>
          </cell>
          <cell r="J1546">
            <v>11258642</v>
          </cell>
        </row>
        <row r="1547">
          <cell r="A1547">
            <v>410770</v>
          </cell>
          <cell r="B1547" t="str">
            <v>PR</v>
          </cell>
          <cell r="C1547" t="str">
            <v>FÊNIX</v>
          </cell>
          <cell r="D1547" t="str">
            <v>410770</v>
          </cell>
          <cell r="F1547">
            <v>26150400</v>
          </cell>
          <cell r="H1547">
            <v>26713717</v>
          </cell>
          <cell r="J1547">
            <v>27022080</v>
          </cell>
        </row>
        <row r="1548">
          <cell r="A1548">
            <v>410773</v>
          </cell>
          <cell r="B1548" t="str">
            <v>PR</v>
          </cell>
          <cell r="C1548" t="str">
            <v>FERNANDES PINHEIRO</v>
          </cell>
          <cell r="D1548" t="str">
            <v>410773</v>
          </cell>
          <cell r="F1548">
            <v>22831110</v>
          </cell>
          <cell r="H1548">
            <v>23306170</v>
          </cell>
          <cell r="J1548">
            <v>23592147</v>
          </cell>
        </row>
        <row r="1549">
          <cell r="A1549">
            <v>410785</v>
          </cell>
          <cell r="B1549" t="str">
            <v>PR</v>
          </cell>
          <cell r="C1549" t="str">
            <v>FLOR DA SERRA DO SUL</v>
          </cell>
          <cell r="D1549" t="str">
            <v>410785</v>
          </cell>
          <cell r="F1549">
            <v>1500</v>
          </cell>
          <cell r="H1549">
            <v>1550</v>
          </cell>
          <cell r="J1549">
            <v>1550</v>
          </cell>
        </row>
        <row r="1550">
          <cell r="A1550">
            <v>410780</v>
          </cell>
          <cell r="B1550" t="str">
            <v>PR</v>
          </cell>
          <cell r="C1550" t="str">
            <v>FLORAÍ</v>
          </cell>
          <cell r="D1550" t="str">
            <v>410780</v>
          </cell>
          <cell r="E1550">
            <v>130712</v>
          </cell>
          <cell r="F1550">
            <v>10308056</v>
          </cell>
          <cell r="G1550">
            <v>96566</v>
          </cell>
          <cell r="H1550">
            <v>9870352</v>
          </cell>
          <cell r="I1550">
            <v>114069</v>
          </cell>
          <cell r="J1550">
            <v>9197637</v>
          </cell>
        </row>
        <row r="1551">
          <cell r="A1551">
            <v>410850</v>
          </cell>
          <cell r="B1551" t="str">
            <v>PR</v>
          </cell>
          <cell r="C1551" t="str">
            <v>GENERAL CARNEIRO</v>
          </cell>
          <cell r="D1551" t="str">
            <v>410850</v>
          </cell>
          <cell r="F1551">
            <v>15912690</v>
          </cell>
          <cell r="H1551">
            <v>16190484</v>
          </cell>
          <cell r="J1551">
            <v>16443113</v>
          </cell>
        </row>
        <row r="1552">
          <cell r="A1552">
            <v>410855</v>
          </cell>
          <cell r="B1552" t="str">
            <v>PR</v>
          </cell>
          <cell r="C1552" t="str">
            <v>GODOY MOREIRA</v>
          </cell>
          <cell r="D1552" t="str">
            <v>410855</v>
          </cell>
          <cell r="E1552">
            <v>14821</v>
          </cell>
          <cell r="F1552">
            <v>2277635</v>
          </cell>
          <cell r="G1552">
            <v>15679</v>
          </cell>
          <cell r="H1552">
            <v>2152819</v>
          </cell>
          <cell r="I1552">
            <v>11045</v>
          </cell>
          <cell r="J1552">
            <v>2720486</v>
          </cell>
        </row>
        <row r="1553">
          <cell r="A1553">
            <v>410870</v>
          </cell>
          <cell r="B1553" t="str">
            <v>PR</v>
          </cell>
          <cell r="C1553" t="str">
            <v>GRANDES RIOS</v>
          </cell>
          <cell r="D1553" t="str">
            <v>410870</v>
          </cell>
          <cell r="F1553">
            <v>32700</v>
          </cell>
          <cell r="H1553">
            <v>33262</v>
          </cell>
          <cell r="J1553">
            <v>33790</v>
          </cell>
        </row>
        <row r="1554">
          <cell r="A1554">
            <v>410895</v>
          </cell>
          <cell r="B1554" t="str">
            <v>PR</v>
          </cell>
          <cell r="C1554" t="str">
            <v>GUAMIRANGA</v>
          </cell>
          <cell r="D1554" t="str">
            <v>410895</v>
          </cell>
          <cell r="F1554">
            <v>41804430</v>
          </cell>
          <cell r="H1554">
            <v>42546922</v>
          </cell>
          <cell r="J1554">
            <v>43197911</v>
          </cell>
        </row>
        <row r="1555">
          <cell r="A1555">
            <v>410900</v>
          </cell>
          <cell r="B1555" t="str">
            <v>PR</v>
          </cell>
          <cell r="C1555" t="str">
            <v>GUAPIRAMA</v>
          </cell>
          <cell r="D1555" t="str">
            <v>410900</v>
          </cell>
          <cell r="F1555">
            <v>7080030</v>
          </cell>
          <cell r="H1555">
            <v>7217437</v>
          </cell>
          <cell r="J1555">
            <v>7316031</v>
          </cell>
        </row>
        <row r="1556">
          <cell r="A1556">
            <v>410910</v>
          </cell>
          <cell r="B1556" t="str">
            <v>PR</v>
          </cell>
          <cell r="C1556" t="str">
            <v>GUAPOREMA</v>
          </cell>
          <cell r="D1556" t="str">
            <v>410910</v>
          </cell>
          <cell r="F1556">
            <v>2908800</v>
          </cell>
          <cell r="H1556">
            <v>2936178</v>
          </cell>
          <cell r="J1556">
            <v>3005760</v>
          </cell>
        </row>
        <row r="1557">
          <cell r="A1557">
            <v>410920</v>
          </cell>
          <cell r="B1557" t="str">
            <v>PR</v>
          </cell>
          <cell r="C1557" t="str">
            <v>GUARACI</v>
          </cell>
          <cell r="D1557" t="str">
            <v>410920</v>
          </cell>
          <cell r="F1557">
            <v>5709060</v>
          </cell>
          <cell r="H1557">
            <v>5805429</v>
          </cell>
          <cell r="J1557">
            <v>5899362</v>
          </cell>
        </row>
        <row r="1558">
          <cell r="A1558">
            <v>410930</v>
          </cell>
          <cell r="B1558" t="str">
            <v>PR</v>
          </cell>
          <cell r="C1558" t="str">
            <v>GUARANIAÇU</v>
          </cell>
          <cell r="D1558" t="str">
            <v>410930</v>
          </cell>
          <cell r="F1558">
            <v>2460</v>
          </cell>
          <cell r="H1558">
            <v>2460</v>
          </cell>
          <cell r="J1558">
            <v>2542</v>
          </cell>
        </row>
        <row r="1559">
          <cell r="A1559">
            <v>410950</v>
          </cell>
          <cell r="B1559" t="str">
            <v>PR</v>
          </cell>
          <cell r="C1559" t="str">
            <v>GUARAQUEÇABA</v>
          </cell>
          <cell r="D1559" t="str">
            <v>410950</v>
          </cell>
          <cell r="F1559">
            <v>2729010</v>
          </cell>
          <cell r="H1559">
            <v>2769751</v>
          </cell>
          <cell r="I1559">
            <v>9741</v>
          </cell>
          <cell r="J1559">
            <v>2870559</v>
          </cell>
        </row>
        <row r="1560">
          <cell r="A1560">
            <v>410960</v>
          </cell>
          <cell r="B1560" t="str">
            <v>PR</v>
          </cell>
          <cell r="C1560" t="str">
            <v>GUARATUBA</v>
          </cell>
          <cell r="D1560" t="str">
            <v>410960</v>
          </cell>
          <cell r="F1560">
            <v>109099590</v>
          </cell>
          <cell r="H1560">
            <v>110844055</v>
          </cell>
          <cell r="J1560">
            <v>112736243</v>
          </cell>
        </row>
        <row r="1561">
          <cell r="A1561">
            <v>410970</v>
          </cell>
          <cell r="B1561" t="str">
            <v>PR</v>
          </cell>
          <cell r="C1561" t="str">
            <v>IBAITI</v>
          </cell>
          <cell r="D1561" t="str">
            <v>410970</v>
          </cell>
          <cell r="E1561">
            <v>256045</v>
          </cell>
          <cell r="F1561">
            <v>29061021</v>
          </cell>
          <cell r="G1561">
            <v>220730</v>
          </cell>
          <cell r="H1561">
            <v>30774705</v>
          </cell>
          <cell r="I1561">
            <v>295680</v>
          </cell>
          <cell r="J1561">
            <v>41428916</v>
          </cell>
        </row>
        <row r="1562">
          <cell r="A1562">
            <v>410975</v>
          </cell>
          <cell r="B1562" t="str">
            <v>PR</v>
          </cell>
          <cell r="C1562" t="str">
            <v>IBEMA</v>
          </cell>
          <cell r="D1562" t="str">
            <v>410975</v>
          </cell>
          <cell r="F1562">
            <v>30</v>
          </cell>
          <cell r="H1562">
            <v>31</v>
          </cell>
          <cell r="J1562">
            <v>31</v>
          </cell>
        </row>
        <row r="1563">
          <cell r="A1563">
            <v>410980</v>
          </cell>
          <cell r="B1563" t="str">
            <v>PR</v>
          </cell>
          <cell r="C1563" t="str">
            <v>IBIPORÃ</v>
          </cell>
          <cell r="D1563" t="str">
            <v>410980</v>
          </cell>
          <cell r="F1563">
            <v>0</v>
          </cell>
          <cell r="H1563">
            <v>0</v>
          </cell>
          <cell r="J1563">
            <v>0</v>
          </cell>
        </row>
        <row r="1564">
          <cell r="A1564">
            <v>411005</v>
          </cell>
          <cell r="B1564" t="str">
            <v>PR</v>
          </cell>
          <cell r="C1564" t="str">
            <v>IGUATU</v>
          </cell>
          <cell r="D1564" t="str">
            <v>411005</v>
          </cell>
          <cell r="E1564">
            <v>94318</v>
          </cell>
          <cell r="F1564">
            <v>13020297</v>
          </cell>
          <cell r="G1564">
            <v>85084</v>
          </cell>
          <cell r="H1564">
            <v>12197958</v>
          </cell>
          <cell r="I1564">
            <v>88521</v>
          </cell>
          <cell r="J1564">
            <v>11703665</v>
          </cell>
        </row>
        <row r="1565">
          <cell r="A1565">
            <v>411020</v>
          </cell>
          <cell r="B1565" t="str">
            <v>PR</v>
          </cell>
          <cell r="C1565" t="str">
            <v>INÁCIO MARTINS</v>
          </cell>
          <cell r="D1565" t="str">
            <v>411020</v>
          </cell>
          <cell r="F1565">
            <v>18888600</v>
          </cell>
          <cell r="H1565">
            <v>19174882</v>
          </cell>
          <cell r="J1565">
            <v>19518220</v>
          </cell>
        </row>
        <row r="1566">
          <cell r="A1566">
            <v>411030</v>
          </cell>
          <cell r="B1566" t="str">
            <v>PR</v>
          </cell>
          <cell r="C1566" t="str">
            <v>INAJÁ</v>
          </cell>
          <cell r="D1566" t="str">
            <v>411030</v>
          </cell>
          <cell r="E1566">
            <v>13160</v>
          </cell>
          <cell r="F1566">
            <v>5444654</v>
          </cell>
          <cell r="G1566">
            <v>15004</v>
          </cell>
          <cell r="H1566">
            <v>6975327</v>
          </cell>
          <cell r="I1566">
            <v>12574</v>
          </cell>
          <cell r="J1566">
            <v>9762585</v>
          </cell>
        </row>
        <row r="1567">
          <cell r="A1567">
            <v>411080</v>
          </cell>
          <cell r="B1567" t="str">
            <v>PR</v>
          </cell>
          <cell r="C1567" t="str">
            <v>IRETAMA</v>
          </cell>
          <cell r="D1567" t="str">
            <v>411080</v>
          </cell>
          <cell r="F1567">
            <v>9914730</v>
          </cell>
          <cell r="H1567">
            <v>10105908</v>
          </cell>
          <cell r="J1567">
            <v>10245221</v>
          </cell>
        </row>
        <row r="1568">
          <cell r="A1568">
            <v>411110</v>
          </cell>
          <cell r="B1568" t="str">
            <v>PR</v>
          </cell>
          <cell r="C1568" t="str">
            <v>ITAMBÉ</v>
          </cell>
          <cell r="D1568" t="str">
            <v>411110</v>
          </cell>
          <cell r="F1568">
            <v>3000</v>
          </cell>
          <cell r="H1568">
            <v>3100</v>
          </cell>
          <cell r="J1568">
            <v>3100</v>
          </cell>
        </row>
        <row r="1569">
          <cell r="A1569">
            <v>411130</v>
          </cell>
          <cell r="B1569" t="str">
            <v>PR</v>
          </cell>
          <cell r="C1569" t="str">
            <v>ITAÚNA DO SUL</v>
          </cell>
          <cell r="D1569" t="str">
            <v>411130</v>
          </cell>
          <cell r="F1569">
            <v>617130</v>
          </cell>
          <cell r="H1569">
            <v>629776</v>
          </cell>
          <cell r="J1569">
            <v>637701</v>
          </cell>
        </row>
        <row r="1570">
          <cell r="A1570">
            <v>411150</v>
          </cell>
          <cell r="B1570" t="str">
            <v>PR</v>
          </cell>
          <cell r="C1570" t="str">
            <v>IVAIPORÃ</v>
          </cell>
          <cell r="D1570" t="str">
            <v>411150</v>
          </cell>
          <cell r="F1570">
            <v>44974890</v>
          </cell>
          <cell r="H1570">
            <v>45866880</v>
          </cell>
          <cell r="J1570">
            <v>46474053</v>
          </cell>
        </row>
        <row r="1571">
          <cell r="A1571">
            <v>411155</v>
          </cell>
          <cell r="B1571" t="str">
            <v>PR</v>
          </cell>
          <cell r="C1571" t="str">
            <v>IVATÉ</v>
          </cell>
          <cell r="D1571" t="str">
            <v>411155</v>
          </cell>
          <cell r="E1571">
            <v>73863</v>
          </cell>
          <cell r="F1571">
            <v>11785347</v>
          </cell>
          <cell r="G1571">
            <v>48998</v>
          </cell>
          <cell r="H1571">
            <v>11160582</v>
          </cell>
          <cell r="I1571">
            <v>73135</v>
          </cell>
          <cell r="J1571">
            <v>11541743</v>
          </cell>
        </row>
        <row r="1572">
          <cell r="A1572">
            <v>411180</v>
          </cell>
          <cell r="B1572" t="str">
            <v>PR</v>
          </cell>
          <cell r="C1572" t="str">
            <v>JACAREZINHO</v>
          </cell>
          <cell r="D1572" t="str">
            <v>411180</v>
          </cell>
          <cell r="F1572">
            <v>1920000</v>
          </cell>
          <cell r="H1572">
            <v>1979000</v>
          </cell>
          <cell r="J1572">
            <v>1984000</v>
          </cell>
        </row>
        <row r="1573">
          <cell r="A1573">
            <v>411190</v>
          </cell>
          <cell r="B1573" t="str">
            <v>PR</v>
          </cell>
          <cell r="C1573" t="str">
            <v>JAGUAPITÃ</v>
          </cell>
          <cell r="D1573" t="str">
            <v>411190</v>
          </cell>
          <cell r="F1573">
            <v>3999420</v>
          </cell>
          <cell r="H1573">
            <v>4072346</v>
          </cell>
          <cell r="J1573">
            <v>4132734</v>
          </cell>
        </row>
        <row r="1574">
          <cell r="A1574">
            <v>411200</v>
          </cell>
          <cell r="B1574" t="str">
            <v>PR</v>
          </cell>
          <cell r="C1574" t="str">
            <v>JAGUARIAÍVA</v>
          </cell>
          <cell r="D1574" t="str">
            <v>411200</v>
          </cell>
          <cell r="F1574">
            <v>8521920</v>
          </cell>
          <cell r="H1574">
            <v>8685896</v>
          </cell>
          <cell r="J1574">
            <v>8805984</v>
          </cell>
        </row>
        <row r="1575">
          <cell r="A1575">
            <v>411220</v>
          </cell>
          <cell r="B1575" t="str">
            <v>PR</v>
          </cell>
          <cell r="C1575" t="str">
            <v>JANIÓPOLIS</v>
          </cell>
          <cell r="D1575" t="str">
            <v>411220</v>
          </cell>
          <cell r="F1575">
            <v>5704618380</v>
          </cell>
          <cell r="H1575">
            <v>5894740244</v>
          </cell>
          <cell r="J1575">
            <v>5894772326</v>
          </cell>
        </row>
        <row r="1576">
          <cell r="A1576">
            <v>411230</v>
          </cell>
          <cell r="B1576" t="str">
            <v>PR</v>
          </cell>
          <cell r="C1576" t="str">
            <v>JAPIRA</v>
          </cell>
          <cell r="D1576" t="str">
            <v>411230</v>
          </cell>
          <cell r="F1576">
            <v>0</v>
          </cell>
          <cell r="H1576">
            <v>0</v>
          </cell>
          <cell r="J1576">
            <v>0</v>
          </cell>
        </row>
        <row r="1577">
          <cell r="A1577">
            <v>411250</v>
          </cell>
          <cell r="B1577" t="str">
            <v>PR</v>
          </cell>
          <cell r="C1577" t="str">
            <v>JARDIM ALEGRE</v>
          </cell>
          <cell r="D1577" t="str">
            <v>411250</v>
          </cell>
          <cell r="F1577">
            <v>21206160</v>
          </cell>
          <cell r="H1577">
            <v>21577397</v>
          </cell>
          <cell r="J1577">
            <v>21913032</v>
          </cell>
        </row>
        <row r="1578">
          <cell r="A1578">
            <v>411275</v>
          </cell>
          <cell r="B1578" t="str">
            <v>PR</v>
          </cell>
          <cell r="C1578" t="str">
            <v>JESUÍTAS</v>
          </cell>
          <cell r="D1578" t="str">
            <v>411275</v>
          </cell>
          <cell r="F1578">
            <v>1260</v>
          </cell>
          <cell r="H1578">
            <v>1302</v>
          </cell>
          <cell r="J1578">
            <v>1302</v>
          </cell>
        </row>
        <row r="1579">
          <cell r="A1579">
            <v>411290</v>
          </cell>
          <cell r="B1579" t="str">
            <v>PR</v>
          </cell>
          <cell r="C1579" t="str">
            <v>JUNDIAÍ DO SUL</v>
          </cell>
          <cell r="D1579" t="str">
            <v>411290</v>
          </cell>
          <cell r="F1579">
            <v>1103769</v>
          </cell>
          <cell r="H1579">
            <v>449166</v>
          </cell>
          <cell r="J1579">
            <v>452693</v>
          </cell>
        </row>
        <row r="1580">
          <cell r="A1580">
            <v>411295</v>
          </cell>
          <cell r="B1580" t="str">
            <v>PR</v>
          </cell>
          <cell r="C1580" t="str">
            <v>JURANDA</v>
          </cell>
          <cell r="D1580" t="str">
            <v>411295</v>
          </cell>
          <cell r="F1580">
            <v>11881650</v>
          </cell>
          <cell r="H1580">
            <v>12068505</v>
          </cell>
          <cell r="J1580">
            <v>12277705</v>
          </cell>
        </row>
        <row r="1581">
          <cell r="A1581">
            <v>411300</v>
          </cell>
          <cell r="B1581" t="str">
            <v>PR</v>
          </cell>
          <cell r="C1581" t="str">
            <v>JUSSARA</v>
          </cell>
          <cell r="D1581" t="str">
            <v>411300</v>
          </cell>
          <cell r="F1581">
            <v>2444190</v>
          </cell>
          <cell r="H1581">
            <v>2492535</v>
          </cell>
          <cell r="J1581">
            <v>2525663</v>
          </cell>
        </row>
        <row r="1582">
          <cell r="A1582">
            <v>411310</v>
          </cell>
          <cell r="B1582" t="str">
            <v>PR</v>
          </cell>
          <cell r="C1582" t="str">
            <v>KALORÉ</v>
          </cell>
          <cell r="D1582" t="str">
            <v>411310</v>
          </cell>
          <cell r="F1582">
            <v>23513220</v>
          </cell>
          <cell r="H1582">
            <v>23956748</v>
          </cell>
          <cell r="J1582">
            <v>24296994</v>
          </cell>
        </row>
        <row r="1583">
          <cell r="A1583">
            <v>411325</v>
          </cell>
          <cell r="B1583" t="str">
            <v>PR</v>
          </cell>
          <cell r="C1583" t="str">
            <v>LARANJAL</v>
          </cell>
          <cell r="D1583" t="str">
            <v>411325</v>
          </cell>
          <cell r="E1583">
            <v>118361</v>
          </cell>
          <cell r="F1583">
            <v>17287786</v>
          </cell>
          <cell r="G1583">
            <v>130174</v>
          </cell>
          <cell r="H1583">
            <v>16089903</v>
          </cell>
          <cell r="I1583">
            <v>127222</v>
          </cell>
          <cell r="J1583">
            <v>16894914</v>
          </cell>
        </row>
        <row r="1584">
          <cell r="A1584">
            <v>411330</v>
          </cell>
          <cell r="B1584" t="str">
            <v>PR</v>
          </cell>
          <cell r="C1584" t="str">
            <v>LARANJEIRAS DO SUL</v>
          </cell>
          <cell r="D1584" t="str">
            <v>411330</v>
          </cell>
          <cell r="F1584">
            <v>6550440</v>
          </cell>
          <cell r="H1584">
            <v>6686926</v>
          </cell>
          <cell r="J1584">
            <v>6768788</v>
          </cell>
        </row>
        <row r="1585">
          <cell r="A1585">
            <v>411340</v>
          </cell>
          <cell r="B1585" t="str">
            <v>PR</v>
          </cell>
          <cell r="C1585" t="str">
            <v>LEÓPOLIS</v>
          </cell>
          <cell r="D1585" t="str">
            <v>411340</v>
          </cell>
          <cell r="E1585">
            <v>80693</v>
          </cell>
          <cell r="F1585">
            <v>28943517</v>
          </cell>
          <cell r="G1585">
            <v>67355</v>
          </cell>
          <cell r="H1585">
            <v>29221974</v>
          </cell>
          <cell r="I1585">
            <v>102334</v>
          </cell>
          <cell r="J1585">
            <v>29401947</v>
          </cell>
        </row>
        <row r="1586">
          <cell r="A1586">
            <v>411342</v>
          </cell>
          <cell r="B1586" t="str">
            <v>PR</v>
          </cell>
          <cell r="C1586" t="str">
            <v>LIDIANÓPOLIS</v>
          </cell>
          <cell r="D1586" t="str">
            <v>411342</v>
          </cell>
          <cell r="E1586">
            <v>75590</v>
          </cell>
          <cell r="F1586">
            <v>6533810</v>
          </cell>
          <cell r="G1586">
            <v>73936</v>
          </cell>
          <cell r="H1586">
            <v>5846067</v>
          </cell>
          <cell r="I1586">
            <v>75895</v>
          </cell>
          <cell r="J1586">
            <v>6136262</v>
          </cell>
        </row>
        <row r="1587">
          <cell r="A1587">
            <v>411345</v>
          </cell>
          <cell r="B1587" t="str">
            <v>PR</v>
          </cell>
          <cell r="C1587" t="str">
            <v>LINDOESTE</v>
          </cell>
          <cell r="D1587" t="str">
            <v>411345</v>
          </cell>
          <cell r="F1587">
            <v>741271200</v>
          </cell>
          <cell r="H1587">
            <v>741491613</v>
          </cell>
          <cell r="J1587">
            <v>765980240</v>
          </cell>
        </row>
        <row r="1588">
          <cell r="A1588">
            <v>411360</v>
          </cell>
          <cell r="B1588" t="str">
            <v>PR</v>
          </cell>
          <cell r="C1588" t="str">
            <v>LOBATO</v>
          </cell>
          <cell r="D1588" t="str">
            <v>411360</v>
          </cell>
          <cell r="F1588">
            <v>10791300</v>
          </cell>
          <cell r="H1588">
            <v>11015256</v>
          </cell>
          <cell r="J1588">
            <v>11151010</v>
          </cell>
        </row>
        <row r="1589">
          <cell r="A1589">
            <v>411373</v>
          </cell>
          <cell r="B1589" t="str">
            <v>PR</v>
          </cell>
          <cell r="C1589" t="str">
            <v>LUIZIANA</v>
          </cell>
          <cell r="D1589" t="str">
            <v>411373</v>
          </cell>
          <cell r="E1589">
            <v>28887</v>
          </cell>
          <cell r="F1589">
            <v>14485639</v>
          </cell>
          <cell r="G1589">
            <v>22658</v>
          </cell>
          <cell r="H1589">
            <v>15609841</v>
          </cell>
          <cell r="I1589">
            <v>31890</v>
          </cell>
          <cell r="J1589">
            <v>15172304</v>
          </cell>
        </row>
        <row r="1590">
          <cell r="A1590">
            <v>411375</v>
          </cell>
          <cell r="B1590" t="str">
            <v>PR</v>
          </cell>
          <cell r="C1590" t="str">
            <v>LUNARDELLI</v>
          </cell>
          <cell r="D1590" t="str">
            <v>411375</v>
          </cell>
          <cell r="E1590">
            <v>67645</v>
          </cell>
          <cell r="F1590">
            <v>7112270</v>
          </cell>
          <cell r="G1590">
            <v>64452</v>
          </cell>
          <cell r="H1590">
            <v>6440800</v>
          </cell>
          <cell r="I1590">
            <v>68568</v>
          </cell>
          <cell r="J1590">
            <v>7442465</v>
          </cell>
        </row>
        <row r="1591">
          <cell r="A1591">
            <v>411400</v>
          </cell>
          <cell r="B1591" t="str">
            <v>PR</v>
          </cell>
          <cell r="C1591" t="str">
            <v>MAMBORÊ</v>
          </cell>
          <cell r="D1591" t="str">
            <v>411400</v>
          </cell>
          <cell r="F1591">
            <v>47228130</v>
          </cell>
          <cell r="H1591">
            <v>48137349</v>
          </cell>
          <cell r="J1591">
            <v>48802401</v>
          </cell>
        </row>
        <row r="1592">
          <cell r="A1592">
            <v>411410</v>
          </cell>
          <cell r="B1592" t="str">
            <v>PR</v>
          </cell>
          <cell r="C1592" t="str">
            <v>MANDAGUAÇU</v>
          </cell>
          <cell r="D1592" t="str">
            <v>411410</v>
          </cell>
          <cell r="E1592">
            <v>462762</v>
          </cell>
          <cell r="F1592">
            <v>44798102</v>
          </cell>
          <cell r="G1592">
            <v>356133</v>
          </cell>
          <cell r="H1592">
            <v>42729771</v>
          </cell>
          <cell r="I1592">
            <v>585208</v>
          </cell>
          <cell r="J1592">
            <v>43446891</v>
          </cell>
        </row>
        <row r="1593">
          <cell r="A1593">
            <v>411435</v>
          </cell>
          <cell r="B1593" t="str">
            <v>PR</v>
          </cell>
          <cell r="C1593" t="str">
            <v>MANFRINÓPOLIS</v>
          </cell>
          <cell r="D1593" t="str">
            <v>411435</v>
          </cell>
          <cell r="F1593">
            <v>3050340</v>
          </cell>
          <cell r="H1593">
            <v>3103590</v>
          </cell>
          <cell r="J1593">
            <v>3152018</v>
          </cell>
        </row>
        <row r="1594">
          <cell r="A1594">
            <v>411450</v>
          </cell>
          <cell r="B1594" t="str">
            <v>PR</v>
          </cell>
          <cell r="C1594" t="str">
            <v>MANOEL RIBAS</v>
          </cell>
          <cell r="D1594" t="str">
            <v>411450</v>
          </cell>
          <cell r="F1594">
            <v>42966690</v>
          </cell>
          <cell r="H1594">
            <v>43797924</v>
          </cell>
          <cell r="J1594">
            <v>44398913</v>
          </cell>
        </row>
        <row r="1595">
          <cell r="A1595">
            <v>411470</v>
          </cell>
          <cell r="B1595" t="str">
            <v>PR</v>
          </cell>
          <cell r="C1595" t="str">
            <v>MARIA HELENA</v>
          </cell>
          <cell r="D1595" t="str">
            <v>411470</v>
          </cell>
          <cell r="F1595">
            <v>756420</v>
          </cell>
          <cell r="H1595">
            <v>768044</v>
          </cell>
          <cell r="J1595">
            <v>781634</v>
          </cell>
        </row>
        <row r="1596">
          <cell r="A1596">
            <v>411500</v>
          </cell>
          <cell r="B1596" t="str">
            <v>PR</v>
          </cell>
          <cell r="C1596" t="str">
            <v>MARILENA</v>
          </cell>
          <cell r="D1596" t="str">
            <v>411500</v>
          </cell>
          <cell r="E1596">
            <v>71764</v>
          </cell>
          <cell r="F1596">
            <v>5769814</v>
          </cell>
          <cell r="G1596">
            <v>53198</v>
          </cell>
          <cell r="H1596">
            <v>5418237</v>
          </cell>
          <cell r="I1596">
            <v>66182</v>
          </cell>
          <cell r="J1596">
            <v>5142854</v>
          </cell>
        </row>
        <row r="1597">
          <cell r="A1597">
            <v>411510</v>
          </cell>
          <cell r="B1597" t="str">
            <v>PR</v>
          </cell>
          <cell r="C1597" t="str">
            <v>MARILUZ</v>
          </cell>
          <cell r="D1597" t="str">
            <v>411510</v>
          </cell>
          <cell r="E1597">
            <v>93308</v>
          </cell>
          <cell r="F1597">
            <v>19409416</v>
          </cell>
          <cell r="G1597">
            <v>216713</v>
          </cell>
          <cell r="H1597">
            <v>18100494</v>
          </cell>
          <cell r="I1597">
            <v>88754</v>
          </cell>
          <cell r="J1597">
            <v>18456202</v>
          </cell>
        </row>
        <row r="1598">
          <cell r="A1598">
            <v>411540</v>
          </cell>
          <cell r="B1598" t="str">
            <v>PR</v>
          </cell>
          <cell r="C1598" t="str">
            <v>MARMELEIRO</v>
          </cell>
          <cell r="D1598" t="str">
            <v>411540</v>
          </cell>
          <cell r="F1598">
            <v>1350</v>
          </cell>
          <cell r="H1598">
            <v>1354</v>
          </cell>
          <cell r="J1598">
            <v>1395</v>
          </cell>
        </row>
        <row r="1599">
          <cell r="A1599">
            <v>411545</v>
          </cell>
          <cell r="B1599" t="str">
            <v>PR</v>
          </cell>
          <cell r="C1599" t="str">
            <v>MARQUINHO</v>
          </cell>
          <cell r="D1599" t="str">
            <v>411545</v>
          </cell>
          <cell r="E1599">
            <v>78382</v>
          </cell>
          <cell r="F1599">
            <v>11966403</v>
          </cell>
          <cell r="G1599">
            <v>55947</v>
          </cell>
          <cell r="H1599">
            <v>12159794</v>
          </cell>
          <cell r="I1599">
            <v>70618</v>
          </cell>
          <cell r="J1599">
            <v>11942719</v>
          </cell>
        </row>
        <row r="1600">
          <cell r="A1600">
            <v>411570</v>
          </cell>
          <cell r="B1600" t="str">
            <v>PR</v>
          </cell>
          <cell r="C1600" t="str">
            <v>MATINHOS</v>
          </cell>
          <cell r="D1600" t="str">
            <v>411570</v>
          </cell>
          <cell r="F1600">
            <v>60325260</v>
          </cell>
          <cell r="H1600">
            <v>61366510</v>
          </cell>
          <cell r="J1600">
            <v>62336102</v>
          </cell>
        </row>
        <row r="1601">
          <cell r="A1601">
            <v>411573</v>
          </cell>
          <cell r="B1601" t="str">
            <v>PR</v>
          </cell>
          <cell r="C1601" t="str">
            <v>MATO RICO</v>
          </cell>
          <cell r="D1601" t="str">
            <v>411573</v>
          </cell>
          <cell r="E1601">
            <v>29948</v>
          </cell>
          <cell r="F1601">
            <v>35906908</v>
          </cell>
          <cell r="G1601">
            <v>23916</v>
          </cell>
          <cell r="H1601">
            <v>36962397</v>
          </cell>
          <cell r="I1601">
            <v>29033</v>
          </cell>
          <cell r="J1601">
            <v>39381083</v>
          </cell>
        </row>
        <row r="1602">
          <cell r="A1602">
            <v>411590</v>
          </cell>
          <cell r="B1602" t="str">
            <v>PR</v>
          </cell>
          <cell r="C1602" t="str">
            <v>MIRADOR</v>
          </cell>
          <cell r="D1602" t="str">
            <v>411590</v>
          </cell>
          <cell r="F1602">
            <v>0</v>
          </cell>
          <cell r="H1602">
            <v>0</v>
          </cell>
          <cell r="J1602">
            <v>0</v>
          </cell>
        </row>
        <row r="1603">
          <cell r="A1603">
            <v>411620</v>
          </cell>
          <cell r="B1603" t="str">
            <v>PR</v>
          </cell>
          <cell r="C1603" t="str">
            <v>MORRETES</v>
          </cell>
          <cell r="D1603" t="str">
            <v>411620</v>
          </cell>
          <cell r="F1603">
            <v>0</v>
          </cell>
          <cell r="H1603">
            <v>0</v>
          </cell>
          <cell r="J1603">
            <v>0</v>
          </cell>
        </row>
        <row r="1604">
          <cell r="A1604">
            <v>411630</v>
          </cell>
          <cell r="B1604" t="str">
            <v>PR</v>
          </cell>
          <cell r="C1604" t="str">
            <v>MUNHOZ DE MELO</v>
          </cell>
          <cell r="D1604" t="str">
            <v>411630</v>
          </cell>
          <cell r="F1604">
            <v>4345830</v>
          </cell>
          <cell r="H1604">
            <v>4407183</v>
          </cell>
          <cell r="J1604">
            <v>4490691</v>
          </cell>
        </row>
        <row r="1605">
          <cell r="A1605">
            <v>411640</v>
          </cell>
          <cell r="B1605" t="str">
            <v>PR</v>
          </cell>
          <cell r="C1605" t="str">
            <v>NOSSA SENHORA DAS GRAÇAS</v>
          </cell>
          <cell r="D1605" t="str">
            <v>411640</v>
          </cell>
          <cell r="E1605">
            <v>61081</v>
          </cell>
          <cell r="F1605">
            <v>7206465</v>
          </cell>
          <cell r="G1605">
            <v>49022</v>
          </cell>
          <cell r="H1605">
            <v>7176500</v>
          </cell>
          <cell r="I1605">
            <v>54766</v>
          </cell>
          <cell r="J1605">
            <v>7095718</v>
          </cell>
        </row>
        <row r="1606">
          <cell r="A1606">
            <v>411680</v>
          </cell>
          <cell r="B1606" t="str">
            <v>PR</v>
          </cell>
          <cell r="C1606" t="str">
            <v>NOVA CANTU</v>
          </cell>
          <cell r="D1606" t="str">
            <v>411680</v>
          </cell>
          <cell r="F1606">
            <v>708900</v>
          </cell>
          <cell r="H1606">
            <v>721910</v>
          </cell>
          <cell r="J1606">
            <v>732530</v>
          </cell>
        </row>
        <row r="1607">
          <cell r="A1607">
            <v>411690</v>
          </cell>
          <cell r="B1607" t="str">
            <v>PR</v>
          </cell>
          <cell r="C1607" t="str">
            <v>NOVA ESPERANÇA</v>
          </cell>
          <cell r="D1607" t="str">
            <v>411690</v>
          </cell>
          <cell r="F1607">
            <v>73500</v>
          </cell>
          <cell r="H1607">
            <v>75182</v>
          </cell>
          <cell r="J1607">
            <v>75950</v>
          </cell>
        </row>
        <row r="1608">
          <cell r="A1608">
            <v>411705</v>
          </cell>
          <cell r="B1608" t="str">
            <v>PR</v>
          </cell>
          <cell r="C1608" t="str">
            <v>NOVA LARANJEIRAS</v>
          </cell>
          <cell r="D1608" t="str">
            <v>411705</v>
          </cell>
          <cell r="E1608">
            <v>126486</v>
          </cell>
          <cell r="F1608">
            <v>46135022</v>
          </cell>
          <cell r="G1608">
            <v>133924</v>
          </cell>
          <cell r="H1608">
            <v>41747618</v>
          </cell>
          <cell r="I1608">
            <v>104483</v>
          </cell>
          <cell r="J1608">
            <v>45015910</v>
          </cell>
        </row>
        <row r="1609">
          <cell r="A1609">
            <v>411721</v>
          </cell>
          <cell r="B1609" t="str">
            <v>PR</v>
          </cell>
          <cell r="C1609" t="str">
            <v>NOVA SANTA BÁRBARA</v>
          </cell>
          <cell r="D1609" t="str">
            <v>411721</v>
          </cell>
          <cell r="E1609">
            <v>19447</v>
          </cell>
          <cell r="F1609">
            <v>4430521</v>
          </cell>
          <cell r="G1609">
            <v>13903</v>
          </cell>
          <cell r="H1609">
            <v>4835472</v>
          </cell>
          <cell r="I1609">
            <v>16735</v>
          </cell>
          <cell r="J1609">
            <v>5487395</v>
          </cell>
        </row>
        <row r="1610">
          <cell r="A1610">
            <v>411727</v>
          </cell>
          <cell r="B1610" t="str">
            <v>PR</v>
          </cell>
          <cell r="C1610" t="str">
            <v>NOVA TEBAS</v>
          </cell>
          <cell r="D1610" t="str">
            <v>411727</v>
          </cell>
          <cell r="F1610">
            <v>3478320</v>
          </cell>
          <cell r="H1610">
            <v>3546649</v>
          </cell>
          <cell r="J1610">
            <v>3594264</v>
          </cell>
        </row>
        <row r="1611">
          <cell r="A1611">
            <v>411729</v>
          </cell>
          <cell r="B1611" t="str">
            <v>PR</v>
          </cell>
          <cell r="C1611" t="str">
            <v>NOVO ITACOLOMI</v>
          </cell>
          <cell r="D1611" t="str">
            <v>411729</v>
          </cell>
          <cell r="F1611">
            <v>2642550</v>
          </cell>
          <cell r="H1611">
            <v>2695781</v>
          </cell>
          <cell r="J1611">
            <v>2730635</v>
          </cell>
        </row>
        <row r="1612">
          <cell r="A1612">
            <v>411730</v>
          </cell>
          <cell r="B1612" t="str">
            <v>PR</v>
          </cell>
          <cell r="C1612" t="str">
            <v>ORTIGUEIRA</v>
          </cell>
          <cell r="D1612" t="str">
            <v>411730</v>
          </cell>
          <cell r="F1612">
            <v>23126940</v>
          </cell>
          <cell r="H1612">
            <v>23487244</v>
          </cell>
          <cell r="J1612">
            <v>23897838</v>
          </cell>
        </row>
        <row r="1613">
          <cell r="A1613">
            <v>411745</v>
          </cell>
          <cell r="B1613" t="str">
            <v>PR</v>
          </cell>
          <cell r="C1613" t="str">
            <v>OURO VERDE DO OESTE</v>
          </cell>
          <cell r="D1613" t="str">
            <v>411745</v>
          </cell>
          <cell r="F1613">
            <v>7912080</v>
          </cell>
          <cell r="H1613">
            <v>8042203</v>
          </cell>
          <cell r="J1613">
            <v>8175816</v>
          </cell>
        </row>
        <row r="1614">
          <cell r="A1614">
            <v>411750</v>
          </cell>
          <cell r="B1614" t="str">
            <v>PR</v>
          </cell>
          <cell r="C1614" t="str">
            <v>PAIÇANDU</v>
          </cell>
          <cell r="D1614" t="str">
            <v>411750</v>
          </cell>
          <cell r="F1614">
            <v>31658520</v>
          </cell>
          <cell r="H1614">
            <v>32196549</v>
          </cell>
          <cell r="J1614">
            <v>32713804</v>
          </cell>
        </row>
        <row r="1615">
          <cell r="A1615">
            <v>411770</v>
          </cell>
          <cell r="B1615" t="str">
            <v>PR</v>
          </cell>
          <cell r="C1615" t="str">
            <v>PALMEIRA</v>
          </cell>
          <cell r="D1615" t="str">
            <v>411770</v>
          </cell>
          <cell r="F1615">
            <v>56951340</v>
          </cell>
          <cell r="H1615">
            <v>58387645</v>
          </cell>
          <cell r="J1615">
            <v>58849718</v>
          </cell>
        </row>
        <row r="1616">
          <cell r="A1616">
            <v>411780</v>
          </cell>
          <cell r="B1616" t="str">
            <v>PR</v>
          </cell>
          <cell r="C1616" t="str">
            <v>PALMITAL</v>
          </cell>
          <cell r="D1616" t="str">
            <v>411780</v>
          </cell>
          <cell r="E1616">
            <v>27005</v>
          </cell>
          <cell r="F1616">
            <v>51066813</v>
          </cell>
          <cell r="G1616">
            <v>37209</v>
          </cell>
          <cell r="H1616">
            <v>52184024</v>
          </cell>
          <cell r="I1616">
            <v>42255</v>
          </cell>
          <cell r="J1616">
            <v>53524821</v>
          </cell>
        </row>
        <row r="1617">
          <cell r="A1617">
            <v>411820</v>
          </cell>
          <cell r="B1617" t="str">
            <v>PR</v>
          </cell>
          <cell r="C1617" t="str">
            <v>PARANAGUÁ</v>
          </cell>
          <cell r="D1617" t="str">
            <v>411820</v>
          </cell>
          <cell r="F1617">
            <v>126470460</v>
          </cell>
          <cell r="H1617">
            <v>129087561</v>
          </cell>
          <cell r="J1617">
            <v>130686142</v>
          </cell>
        </row>
        <row r="1618">
          <cell r="A1618">
            <v>411830</v>
          </cell>
          <cell r="B1618" t="str">
            <v>PR</v>
          </cell>
          <cell r="C1618" t="str">
            <v>PARANAPOEMA</v>
          </cell>
          <cell r="D1618" t="str">
            <v>411830</v>
          </cell>
          <cell r="E1618">
            <v>57628</v>
          </cell>
          <cell r="F1618">
            <v>5817537</v>
          </cell>
          <cell r="G1618">
            <v>45908</v>
          </cell>
          <cell r="H1618">
            <v>5203511</v>
          </cell>
          <cell r="I1618">
            <v>62852</v>
          </cell>
          <cell r="J1618">
            <v>4623564</v>
          </cell>
        </row>
        <row r="1619">
          <cell r="A1619">
            <v>411860</v>
          </cell>
          <cell r="B1619" t="str">
            <v>PR</v>
          </cell>
          <cell r="C1619" t="str">
            <v>PAULA FREITAS</v>
          </cell>
          <cell r="D1619" t="str">
            <v>411860</v>
          </cell>
          <cell r="F1619">
            <v>2757840</v>
          </cell>
          <cell r="H1619">
            <v>2809580</v>
          </cell>
          <cell r="J1619">
            <v>2849768</v>
          </cell>
        </row>
        <row r="1620">
          <cell r="A1620">
            <v>411870</v>
          </cell>
          <cell r="B1620" t="str">
            <v>PR</v>
          </cell>
          <cell r="C1620" t="str">
            <v>PAULO FRONTIN</v>
          </cell>
          <cell r="D1620" t="str">
            <v>411870</v>
          </cell>
          <cell r="F1620">
            <v>29280240</v>
          </cell>
          <cell r="H1620">
            <v>29810574</v>
          </cell>
          <cell r="J1620">
            <v>30256248</v>
          </cell>
        </row>
        <row r="1621">
          <cell r="A1621">
            <v>411880</v>
          </cell>
          <cell r="B1621" t="str">
            <v>PR</v>
          </cell>
          <cell r="C1621" t="str">
            <v>PEABIRU</v>
          </cell>
          <cell r="D1621" t="str">
            <v>411880</v>
          </cell>
          <cell r="F1621">
            <v>1986120</v>
          </cell>
          <cell r="H1621">
            <v>2010767</v>
          </cell>
          <cell r="J1621">
            <v>2052324</v>
          </cell>
        </row>
        <row r="1622">
          <cell r="A1622">
            <v>411885</v>
          </cell>
          <cell r="B1622" t="str">
            <v>PR</v>
          </cell>
          <cell r="C1622" t="str">
            <v>PEROBAL</v>
          </cell>
          <cell r="D1622" t="str">
            <v>411885</v>
          </cell>
          <cell r="E1622">
            <v>51635</v>
          </cell>
          <cell r="F1622">
            <v>4842908</v>
          </cell>
          <cell r="G1622">
            <v>56765</v>
          </cell>
          <cell r="H1622">
            <v>4746000</v>
          </cell>
          <cell r="I1622">
            <v>43594</v>
          </cell>
          <cell r="J1622">
            <v>4879112</v>
          </cell>
        </row>
        <row r="1623">
          <cell r="A1623">
            <v>411910</v>
          </cell>
          <cell r="B1623" t="str">
            <v>PR</v>
          </cell>
          <cell r="C1623" t="str">
            <v>PIÊN</v>
          </cell>
          <cell r="D1623" t="str">
            <v>411910</v>
          </cell>
          <cell r="F1623">
            <v>2499120</v>
          </cell>
          <cell r="H1623">
            <v>2539085</v>
          </cell>
          <cell r="J1623">
            <v>2582424</v>
          </cell>
        </row>
        <row r="1624">
          <cell r="A1624">
            <v>411920</v>
          </cell>
          <cell r="B1624" t="str">
            <v>PR</v>
          </cell>
          <cell r="C1624" t="str">
            <v>PINHALÃO</v>
          </cell>
          <cell r="D1624" t="str">
            <v>411920</v>
          </cell>
          <cell r="E1624">
            <v>106671</v>
          </cell>
          <cell r="F1624">
            <v>37718083</v>
          </cell>
          <cell r="G1624">
            <v>83882</v>
          </cell>
          <cell r="H1624">
            <v>40996462</v>
          </cell>
          <cell r="I1624">
            <v>90918</v>
          </cell>
          <cell r="J1624">
            <v>39702851</v>
          </cell>
        </row>
        <row r="1625">
          <cell r="A1625">
            <v>411930</v>
          </cell>
          <cell r="B1625" t="str">
            <v>PR</v>
          </cell>
          <cell r="C1625" t="str">
            <v>PINHÃO</v>
          </cell>
          <cell r="D1625" t="str">
            <v>411930</v>
          </cell>
          <cell r="F1625">
            <v>88632810</v>
          </cell>
          <cell r="H1625">
            <v>90287366</v>
          </cell>
          <cell r="J1625">
            <v>91587237</v>
          </cell>
        </row>
        <row r="1626">
          <cell r="A1626">
            <v>411960</v>
          </cell>
          <cell r="B1626" t="str">
            <v>PR</v>
          </cell>
          <cell r="C1626" t="str">
            <v>PITANGA</v>
          </cell>
          <cell r="D1626" t="str">
            <v>411960</v>
          </cell>
          <cell r="E1626">
            <v>268922</v>
          </cell>
          <cell r="F1626">
            <v>31172166</v>
          </cell>
          <cell r="G1626">
            <v>230914</v>
          </cell>
          <cell r="H1626">
            <v>32136649</v>
          </cell>
          <cell r="I1626">
            <v>259565</v>
          </cell>
          <cell r="J1626">
            <v>40779345</v>
          </cell>
        </row>
        <row r="1627">
          <cell r="A1627">
            <v>411965</v>
          </cell>
          <cell r="B1627" t="str">
            <v>PR</v>
          </cell>
          <cell r="C1627" t="str">
            <v>PITANGUEIRAS</v>
          </cell>
          <cell r="D1627" t="str">
            <v>411965</v>
          </cell>
          <cell r="F1627">
            <v>5863530</v>
          </cell>
          <cell r="H1627">
            <v>5956101</v>
          </cell>
          <cell r="J1627">
            <v>6058981</v>
          </cell>
        </row>
        <row r="1628">
          <cell r="A1628">
            <v>411970</v>
          </cell>
          <cell r="B1628" t="str">
            <v>PR</v>
          </cell>
          <cell r="C1628" t="str">
            <v>PLANALTINA DO PARANÁ</v>
          </cell>
          <cell r="D1628" t="str">
            <v>411970</v>
          </cell>
          <cell r="F1628">
            <v>7344990</v>
          </cell>
          <cell r="H1628">
            <v>7478937</v>
          </cell>
          <cell r="J1628">
            <v>7589823</v>
          </cell>
        </row>
        <row r="1629">
          <cell r="A1629">
            <v>411995</v>
          </cell>
          <cell r="B1629" t="str">
            <v>PR</v>
          </cell>
          <cell r="C1629" t="str">
            <v>PONTAL DO PARANÁ</v>
          </cell>
          <cell r="D1629" t="str">
            <v>411995</v>
          </cell>
          <cell r="F1629">
            <v>51965490</v>
          </cell>
          <cell r="H1629">
            <v>52782816</v>
          </cell>
          <cell r="J1629">
            <v>53697673</v>
          </cell>
        </row>
        <row r="1630">
          <cell r="A1630">
            <v>412010</v>
          </cell>
          <cell r="B1630" t="str">
            <v>PR</v>
          </cell>
          <cell r="C1630" t="str">
            <v>PORTO AMAZONAS</v>
          </cell>
          <cell r="D1630" t="str">
            <v>412010</v>
          </cell>
          <cell r="F1630">
            <v>2584230</v>
          </cell>
          <cell r="H1630">
            <v>2614675</v>
          </cell>
          <cell r="J1630">
            <v>2670371</v>
          </cell>
        </row>
        <row r="1631">
          <cell r="A1631">
            <v>412015</v>
          </cell>
          <cell r="B1631" t="str">
            <v>PR</v>
          </cell>
          <cell r="C1631" t="str">
            <v>PORTO BARREIRO</v>
          </cell>
          <cell r="D1631" t="str">
            <v>412015</v>
          </cell>
          <cell r="F1631">
            <v>13210980</v>
          </cell>
          <cell r="H1631">
            <v>13429174</v>
          </cell>
          <cell r="J1631">
            <v>13651346</v>
          </cell>
        </row>
        <row r="1632">
          <cell r="A1632">
            <v>412030</v>
          </cell>
          <cell r="B1632" t="str">
            <v>PR</v>
          </cell>
          <cell r="C1632" t="str">
            <v>PORTO VITÓRIA</v>
          </cell>
          <cell r="D1632" t="str">
            <v>412030</v>
          </cell>
          <cell r="F1632">
            <v>19723500</v>
          </cell>
          <cell r="H1632">
            <v>20095102</v>
          </cell>
          <cell r="J1632">
            <v>20380950</v>
          </cell>
        </row>
        <row r="1633">
          <cell r="A1633">
            <v>412040</v>
          </cell>
          <cell r="B1633" t="str">
            <v>PR</v>
          </cell>
          <cell r="C1633" t="str">
            <v>PRESIDENTE CASTELO BRANCO</v>
          </cell>
          <cell r="D1633" t="str">
            <v>412040</v>
          </cell>
          <cell r="F1633">
            <v>39270</v>
          </cell>
          <cell r="H1633">
            <v>40479</v>
          </cell>
          <cell r="J1633">
            <v>40579</v>
          </cell>
        </row>
        <row r="1634">
          <cell r="A1634">
            <v>412050</v>
          </cell>
          <cell r="B1634" t="str">
            <v>PR</v>
          </cell>
          <cell r="C1634" t="str">
            <v>PRIMEIRO DE MAIO</v>
          </cell>
          <cell r="D1634" t="str">
            <v>412050</v>
          </cell>
          <cell r="F1634">
            <v>1059780</v>
          </cell>
          <cell r="H1634">
            <v>1075149</v>
          </cell>
          <cell r="J1634">
            <v>1095106</v>
          </cell>
        </row>
        <row r="1635">
          <cell r="A1635">
            <v>412070</v>
          </cell>
          <cell r="B1635" t="str">
            <v>PR</v>
          </cell>
          <cell r="C1635" t="str">
            <v>QUATIGUÁ</v>
          </cell>
          <cell r="D1635" t="str">
            <v>412070</v>
          </cell>
          <cell r="E1635">
            <v>196537</v>
          </cell>
          <cell r="F1635">
            <v>33454000</v>
          </cell>
          <cell r="G1635">
            <v>119394</v>
          </cell>
          <cell r="H1635">
            <v>37764308</v>
          </cell>
          <cell r="I1635">
            <v>151184</v>
          </cell>
          <cell r="J1635">
            <v>40158967</v>
          </cell>
        </row>
        <row r="1636">
          <cell r="A1636">
            <v>412080</v>
          </cell>
          <cell r="B1636" t="str">
            <v>PR</v>
          </cell>
          <cell r="C1636" t="str">
            <v>QUATRO BARRAS</v>
          </cell>
          <cell r="D1636" t="str">
            <v>412080</v>
          </cell>
          <cell r="E1636">
            <v>58545</v>
          </cell>
          <cell r="F1636">
            <v>405747551</v>
          </cell>
          <cell r="G1636">
            <v>40158</v>
          </cell>
          <cell r="H1636">
            <v>415608979</v>
          </cell>
          <cell r="I1636">
            <v>56044</v>
          </cell>
          <cell r="J1636">
            <v>442556296</v>
          </cell>
        </row>
        <row r="1637">
          <cell r="A1637">
            <v>412090</v>
          </cell>
          <cell r="B1637" t="str">
            <v>PR</v>
          </cell>
          <cell r="C1637" t="str">
            <v>QUEDAS DO IGUAÇU</v>
          </cell>
          <cell r="D1637" t="str">
            <v>412090</v>
          </cell>
          <cell r="F1637">
            <v>610264800</v>
          </cell>
          <cell r="H1637">
            <v>629330225</v>
          </cell>
          <cell r="J1637">
            <v>630606960</v>
          </cell>
        </row>
        <row r="1638">
          <cell r="A1638">
            <v>412110</v>
          </cell>
          <cell r="B1638" t="str">
            <v>PR</v>
          </cell>
          <cell r="C1638" t="str">
            <v>QUINTA DO SOL</v>
          </cell>
          <cell r="D1638" t="str">
            <v>412110</v>
          </cell>
          <cell r="F1638">
            <v>2027400</v>
          </cell>
          <cell r="H1638">
            <v>2072522</v>
          </cell>
          <cell r="J1638">
            <v>2094980</v>
          </cell>
        </row>
        <row r="1639">
          <cell r="A1639">
            <v>412120</v>
          </cell>
          <cell r="B1639" t="str">
            <v>PR</v>
          </cell>
          <cell r="C1639" t="str">
            <v>QUITANDINHA</v>
          </cell>
          <cell r="D1639" t="str">
            <v>412120</v>
          </cell>
          <cell r="E1639">
            <v>297258</v>
          </cell>
          <cell r="F1639">
            <v>92022025</v>
          </cell>
          <cell r="G1639">
            <v>272915</v>
          </cell>
          <cell r="H1639">
            <v>88444010</v>
          </cell>
          <cell r="I1639">
            <v>173410</v>
          </cell>
          <cell r="J1639">
            <v>84252158</v>
          </cell>
        </row>
        <row r="1640">
          <cell r="A1640">
            <v>412150</v>
          </cell>
          <cell r="B1640" t="str">
            <v>PR</v>
          </cell>
          <cell r="C1640" t="str">
            <v>REBOUÇAS</v>
          </cell>
          <cell r="D1640" t="str">
            <v>412150</v>
          </cell>
          <cell r="F1640">
            <v>5901660</v>
          </cell>
          <cell r="H1640">
            <v>6025895</v>
          </cell>
          <cell r="J1640">
            <v>6098382</v>
          </cell>
        </row>
        <row r="1641">
          <cell r="A1641">
            <v>412170</v>
          </cell>
          <cell r="B1641" t="str">
            <v>PR</v>
          </cell>
          <cell r="C1641" t="str">
            <v>RESERVA</v>
          </cell>
          <cell r="D1641" t="str">
            <v>412170</v>
          </cell>
          <cell r="F1641">
            <v>0</v>
          </cell>
          <cell r="H1641">
            <v>0</v>
          </cell>
          <cell r="J1641">
            <v>0</v>
          </cell>
        </row>
        <row r="1642">
          <cell r="A1642">
            <v>412175</v>
          </cell>
          <cell r="B1642" t="str">
            <v>PR</v>
          </cell>
          <cell r="C1642" t="str">
            <v>RESERVA DO IGUAÇU</v>
          </cell>
          <cell r="D1642" t="str">
            <v>412175</v>
          </cell>
          <cell r="E1642">
            <v>75724</v>
          </cell>
          <cell r="F1642">
            <v>6788365</v>
          </cell>
          <cell r="G1642">
            <v>63920</v>
          </cell>
          <cell r="H1642">
            <v>7773706</v>
          </cell>
          <cell r="I1642">
            <v>64881</v>
          </cell>
          <cell r="J1642">
            <v>9820605</v>
          </cell>
        </row>
        <row r="1643">
          <cell r="A1643">
            <v>412190</v>
          </cell>
          <cell r="B1643" t="str">
            <v>PR</v>
          </cell>
          <cell r="C1643" t="str">
            <v>RIBEIRÃO DO PINHAL</v>
          </cell>
          <cell r="D1643" t="str">
            <v>412190</v>
          </cell>
          <cell r="E1643">
            <v>129820</v>
          </cell>
          <cell r="F1643">
            <v>87635846</v>
          </cell>
          <cell r="G1643">
            <v>112597</v>
          </cell>
          <cell r="H1643">
            <v>86705330</v>
          </cell>
          <cell r="I1643">
            <v>121935</v>
          </cell>
          <cell r="J1643">
            <v>90574580</v>
          </cell>
        </row>
        <row r="1644">
          <cell r="A1644">
            <v>412200</v>
          </cell>
          <cell r="B1644" t="str">
            <v>PR</v>
          </cell>
          <cell r="C1644" t="str">
            <v>RIO AZUL</v>
          </cell>
          <cell r="D1644" t="str">
            <v>412200</v>
          </cell>
          <cell r="F1644">
            <v>112517160</v>
          </cell>
          <cell r="H1644">
            <v>114554451</v>
          </cell>
          <cell r="J1644">
            <v>116267732</v>
          </cell>
        </row>
        <row r="1645">
          <cell r="A1645">
            <v>412210</v>
          </cell>
          <cell r="B1645" t="str">
            <v>PR</v>
          </cell>
          <cell r="C1645" t="str">
            <v>RIO BOM</v>
          </cell>
          <cell r="D1645" t="str">
            <v>412210</v>
          </cell>
          <cell r="E1645">
            <v>25518</v>
          </cell>
          <cell r="F1645">
            <v>4196263</v>
          </cell>
          <cell r="G1645">
            <v>22851</v>
          </cell>
          <cell r="H1645">
            <v>3595372</v>
          </cell>
          <cell r="I1645">
            <v>18723</v>
          </cell>
          <cell r="J1645">
            <v>3375922</v>
          </cell>
        </row>
        <row r="1646">
          <cell r="A1646">
            <v>412215</v>
          </cell>
          <cell r="B1646" t="str">
            <v>PR</v>
          </cell>
          <cell r="C1646" t="str">
            <v>RIO BONITO DO IGUAÇU</v>
          </cell>
          <cell r="D1646" t="str">
            <v>412215</v>
          </cell>
          <cell r="F1646">
            <v>41971200</v>
          </cell>
          <cell r="H1646">
            <v>42797732</v>
          </cell>
          <cell r="J1646">
            <v>43370240</v>
          </cell>
        </row>
        <row r="1647">
          <cell r="A1647">
            <v>412217</v>
          </cell>
          <cell r="B1647" t="str">
            <v>PR</v>
          </cell>
          <cell r="C1647" t="str">
            <v>RIO BRANCO DO IVAÍ</v>
          </cell>
          <cell r="D1647" t="str">
            <v>412217</v>
          </cell>
          <cell r="E1647">
            <v>53783</v>
          </cell>
          <cell r="F1647">
            <v>5453929</v>
          </cell>
          <cell r="G1647">
            <v>29305</v>
          </cell>
          <cell r="H1647">
            <v>5173851</v>
          </cell>
          <cell r="I1647">
            <v>16871</v>
          </cell>
          <cell r="J1647">
            <v>6011144</v>
          </cell>
        </row>
        <row r="1648">
          <cell r="A1648">
            <v>412240</v>
          </cell>
          <cell r="B1648" t="str">
            <v>PR</v>
          </cell>
          <cell r="C1648" t="str">
            <v>ROLÂNDIA</v>
          </cell>
          <cell r="D1648" t="str">
            <v>412240</v>
          </cell>
          <cell r="F1648">
            <v>296940</v>
          </cell>
          <cell r="H1648">
            <v>304246</v>
          </cell>
          <cell r="J1648">
            <v>306838</v>
          </cell>
        </row>
        <row r="1649">
          <cell r="A1649">
            <v>412250</v>
          </cell>
          <cell r="B1649" t="str">
            <v>PR</v>
          </cell>
          <cell r="C1649" t="str">
            <v>RONCADOR</v>
          </cell>
          <cell r="D1649" t="str">
            <v>412250</v>
          </cell>
          <cell r="F1649">
            <v>28497480</v>
          </cell>
          <cell r="H1649">
            <v>29023747</v>
          </cell>
          <cell r="J1649">
            <v>29447396</v>
          </cell>
        </row>
        <row r="1650">
          <cell r="A1650">
            <v>412265</v>
          </cell>
          <cell r="B1650" t="str">
            <v>PR</v>
          </cell>
          <cell r="C1650" t="str">
            <v>ROSÁRIO DO IVAÍ</v>
          </cell>
          <cell r="D1650" t="str">
            <v>412265</v>
          </cell>
          <cell r="E1650">
            <v>131720</v>
          </cell>
          <cell r="F1650">
            <v>16098011</v>
          </cell>
          <cell r="G1650">
            <v>112257</v>
          </cell>
          <cell r="H1650">
            <v>15086029</v>
          </cell>
          <cell r="I1650">
            <v>72886</v>
          </cell>
          <cell r="J1650">
            <v>18173617</v>
          </cell>
        </row>
        <row r="1651">
          <cell r="A1651">
            <v>412280</v>
          </cell>
          <cell r="B1651" t="str">
            <v>PR</v>
          </cell>
          <cell r="C1651" t="str">
            <v>SALGADO FILHO</v>
          </cell>
          <cell r="D1651" t="str">
            <v>412280</v>
          </cell>
          <cell r="E1651">
            <v>19594</v>
          </cell>
          <cell r="F1651">
            <v>6408571</v>
          </cell>
          <cell r="G1651">
            <v>31813</v>
          </cell>
          <cell r="H1651">
            <v>6269117</v>
          </cell>
          <cell r="I1651">
            <v>31321</v>
          </cell>
          <cell r="J1651">
            <v>6701964</v>
          </cell>
        </row>
        <row r="1652">
          <cell r="A1652">
            <v>412310</v>
          </cell>
          <cell r="B1652" t="str">
            <v>PR</v>
          </cell>
          <cell r="C1652" t="str">
            <v>SANTA AMÉLIA</v>
          </cell>
          <cell r="D1652" t="str">
            <v>412310</v>
          </cell>
          <cell r="E1652">
            <v>58535</v>
          </cell>
          <cell r="F1652">
            <v>4800937</v>
          </cell>
          <cell r="G1652">
            <v>64226</v>
          </cell>
          <cell r="H1652">
            <v>4278293</v>
          </cell>
          <cell r="I1652">
            <v>65203</v>
          </cell>
          <cell r="J1652">
            <v>4137994</v>
          </cell>
        </row>
        <row r="1653">
          <cell r="A1653">
            <v>412320</v>
          </cell>
          <cell r="B1653" t="str">
            <v>PR</v>
          </cell>
          <cell r="C1653" t="str">
            <v>SANTA CECÍLIA DO PAVÃO</v>
          </cell>
          <cell r="D1653" t="str">
            <v>412320</v>
          </cell>
          <cell r="E1653">
            <v>82009</v>
          </cell>
          <cell r="F1653">
            <v>12895595</v>
          </cell>
          <cell r="G1653">
            <v>77292</v>
          </cell>
          <cell r="H1653">
            <v>13010184</v>
          </cell>
          <cell r="I1653">
            <v>36232</v>
          </cell>
          <cell r="J1653">
            <v>12189474</v>
          </cell>
        </row>
        <row r="1654">
          <cell r="A1654">
            <v>412380</v>
          </cell>
          <cell r="B1654" t="str">
            <v>PR</v>
          </cell>
          <cell r="C1654" t="str">
            <v>SANTA IZABEL DO OESTE</v>
          </cell>
          <cell r="D1654" t="str">
            <v>412380</v>
          </cell>
          <cell r="F1654">
            <v>2100</v>
          </cell>
          <cell r="H1654">
            <v>2160</v>
          </cell>
          <cell r="J1654">
            <v>2170</v>
          </cell>
        </row>
        <row r="1655">
          <cell r="A1655">
            <v>412385</v>
          </cell>
          <cell r="B1655" t="str">
            <v>PR</v>
          </cell>
          <cell r="C1655" t="str">
            <v>SANTA MARIA DO OESTE</v>
          </cell>
          <cell r="D1655" t="str">
            <v>412385</v>
          </cell>
          <cell r="E1655">
            <v>90982</v>
          </cell>
          <cell r="F1655">
            <v>23615682</v>
          </cell>
          <cell r="G1655">
            <v>72951</v>
          </cell>
          <cell r="H1655">
            <v>23279498</v>
          </cell>
          <cell r="I1655">
            <v>97803</v>
          </cell>
          <cell r="J1655">
            <v>27989808</v>
          </cell>
        </row>
        <row r="1656">
          <cell r="A1656">
            <v>412390</v>
          </cell>
          <cell r="B1656" t="str">
            <v>PR</v>
          </cell>
          <cell r="C1656" t="str">
            <v>SANTA MARIANA</v>
          </cell>
          <cell r="D1656" t="str">
            <v>412390</v>
          </cell>
          <cell r="F1656">
            <v>13664850</v>
          </cell>
          <cell r="H1656">
            <v>13928066</v>
          </cell>
          <cell r="J1656">
            <v>14120345</v>
          </cell>
        </row>
        <row r="1657">
          <cell r="A1657">
            <v>412395</v>
          </cell>
          <cell r="B1657" t="str">
            <v>PR</v>
          </cell>
          <cell r="C1657" t="str">
            <v>SANTA MÔNICA</v>
          </cell>
          <cell r="D1657" t="str">
            <v>412395</v>
          </cell>
          <cell r="E1657">
            <v>63728</v>
          </cell>
          <cell r="F1657">
            <v>10262425</v>
          </cell>
          <cell r="G1657">
            <v>59560</v>
          </cell>
          <cell r="H1657">
            <v>10451199</v>
          </cell>
          <cell r="I1657">
            <v>35339</v>
          </cell>
          <cell r="J1657">
            <v>10197700</v>
          </cell>
        </row>
        <row r="1658">
          <cell r="A1658">
            <v>412402</v>
          </cell>
          <cell r="B1658" t="str">
            <v>PR</v>
          </cell>
          <cell r="C1658" t="str">
            <v>SANTA TEREZA DO OESTE</v>
          </cell>
          <cell r="D1658" t="str">
            <v>412402</v>
          </cell>
          <cell r="F1658">
            <v>2250</v>
          </cell>
          <cell r="H1658">
            <v>2325</v>
          </cell>
          <cell r="J1658">
            <v>2325</v>
          </cell>
        </row>
        <row r="1659">
          <cell r="A1659">
            <v>412400</v>
          </cell>
          <cell r="B1659" t="str">
            <v>PR</v>
          </cell>
          <cell r="C1659" t="str">
            <v>SANTANA DO ITARARÉ</v>
          </cell>
          <cell r="D1659" t="str">
            <v>412400</v>
          </cell>
          <cell r="E1659">
            <v>39845</v>
          </cell>
          <cell r="F1659">
            <v>2885979</v>
          </cell>
          <cell r="G1659">
            <v>33493</v>
          </cell>
          <cell r="H1659">
            <v>2967566</v>
          </cell>
          <cell r="I1659">
            <v>41254</v>
          </cell>
          <cell r="J1659">
            <v>3888388</v>
          </cell>
        </row>
        <row r="1660">
          <cell r="A1660">
            <v>412410</v>
          </cell>
          <cell r="B1660" t="str">
            <v>PR</v>
          </cell>
          <cell r="C1660" t="str">
            <v>SANTO ANTÔNIO DA PLATINA</v>
          </cell>
          <cell r="D1660" t="str">
            <v>412410</v>
          </cell>
          <cell r="F1660">
            <v>12000</v>
          </cell>
          <cell r="H1660">
            <v>12400</v>
          </cell>
          <cell r="J1660">
            <v>12400</v>
          </cell>
        </row>
        <row r="1661">
          <cell r="A1661">
            <v>412470</v>
          </cell>
          <cell r="B1661" t="str">
            <v>PR</v>
          </cell>
          <cell r="C1661" t="str">
            <v>SÃO JERÔNIMO DA SERRA</v>
          </cell>
          <cell r="D1661" t="str">
            <v>412470</v>
          </cell>
          <cell r="E1661">
            <v>18580</v>
          </cell>
          <cell r="F1661">
            <v>5696132</v>
          </cell>
          <cell r="H1661">
            <v>6450168</v>
          </cell>
          <cell r="J1661">
            <v>6554175</v>
          </cell>
        </row>
        <row r="1662">
          <cell r="A1662">
            <v>412500</v>
          </cell>
          <cell r="B1662" t="str">
            <v>PR</v>
          </cell>
          <cell r="C1662" t="str">
            <v>SÃO JOÃO DO IVAÍ</v>
          </cell>
          <cell r="D1662" t="str">
            <v>412500</v>
          </cell>
          <cell r="E1662">
            <v>99416</v>
          </cell>
          <cell r="F1662">
            <v>6076842</v>
          </cell>
          <cell r="G1662">
            <v>77030</v>
          </cell>
          <cell r="H1662">
            <v>5386928</v>
          </cell>
          <cell r="I1662">
            <v>94081</v>
          </cell>
          <cell r="J1662">
            <v>6818126</v>
          </cell>
        </row>
        <row r="1663">
          <cell r="A1663">
            <v>412540</v>
          </cell>
          <cell r="B1663" t="str">
            <v>PR</v>
          </cell>
          <cell r="C1663" t="str">
            <v>SÃO JOSÉ DA BOA VISTA</v>
          </cell>
          <cell r="D1663" t="str">
            <v>412540</v>
          </cell>
          <cell r="E1663">
            <v>66988</v>
          </cell>
          <cell r="F1663">
            <v>709004549</v>
          </cell>
          <cell r="G1663">
            <v>56844</v>
          </cell>
          <cell r="H1663">
            <v>709578338</v>
          </cell>
          <cell r="I1663">
            <v>70168</v>
          </cell>
          <cell r="J1663">
            <v>732852441</v>
          </cell>
        </row>
        <row r="1664">
          <cell r="A1664">
            <v>412545</v>
          </cell>
          <cell r="B1664" t="str">
            <v>PR</v>
          </cell>
          <cell r="C1664" t="str">
            <v>SÃO JOSÉ DAS PALMEIRAS</v>
          </cell>
          <cell r="D1664" t="str">
            <v>412545</v>
          </cell>
          <cell r="E1664">
            <v>88431</v>
          </cell>
          <cell r="F1664">
            <v>23747451</v>
          </cell>
          <cell r="G1664">
            <v>60303</v>
          </cell>
          <cell r="H1664">
            <v>24136749</v>
          </cell>
          <cell r="I1664">
            <v>66536</v>
          </cell>
          <cell r="J1664">
            <v>21961420</v>
          </cell>
        </row>
        <row r="1665">
          <cell r="A1665">
            <v>412610</v>
          </cell>
          <cell r="B1665" t="str">
            <v>PR</v>
          </cell>
          <cell r="C1665" t="str">
            <v>SÃO TOMÉ</v>
          </cell>
          <cell r="D1665" t="str">
            <v>412610</v>
          </cell>
          <cell r="F1665">
            <v>1452840</v>
          </cell>
          <cell r="H1665">
            <v>1496417</v>
          </cell>
          <cell r="J1665">
            <v>1501268</v>
          </cell>
        </row>
        <row r="1666">
          <cell r="A1666">
            <v>412620</v>
          </cell>
          <cell r="B1666" t="str">
            <v>PR</v>
          </cell>
          <cell r="C1666" t="str">
            <v>SAPOPEMA</v>
          </cell>
          <cell r="D1666" t="str">
            <v>412620</v>
          </cell>
          <cell r="E1666">
            <v>34632</v>
          </cell>
          <cell r="F1666">
            <v>13519551</v>
          </cell>
          <cell r="G1666">
            <v>29508</v>
          </cell>
          <cell r="H1666">
            <v>13045463</v>
          </cell>
          <cell r="I1666">
            <v>32977</v>
          </cell>
          <cell r="J1666">
            <v>14416552</v>
          </cell>
        </row>
        <row r="1667">
          <cell r="A1667">
            <v>412625</v>
          </cell>
          <cell r="B1667" t="str">
            <v>PR</v>
          </cell>
          <cell r="C1667" t="str">
            <v>SARANDI</v>
          </cell>
          <cell r="D1667" t="str">
            <v>412625</v>
          </cell>
          <cell r="E1667">
            <v>361303</v>
          </cell>
          <cell r="F1667">
            <v>141420330</v>
          </cell>
          <cell r="G1667">
            <v>304662</v>
          </cell>
          <cell r="H1667">
            <v>114314626</v>
          </cell>
          <cell r="I1667">
            <v>353702</v>
          </cell>
          <cell r="J1667">
            <v>149855087</v>
          </cell>
        </row>
        <row r="1668">
          <cell r="A1668">
            <v>412650</v>
          </cell>
          <cell r="B1668" t="str">
            <v>PR</v>
          </cell>
          <cell r="C1668" t="str">
            <v>SERTANÓPOLIS</v>
          </cell>
          <cell r="D1668" t="str">
            <v>412650</v>
          </cell>
          <cell r="F1668">
            <v>24005970</v>
          </cell>
          <cell r="H1668">
            <v>24388062</v>
          </cell>
          <cell r="J1668">
            <v>24806169</v>
          </cell>
        </row>
        <row r="1669">
          <cell r="A1669">
            <v>412667</v>
          </cell>
          <cell r="B1669" t="str">
            <v>PR</v>
          </cell>
          <cell r="C1669" t="str">
            <v>TAMARANA</v>
          </cell>
          <cell r="D1669" t="str">
            <v>412667</v>
          </cell>
          <cell r="E1669">
            <v>231815</v>
          </cell>
          <cell r="F1669">
            <v>30436200</v>
          </cell>
          <cell r="G1669">
            <v>216874</v>
          </cell>
          <cell r="H1669">
            <v>32562221</v>
          </cell>
          <cell r="I1669">
            <v>234007</v>
          </cell>
          <cell r="J1669">
            <v>34855605</v>
          </cell>
        </row>
        <row r="1670">
          <cell r="A1670">
            <v>412670</v>
          </cell>
          <cell r="B1670" t="str">
            <v>PR</v>
          </cell>
          <cell r="C1670" t="str">
            <v>TAMBOARA</v>
          </cell>
          <cell r="D1670" t="str">
            <v>412670</v>
          </cell>
          <cell r="E1670">
            <v>65772</v>
          </cell>
          <cell r="F1670">
            <v>8466701</v>
          </cell>
          <cell r="G1670">
            <v>67531</v>
          </cell>
          <cell r="H1670">
            <v>8629846</v>
          </cell>
          <cell r="I1670">
            <v>76094</v>
          </cell>
          <cell r="J1670">
            <v>8398859</v>
          </cell>
        </row>
        <row r="1671">
          <cell r="A1671">
            <v>412680</v>
          </cell>
          <cell r="B1671" t="str">
            <v>PR</v>
          </cell>
          <cell r="C1671" t="str">
            <v>TAPEJARA</v>
          </cell>
          <cell r="D1671" t="str">
            <v>412680</v>
          </cell>
          <cell r="F1671">
            <v>1817070</v>
          </cell>
          <cell r="H1671">
            <v>1850138</v>
          </cell>
          <cell r="J1671">
            <v>1877639</v>
          </cell>
        </row>
        <row r="1672">
          <cell r="A1672">
            <v>412720</v>
          </cell>
          <cell r="B1672" t="str">
            <v>PR</v>
          </cell>
          <cell r="C1672" t="str">
            <v>TERRA BOA</v>
          </cell>
          <cell r="D1672" t="str">
            <v>412720</v>
          </cell>
          <cell r="F1672">
            <v>5656800</v>
          </cell>
          <cell r="H1672">
            <v>5751257</v>
          </cell>
          <cell r="J1672">
            <v>5845360</v>
          </cell>
        </row>
        <row r="1673">
          <cell r="A1673">
            <v>412750</v>
          </cell>
          <cell r="B1673" t="str">
            <v>PR</v>
          </cell>
          <cell r="C1673" t="str">
            <v>TIBAGI</v>
          </cell>
          <cell r="D1673" t="str">
            <v>412750</v>
          </cell>
          <cell r="F1673">
            <v>1410</v>
          </cell>
          <cell r="H1673">
            <v>1457</v>
          </cell>
          <cell r="J1673">
            <v>1457</v>
          </cell>
        </row>
        <row r="1674">
          <cell r="A1674">
            <v>412788</v>
          </cell>
          <cell r="B1674" t="str">
            <v>PR</v>
          </cell>
          <cell r="C1674" t="str">
            <v>TUNAS DO PARANÁ</v>
          </cell>
          <cell r="D1674" t="str">
            <v>412788</v>
          </cell>
          <cell r="F1674">
            <v>3143460</v>
          </cell>
          <cell r="H1674">
            <v>3185812</v>
          </cell>
          <cell r="J1674">
            <v>3248242</v>
          </cell>
        </row>
        <row r="1675">
          <cell r="A1675">
            <v>412790</v>
          </cell>
          <cell r="B1675" t="str">
            <v>PR</v>
          </cell>
          <cell r="C1675" t="str">
            <v>TUNEIRAS DO OESTE</v>
          </cell>
          <cell r="D1675" t="str">
            <v>412790</v>
          </cell>
          <cell r="F1675">
            <v>0</v>
          </cell>
          <cell r="H1675">
            <v>0</v>
          </cell>
          <cell r="J1675">
            <v>0</v>
          </cell>
        </row>
        <row r="1676">
          <cell r="A1676">
            <v>412796</v>
          </cell>
          <cell r="B1676" t="str">
            <v>PR</v>
          </cell>
          <cell r="C1676" t="str">
            <v>TURVO</v>
          </cell>
          <cell r="D1676" t="str">
            <v>412796</v>
          </cell>
          <cell r="F1676">
            <v>35054070</v>
          </cell>
          <cell r="H1676">
            <v>35739187</v>
          </cell>
          <cell r="J1676">
            <v>36222539</v>
          </cell>
        </row>
        <row r="1677">
          <cell r="A1677">
            <v>412820</v>
          </cell>
          <cell r="B1677" t="str">
            <v>PR</v>
          </cell>
          <cell r="C1677" t="str">
            <v>UNIÃO DA VITÓRIA</v>
          </cell>
          <cell r="D1677" t="str">
            <v>412820</v>
          </cell>
          <cell r="F1677">
            <v>123167730</v>
          </cell>
          <cell r="H1677">
            <v>125552043</v>
          </cell>
          <cell r="J1677">
            <v>127273321</v>
          </cell>
        </row>
        <row r="1678">
          <cell r="A1678">
            <v>412830</v>
          </cell>
          <cell r="B1678" t="str">
            <v>PR</v>
          </cell>
          <cell r="C1678" t="str">
            <v>UNIFLOR</v>
          </cell>
          <cell r="D1678" t="str">
            <v>412830</v>
          </cell>
          <cell r="F1678">
            <v>125790</v>
          </cell>
          <cell r="H1678">
            <v>127575</v>
          </cell>
          <cell r="J1678">
            <v>129983</v>
          </cell>
        </row>
        <row r="1679">
          <cell r="A1679">
            <v>412840</v>
          </cell>
          <cell r="B1679" t="str">
            <v>PR</v>
          </cell>
          <cell r="C1679" t="str">
            <v>URAÍ</v>
          </cell>
          <cell r="D1679" t="str">
            <v>412840</v>
          </cell>
          <cell r="F1679">
            <v>8932470</v>
          </cell>
          <cell r="H1679">
            <v>9045210</v>
          </cell>
          <cell r="J1679">
            <v>9230219</v>
          </cell>
        </row>
        <row r="1680">
          <cell r="A1680">
            <v>412853</v>
          </cell>
          <cell r="B1680" t="str">
            <v>PR</v>
          </cell>
          <cell r="C1680" t="str">
            <v>VENTANIA</v>
          </cell>
          <cell r="D1680" t="str">
            <v>412853</v>
          </cell>
          <cell r="F1680">
            <v>31656060</v>
          </cell>
          <cell r="H1680">
            <v>32268950</v>
          </cell>
          <cell r="J1680">
            <v>32711262</v>
          </cell>
        </row>
        <row r="1681">
          <cell r="A1681">
            <v>412855</v>
          </cell>
          <cell r="B1681" t="str">
            <v>PR</v>
          </cell>
          <cell r="C1681" t="str">
            <v>VERA CRUZ DO OESTE</v>
          </cell>
          <cell r="D1681" t="str">
            <v>412855</v>
          </cell>
          <cell r="E1681">
            <v>90515</v>
          </cell>
          <cell r="F1681">
            <v>11253713</v>
          </cell>
          <cell r="G1681">
            <v>46713</v>
          </cell>
          <cell r="H1681">
            <v>10240259</v>
          </cell>
          <cell r="I1681">
            <v>1956</v>
          </cell>
          <cell r="J1681">
            <v>10032570</v>
          </cell>
        </row>
        <row r="1682">
          <cell r="A1682">
            <v>412865</v>
          </cell>
          <cell r="B1682" t="str">
            <v>PR</v>
          </cell>
          <cell r="C1682" t="str">
            <v>VIRMOND</v>
          </cell>
          <cell r="D1682" t="str">
            <v>412865</v>
          </cell>
          <cell r="E1682">
            <v>54326</v>
          </cell>
          <cell r="F1682">
            <v>10339030</v>
          </cell>
          <cell r="G1682">
            <v>39168</v>
          </cell>
          <cell r="H1682">
            <v>9046962</v>
          </cell>
          <cell r="I1682">
            <v>10591</v>
          </cell>
          <cell r="J1682">
            <v>8512763</v>
          </cell>
        </row>
        <row r="1683">
          <cell r="A1683">
            <v>412850</v>
          </cell>
          <cell r="B1683" t="str">
            <v>PR</v>
          </cell>
          <cell r="C1683" t="str">
            <v>WENCESLAU BRAZ</v>
          </cell>
          <cell r="D1683" t="str">
            <v>412850</v>
          </cell>
          <cell r="E1683">
            <v>58739</v>
          </cell>
          <cell r="F1683">
            <v>5573866</v>
          </cell>
          <cell r="G1683">
            <v>50943</v>
          </cell>
          <cell r="H1683">
            <v>5967527</v>
          </cell>
          <cell r="I1683">
            <v>54253</v>
          </cell>
          <cell r="J1683">
            <v>5434642</v>
          </cell>
        </row>
        <row r="1684">
          <cell r="A1684">
            <v>412880</v>
          </cell>
          <cell r="B1684" t="str">
            <v>PR</v>
          </cell>
          <cell r="C1684" t="str">
            <v>XAMBRÊ</v>
          </cell>
          <cell r="D1684" t="str">
            <v>412880</v>
          </cell>
          <cell r="E1684">
            <v>78544</v>
          </cell>
          <cell r="F1684">
            <v>13239837</v>
          </cell>
          <cell r="G1684">
            <v>99580</v>
          </cell>
          <cell r="H1684">
            <v>12105402</v>
          </cell>
          <cell r="I1684">
            <v>55004</v>
          </cell>
          <cell r="J1684">
            <v>11481147</v>
          </cell>
        </row>
        <row r="1685">
          <cell r="A1685">
            <v>260005</v>
          </cell>
          <cell r="B1685" t="str">
            <v>PE</v>
          </cell>
          <cell r="C1685" t="str">
            <v>ABREU E LIMA</v>
          </cell>
          <cell r="D1685" t="str">
            <v>260005</v>
          </cell>
          <cell r="E1685">
            <v>37388</v>
          </cell>
          <cell r="F1685">
            <v>36533745</v>
          </cell>
          <cell r="G1685">
            <v>113956</v>
          </cell>
          <cell r="H1685">
            <v>38780527</v>
          </cell>
          <cell r="I1685">
            <v>195814</v>
          </cell>
          <cell r="J1685">
            <v>43122053</v>
          </cell>
        </row>
        <row r="1686">
          <cell r="A1686">
            <v>260010</v>
          </cell>
          <cell r="B1686" t="str">
            <v>PE</v>
          </cell>
          <cell r="C1686" t="str">
            <v>AFOGADOS DA INGAZEIRA</v>
          </cell>
          <cell r="D1686" t="str">
            <v>260010</v>
          </cell>
          <cell r="E1686">
            <v>390402</v>
          </cell>
          <cell r="F1686">
            <v>88882471</v>
          </cell>
          <cell r="G1686">
            <v>351378</v>
          </cell>
          <cell r="H1686">
            <v>91768595</v>
          </cell>
          <cell r="I1686">
            <v>354495</v>
          </cell>
          <cell r="J1686">
            <v>88089189</v>
          </cell>
        </row>
        <row r="1687">
          <cell r="A1687">
            <v>260020</v>
          </cell>
          <cell r="B1687" t="str">
            <v>PE</v>
          </cell>
          <cell r="C1687" t="str">
            <v>AFRÂNIO</v>
          </cell>
          <cell r="D1687" t="str">
            <v>260020</v>
          </cell>
          <cell r="F1687">
            <v>197370</v>
          </cell>
          <cell r="H1687">
            <v>198693</v>
          </cell>
          <cell r="J1687">
            <v>203949</v>
          </cell>
        </row>
        <row r="1688">
          <cell r="A1688">
            <v>260030</v>
          </cell>
          <cell r="B1688" t="str">
            <v>PE</v>
          </cell>
          <cell r="C1688" t="str">
            <v>AGRESTINA</v>
          </cell>
          <cell r="D1688" t="str">
            <v>260030</v>
          </cell>
          <cell r="E1688">
            <v>382</v>
          </cell>
          <cell r="F1688">
            <v>405691105</v>
          </cell>
          <cell r="G1688">
            <v>23957</v>
          </cell>
          <cell r="H1688">
            <v>397049394</v>
          </cell>
          <cell r="I1688">
            <v>23122</v>
          </cell>
          <cell r="J1688">
            <v>398091233</v>
          </cell>
        </row>
        <row r="1689">
          <cell r="A1689">
            <v>260040</v>
          </cell>
          <cell r="B1689" t="str">
            <v>PE</v>
          </cell>
          <cell r="C1689" t="str">
            <v>ÁGUA PRETA</v>
          </cell>
          <cell r="D1689" t="str">
            <v>260040</v>
          </cell>
          <cell r="F1689">
            <v>98400</v>
          </cell>
          <cell r="H1689">
            <v>101680</v>
          </cell>
          <cell r="J1689">
            <v>101680</v>
          </cell>
        </row>
        <row r="1690">
          <cell r="A1690">
            <v>260050</v>
          </cell>
          <cell r="B1690" t="str">
            <v>PE</v>
          </cell>
          <cell r="C1690" t="str">
            <v>ÁGUAS BELAS</v>
          </cell>
          <cell r="D1690" t="str">
            <v>260050</v>
          </cell>
          <cell r="E1690">
            <v>72534</v>
          </cell>
          <cell r="F1690">
            <v>74383776</v>
          </cell>
          <cell r="G1690">
            <v>52394</v>
          </cell>
          <cell r="H1690">
            <v>80506999</v>
          </cell>
          <cell r="I1690">
            <v>44950</v>
          </cell>
          <cell r="J1690">
            <v>78315753</v>
          </cell>
        </row>
        <row r="1691">
          <cell r="A1691">
            <v>260060</v>
          </cell>
          <cell r="B1691" t="str">
            <v>PE</v>
          </cell>
          <cell r="C1691" t="str">
            <v>ALAGOINHA</v>
          </cell>
          <cell r="D1691" t="str">
            <v>260060</v>
          </cell>
          <cell r="E1691">
            <v>17747</v>
          </cell>
          <cell r="F1691">
            <v>3475924</v>
          </cell>
          <cell r="G1691">
            <v>6006</v>
          </cell>
          <cell r="H1691">
            <v>5842532</v>
          </cell>
          <cell r="I1691">
            <v>19021</v>
          </cell>
          <cell r="J1691">
            <v>7546193</v>
          </cell>
        </row>
        <row r="1692">
          <cell r="A1692">
            <v>260070</v>
          </cell>
          <cell r="B1692" t="str">
            <v>PE</v>
          </cell>
          <cell r="C1692" t="str">
            <v>ALIANÇA</v>
          </cell>
          <cell r="D1692" t="str">
            <v>260070</v>
          </cell>
          <cell r="E1692">
            <v>44725</v>
          </cell>
          <cell r="F1692">
            <v>4049425</v>
          </cell>
          <cell r="G1692">
            <v>57724</v>
          </cell>
          <cell r="H1692">
            <v>4648743</v>
          </cell>
          <cell r="I1692">
            <v>66492</v>
          </cell>
          <cell r="J1692">
            <v>7323004</v>
          </cell>
        </row>
        <row r="1693">
          <cell r="A1693">
            <v>260080</v>
          </cell>
          <cell r="B1693" t="str">
            <v>PE</v>
          </cell>
          <cell r="C1693" t="str">
            <v>ALTINHO</v>
          </cell>
          <cell r="D1693" t="str">
            <v>260080</v>
          </cell>
          <cell r="F1693">
            <v>12597993</v>
          </cell>
          <cell r="H1693">
            <v>10917403</v>
          </cell>
          <cell r="J1693">
            <v>11265745</v>
          </cell>
        </row>
        <row r="1694">
          <cell r="A1694">
            <v>260090</v>
          </cell>
          <cell r="B1694" t="str">
            <v>PE</v>
          </cell>
          <cell r="C1694" t="str">
            <v>AMARAJI</v>
          </cell>
          <cell r="D1694" t="str">
            <v>260090</v>
          </cell>
          <cell r="F1694">
            <v>8915790</v>
          </cell>
          <cell r="H1694">
            <v>9072503</v>
          </cell>
          <cell r="J1694">
            <v>9212983</v>
          </cell>
        </row>
        <row r="1695">
          <cell r="A1695">
            <v>260100</v>
          </cell>
          <cell r="B1695" t="str">
            <v>PE</v>
          </cell>
          <cell r="C1695" t="str">
            <v>ANGELIM</v>
          </cell>
          <cell r="D1695" t="str">
            <v>260100</v>
          </cell>
          <cell r="E1695">
            <v>1</v>
          </cell>
          <cell r="F1695">
            <v>1373562</v>
          </cell>
          <cell r="G1695">
            <v>4614</v>
          </cell>
          <cell r="H1695">
            <v>1616035</v>
          </cell>
          <cell r="I1695">
            <v>13440</v>
          </cell>
          <cell r="J1695">
            <v>1388010</v>
          </cell>
        </row>
        <row r="1696">
          <cell r="A1696">
            <v>260110</v>
          </cell>
          <cell r="B1696" t="str">
            <v>PE</v>
          </cell>
          <cell r="C1696" t="str">
            <v>ARARIPINA</v>
          </cell>
          <cell r="D1696" t="str">
            <v>260110</v>
          </cell>
          <cell r="E1696">
            <v>379651</v>
          </cell>
          <cell r="F1696">
            <v>128771548</v>
          </cell>
          <cell r="G1696">
            <v>258629</v>
          </cell>
          <cell r="H1696">
            <v>131885602</v>
          </cell>
          <cell r="I1696">
            <v>425292</v>
          </cell>
          <cell r="J1696">
            <v>134510780</v>
          </cell>
        </row>
        <row r="1697">
          <cell r="A1697">
            <v>260120</v>
          </cell>
          <cell r="B1697" t="str">
            <v>PE</v>
          </cell>
          <cell r="C1697" t="str">
            <v>ARCOVERDE</v>
          </cell>
          <cell r="D1697" t="str">
            <v>260120</v>
          </cell>
          <cell r="E1697">
            <v>280044</v>
          </cell>
          <cell r="F1697">
            <v>42890317</v>
          </cell>
          <cell r="G1697">
            <v>214378</v>
          </cell>
          <cell r="H1697">
            <v>39363430</v>
          </cell>
          <cell r="I1697">
            <v>216774</v>
          </cell>
          <cell r="J1697">
            <v>36766385</v>
          </cell>
        </row>
        <row r="1698">
          <cell r="A1698">
            <v>260130</v>
          </cell>
          <cell r="B1698" t="str">
            <v>PE</v>
          </cell>
          <cell r="C1698" t="str">
            <v>BARRA DE GUABIRABA</v>
          </cell>
          <cell r="D1698" t="str">
            <v>260130</v>
          </cell>
          <cell r="E1698">
            <v>3456</v>
          </cell>
          <cell r="F1698">
            <v>2180033</v>
          </cell>
          <cell r="G1698">
            <v>11707</v>
          </cell>
          <cell r="H1698">
            <v>2107166</v>
          </cell>
          <cell r="I1698">
            <v>2589</v>
          </cell>
          <cell r="J1698">
            <v>2146186</v>
          </cell>
        </row>
        <row r="1699">
          <cell r="A1699">
            <v>260140</v>
          </cell>
          <cell r="B1699" t="str">
            <v>PE</v>
          </cell>
          <cell r="C1699" t="str">
            <v>BARREIROS</v>
          </cell>
          <cell r="D1699" t="str">
            <v>260140</v>
          </cell>
          <cell r="F1699">
            <v>179100</v>
          </cell>
          <cell r="H1699">
            <v>183149</v>
          </cell>
          <cell r="J1699">
            <v>185070</v>
          </cell>
        </row>
        <row r="1700">
          <cell r="A1700">
            <v>260150</v>
          </cell>
          <cell r="B1700" t="str">
            <v>PE</v>
          </cell>
          <cell r="C1700" t="str">
            <v>BELÉM DE MARIA</v>
          </cell>
          <cell r="D1700" t="str">
            <v>260150</v>
          </cell>
          <cell r="E1700">
            <v>17719</v>
          </cell>
          <cell r="F1700">
            <v>11003515</v>
          </cell>
          <cell r="G1700">
            <v>14188</v>
          </cell>
          <cell r="H1700">
            <v>10577164</v>
          </cell>
          <cell r="I1700">
            <v>12192</v>
          </cell>
          <cell r="J1700">
            <v>10201702</v>
          </cell>
        </row>
        <row r="1701">
          <cell r="A1701">
            <v>260160</v>
          </cell>
          <cell r="B1701" t="str">
            <v>PE</v>
          </cell>
          <cell r="C1701" t="str">
            <v>BELÉM DO SÃO FRANCISCO</v>
          </cell>
          <cell r="D1701" t="str">
            <v>260160</v>
          </cell>
          <cell r="E1701">
            <v>43775</v>
          </cell>
          <cell r="F1701">
            <v>48567324</v>
          </cell>
          <cell r="G1701">
            <v>10523</v>
          </cell>
          <cell r="H1701">
            <v>24752790</v>
          </cell>
          <cell r="I1701">
            <v>17303</v>
          </cell>
          <cell r="J1701">
            <v>25471060</v>
          </cell>
        </row>
        <row r="1702">
          <cell r="A1702">
            <v>260170</v>
          </cell>
          <cell r="B1702" t="str">
            <v>PE</v>
          </cell>
          <cell r="C1702" t="str">
            <v>BELO JARDIM</v>
          </cell>
          <cell r="D1702" t="str">
            <v>260170</v>
          </cell>
          <cell r="F1702">
            <v>165204738</v>
          </cell>
          <cell r="H1702">
            <v>164320468</v>
          </cell>
          <cell r="J1702">
            <v>160540539</v>
          </cell>
        </row>
        <row r="1703">
          <cell r="A1703">
            <v>260180</v>
          </cell>
          <cell r="B1703" t="str">
            <v>PE</v>
          </cell>
          <cell r="C1703" t="str">
            <v>BETÂNIA</v>
          </cell>
          <cell r="D1703" t="str">
            <v>260180</v>
          </cell>
          <cell r="E1703">
            <v>17116</v>
          </cell>
          <cell r="F1703">
            <v>10940869</v>
          </cell>
          <cell r="G1703">
            <v>10395</v>
          </cell>
          <cell r="H1703">
            <v>9904573</v>
          </cell>
          <cell r="I1703">
            <v>13347</v>
          </cell>
          <cell r="J1703">
            <v>9808309</v>
          </cell>
        </row>
        <row r="1704">
          <cell r="A1704">
            <v>260190</v>
          </cell>
          <cell r="B1704" t="str">
            <v>PE</v>
          </cell>
          <cell r="C1704" t="str">
            <v>BEZERROS</v>
          </cell>
          <cell r="D1704" t="str">
            <v>260190</v>
          </cell>
          <cell r="F1704">
            <v>41231640</v>
          </cell>
          <cell r="H1704">
            <v>42635375</v>
          </cell>
          <cell r="J1704">
            <v>43288028</v>
          </cell>
        </row>
        <row r="1705">
          <cell r="A1705">
            <v>260200</v>
          </cell>
          <cell r="B1705" t="str">
            <v>PE</v>
          </cell>
          <cell r="C1705" t="str">
            <v>BODOCÓ</v>
          </cell>
          <cell r="D1705" t="str">
            <v>260200</v>
          </cell>
          <cell r="E1705">
            <v>43054</v>
          </cell>
          <cell r="F1705">
            <v>5264764</v>
          </cell>
          <cell r="G1705">
            <v>47056</v>
          </cell>
          <cell r="H1705">
            <v>6282878</v>
          </cell>
          <cell r="I1705">
            <v>40085</v>
          </cell>
          <cell r="J1705">
            <v>10451532</v>
          </cell>
        </row>
        <row r="1706">
          <cell r="A1706">
            <v>260210</v>
          </cell>
          <cell r="B1706" t="str">
            <v>PE</v>
          </cell>
          <cell r="C1706" t="str">
            <v>BOM CONSELHO</v>
          </cell>
          <cell r="D1706" t="str">
            <v>260210</v>
          </cell>
          <cell r="F1706">
            <v>28348020</v>
          </cell>
          <cell r="H1706">
            <v>28760910</v>
          </cell>
          <cell r="J1706">
            <v>29292954</v>
          </cell>
        </row>
        <row r="1707">
          <cell r="A1707">
            <v>260220</v>
          </cell>
          <cell r="B1707" t="str">
            <v>PE</v>
          </cell>
          <cell r="C1707" t="str">
            <v>BOM JARDIM</v>
          </cell>
          <cell r="D1707" t="str">
            <v>260220</v>
          </cell>
          <cell r="E1707">
            <v>7563</v>
          </cell>
          <cell r="F1707">
            <v>175735983</v>
          </cell>
          <cell r="G1707">
            <v>13525</v>
          </cell>
          <cell r="H1707">
            <v>179196297</v>
          </cell>
          <cell r="I1707">
            <v>9898</v>
          </cell>
          <cell r="J1707">
            <v>160350635</v>
          </cell>
        </row>
        <row r="1708">
          <cell r="A1708">
            <v>260230</v>
          </cell>
          <cell r="B1708" t="str">
            <v>PE</v>
          </cell>
          <cell r="C1708" t="str">
            <v>BONITO</v>
          </cell>
          <cell r="D1708" t="str">
            <v>260230</v>
          </cell>
          <cell r="E1708">
            <v>55367</v>
          </cell>
          <cell r="F1708">
            <v>31717797</v>
          </cell>
          <cell r="G1708">
            <v>57554</v>
          </cell>
          <cell r="H1708">
            <v>38195651</v>
          </cell>
          <cell r="I1708">
            <v>47388</v>
          </cell>
          <cell r="J1708">
            <v>41010513</v>
          </cell>
        </row>
        <row r="1709">
          <cell r="A1709">
            <v>260240</v>
          </cell>
          <cell r="B1709" t="str">
            <v>PE</v>
          </cell>
          <cell r="C1709" t="str">
            <v>BREJÃO</v>
          </cell>
          <cell r="D1709" t="str">
            <v>260240</v>
          </cell>
          <cell r="E1709">
            <v>10289</v>
          </cell>
          <cell r="F1709">
            <v>5103829</v>
          </cell>
          <cell r="G1709">
            <v>9764</v>
          </cell>
          <cell r="H1709">
            <v>4645892</v>
          </cell>
          <cell r="I1709">
            <v>15357</v>
          </cell>
          <cell r="J1709">
            <v>4622735</v>
          </cell>
        </row>
        <row r="1710">
          <cell r="A1710">
            <v>260250</v>
          </cell>
          <cell r="B1710" t="str">
            <v>PE</v>
          </cell>
          <cell r="C1710" t="str">
            <v>BREJINHO</v>
          </cell>
          <cell r="D1710" t="str">
            <v>260250</v>
          </cell>
          <cell r="E1710">
            <v>62188</v>
          </cell>
          <cell r="F1710">
            <v>12241795</v>
          </cell>
          <cell r="G1710">
            <v>60071</v>
          </cell>
          <cell r="H1710">
            <v>12264372</v>
          </cell>
          <cell r="I1710">
            <v>63608</v>
          </cell>
          <cell r="J1710">
            <v>13895243</v>
          </cell>
        </row>
        <row r="1711">
          <cell r="A1711">
            <v>260260</v>
          </cell>
          <cell r="B1711" t="str">
            <v>PE</v>
          </cell>
          <cell r="C1711" t="str">
            <v>BREJO DA MADRE DE DEUS</v>
          </cell>
          <cell r="D1711" t="str">
            <v>260260</v>
          </cell>
          <cell r="E1711">
            <v>3824</v>
          </cell>
          <cell r="F1711">
            <v>3297685</v>
          </cell>
          <cell r="G1711">
            <v>5594</v>
          </cell>
          <cell r="H1711">
            <v>3294304</v>
          </cell>
          <cell r="I1711">
            <v>2659</v>
          </cell>
          <cell r="J1711">
            <v>3429149</v>
          </cell>
        </row>
        <row r="1712">
          <cell r="A1712">
            <v>260270</v>
          </cell>
          <cell r="B1712" t="str">
            <v>PE</v>
          </cell>
          <cell r="C1712" t="str">
            <v>BUENOS AIRES</v>
          </cell>
          <cell r="D1712" t="str">
            <v>260270</v>
          </cell>
          <cell r="F1712">
            <v>197850</v>
          </cell>
          <cell r="H1712">
            <v>201198</v>
          </cell>
          <cell r="J1712">
            <v>204445</v>
          </cell>
        </row>
        <row r="1713">
          <cell r="A1713">
            <v>260280</v>
          </cell>
          <cell r="B1713" t="str">
            <v>PE</v>
          </cell>
          <cell r="C1713" t="str">
            <v>BUÍQUE</v>
          </cell>
          <cell r="D1713" t="str">
            <v>260280</v>
          </cell>
          <cell r="E1713">
            <v>47709</v>
          </cell>
          <cell r="F1713">
            <v>9971032</v>
          </cell>
          <cell r="G1713">
            <v>30756</v>
          </cell>
          <cell r="H1713">
            <v>8574155</v>
          </cell>
          <cell r="I1713">
            <v>20338</v>
          </cell>
          <cell r="J1713">
            <v>8237944</v>
          </cell>
        </row>
        <row r="1714">
          <cell r="A1714">
            <v>260290</v>
          </cell>
          <cell r="B1714" t="str">
            <v>PE</v>
          </cell>
          <cell r="C1714" t="str">
            <v>CABO DE SANTO AGOSTINHO</v>
          </cell>
          <cell r="D1714" t="str">
            <v>260290</v>
          </cell>
          <cell r="E1714">
            <v>60</v>
          </cell>
          <cell r="F1714">
            <v>555126589</v>
          </cell>
          <cell r="G1714">
            <v>70</v>
          </cell>
          <cell r="H1714">
            <v>365008726</v>
          </cell>
          <cell r="J1714">
            <v>364239684</v>
          </cell>
        </row>
        <row r="1715">
          <cell r="A1715">
            <v>260300</v>
          </cell>
          <cell r="B1715" t="str">
            <v>PE</v>
          </cell>
          <cell r="C1715" t="str">
            <v>CABROBÓ</v>
          </cell>
          <cell r="D1715" t="str">
            <v>260300</v>
          </cell>
          <cell r="E1715">
            <v>34952</v>
          </cell>
          <cell r="F1715">
            <v>30545789</v>
          </cell>
          <cell r="G1715">
            <v>25400</v>
          </cell>
          <cell r="H1715">
            <v>32850291</v>
          </cell>
          <cell r="I1715">
            <v>46130</v>
          </cell>
          <cell r="J1715">
            <v>32505605</v>
          </cell>
        </row>
        <row r="1716">
          <cell r="A1716">
            <v>260310</v>
          </cell>
          <cell r="B1716" t="str">
            <v>PE</v>
          </cell>
          <cell r="C1716" t="str">
            <v>CACHOEIRINHA</v>
          </cell>
          <cell r="D1716" t="str">
            <v>260310</v>
          </cell>
          <cell r="E1716">
            <v>304</v>
          </cell>
          <cell r="F1716">
            <v>3952603</v>
          </cell>
          <cell r="H1716">
            <v>4445284</v>
          </cell>
          <cell r="I1716">
            <v>407</v>
          </cell>
          <cell r="J1716">
            <v>3140587</v>
          </cell>
        </row>
        <row r="1717">
          <cell r="A1717">
            <v>260320</v>
          </cell>
          <cell r="B1717" t="str">
            <v>PE</v>
          </cell>
          <cell r="C1717" t="str">
            <v>CAETÉS</v>
          </cell>
          <cell r="D1717" t="str">
            <v>260320</v>
          </cell>
          <cell r="F1717">
            <v>27335610</v>
          </cell>
          <cell r="G1717">
            <v>9472</v>
          </cell>
          <cell r="H1717">
            <v>27980183</v>
          </cell>
          <cell r="J1717">
            <v>30162443</v>
          </cell>
        </row>
        <row r="1718">
          <cell r="A1718">
            <v>260330</v>
          </cell>
          <cell r="B1718" t="str">
            <v>PE</v>
          </cell>
          <cell r="C1718" t="str">
            <v>CALÇADO</v>
          </cell>
          <cell r="D1718" t="str">
            <v>260330</v>
          </cell>
          <cell r="E1718">
            <v>2771</v>
          </cell>
          <cell r="F1718">
            <v>1627381</v>
          </cell>
          <cell r="G1718">
            <v>487</v>
          </cell>
          <cell r="H1718">
            <v>1451638</v>
          </cell>
          <cell r="J1718">
            <v>175615</v>
          </cell>
        </row>
        <row r="1719">
          <cell r="A1719">
            <v>260340</v>
          </cell>
          <cell r="B1719" t="str">
            <v>PE</v>
          </cell>
          <cell r="C1719" t="str">
            <v>CALUMBI</v>
          </cell>
          <cell r="D1719" t="str">
            <v>260340</v>
          </cell>
          <cell r="E1719">
            <v>43202</v>
          </cell>
          <cell r="F1719">
            <v>9256753</v>
          </cell>
          <cell r="G1719">
            <v>49520</v>
          </cell>
          <cell r="H1719">
            <v>9730611</v>
          </cell>
          <cell r="I1719">
            <v>53101</v>
          </cell>
          <cell r="J1719">
            <v>9616842</v>
          </cell>
        </row>
        <row r="1720">
          <cell r="A1720">
            <v>260345</v>
          </cell>
          <cell r="B1720" t="str">
            <v>PE</v>
          </cell>
          <cell r="C1720" t="str">
            <v>CAMARAGIBE</v>
          </cell>
          <cell r="D1720" t="str">
            <v>260345</v>
          </cell>
          <cell r="E1720">
            <v>16703</v>
          </cell>
          <cell r="F1720">
            <v>542618544</v>
          </cell>
          <cell r="G1720">
            <v>8682</v>
          </cell>
          <cell r="H1720">
            <v>544288275</v>
          </cell>
          <cell r="I1720">
            <v>9334</v>
          </cell>
          <cell r="J1720">
            <v>560420285</v>
          </cell>
        </row>
        <row r="1721">
          <cell r="A1721">
            <v>260350</v>
          </cell>
          <cell r="B1721" t="str">
            <v>PE</v>
          </cell>
          <cell r="C1721" t="str">
            <v>CAMOCIM DE SÃO FÉLIX</v>
          </cell>
          <cell r="D1721" t="str">
            <v>260350</v>
          </cell>
          <cell r="F1721">
            <v>3322380</v>
          </cell>
          <cell r="H1721">
            <v>3376855</v>
          </cell>
          <cell r="J1721">
            <v>3433126</v>
          </cell>
        </row>
        <row r="1722">
          <cell r="A1722">
            <v>260360</v>
          </cell>
          <cell r="B1722" t="str">
            <v>PE</v>
          </cell>
          <cell r="C1722" t="str">
            <v>CAMUTANGA</v>
          </cell>
          <cell r="D1722" t="str">
            <v>260360</v>
          </cell>
          <cell r="E1722">
            <v>2540</v>
          </cell>
          <cell r="F1722">
            <v>3567430</v>
          </cell>
          <cell r="H1722">
            <v>3624453</v>
          </cell>
          <cell r="I1722">
            <v>2340</v>
          </cell>
          <cell r="J1722">
            <v>2957687</v>
          </cell>
        </row>
        <row r="1723">
          <cell r="A1723">
            <v>260370</v>
          </cell>
          <cell r="B1723" t="str">
            <v>PE</v>
          </cell>
          <cell r="C1723" t="str">
            <v>CANHOTINHO</v>
          </cell>
          <cell r="D1723" t="str">
            <v>260370</v>
          </cell>
          <cell r="E1723">
            <v>21221</v>
          </cell>
          <cell r="F1723">
            <v>5386746</v>
          </cell>
          <cell r="G1723">
            <v>18970</v>
          </cell>
          <cell r="H1723">
            <v>4221081</v>
          </cell>
          <cell r="I1723">
            <v>22839</v>
          </cell>
          <cell r="J1723">
            <v>3769221</v>
          </cell>
        </row>
        <row r="1724">
          <cell r="A1724">
            <v>260380</v>
          </cell>
          <cell r="B1724" t="str">
            <v>PE</v>
          </cell>
          <cell r="C1724" t="str">
            <v>CAPOEIRAS</v>
          </cell>
          <cell r="D1724" t="str">
            <v>260380</v>
          </cell>
          <cell r="E1724">
            <v>20945</v>
          </cell>
          <cell r="F1724">
            <v>42392109</v>
          </cell>
          <cell r="G1724">
            <v>16692</v>
          </cell>
          <cell r="H1724">
            <v>43241862</v>
          </cell>
          <cell r="I1724">
            <v>20780</v>
          </cell>
          <cell r="J1724">
            <v>43947268</v>
          </cell>
        </row>
        <row r="1725">
          <cell r="A1725">
            <v>260390</v>
          </cell>
          <cell r="B1725" t="str">
            <v>PE</v>
          </cell>
          <cell r="C1725" t="str">
            <v>CARNAÍBA</v>
          </cell>
          <cell r="D1725" t="str">
            <v>260390</v>
          </cell>
          <cell r="E1725">
            <v>30370</v>
          </cell>
          <cell r="F1725">
            <v>37108901</v>
          </cell>
          <cell r="G1725">
            <v>25805</v>
          </cell>
          <cell r="H1725">
            <v>38351672</v>
          </cell>
          <cell r="I1725">
            <v>30344</v>
          </cell>
          <cell r="J1725">
            <v>38879594</v>
          </cell>
        </row>
        <row r="1726">
          <cell r="A1726">
            <v>260392</v>
          </cell>
          <cell r="B1726" t="str">
            <v>PE</v>
          </cell>
          <cell r="C1726" t="str">
            <v>CARNAUBEIRA DA PENHA</v>
          </cell>
          <cell r="D1726" t="str">
            <v>260392</v>
          </cell>
          <cell r="F1726">
            <v>1313610</v>
          </cell>
          <cell r="G1726">
            <v>750</v>
          </cell>
          <cell r="H1726">
            <v>1325549</v>
          </cell>
          <cell r="J1726">
            <v>1334147</v>
          </cell>
        </row>
        <row r="1727">
          <cell r="A1727">
            <v>260400</v>
          </cell>
          <cell r="B1727" t="str">
            <v>PE</v>
          </cell>
          <cell r="C1727" t="str">
            <v>CARPINA</v>
          </cell>
          <cell r="D1727" t="str">
            <v>260400</v>
          </cell>
          <cell r="E1727">
            <v>130398</v>
          </cell>
          <cell r="F1727">
            <v>10408086</v>
          </cell>
          <cell r="G1727">
            <v>99720</v>
          </cell>
          <cell r="H1727">
            <v>8803948</v>
          </cell>
          <cell r="I1727">
            <v>38302</v>
          </cell>
          <cell r="J1727">
            <v>6992872</v>
          </cell>
        </row>
        <row r="1728">
          <cell r="A1728">
            <v>260410</v>
          </cell>
          <cell r="B1728" t="str">
            <v>PE</v>
          </cell>
          <cell r="C1728" t="str">
            <v>CARUARU</v>
          </cell>
          <cell r="D1728" t="str">
            <v>260410</v>
          </cell>
          <cell r="E1728">
            <v>1519966</v>
          </cell>
          <cell r="F1728">
            <v>222550347</v>
          </cell>
          <cell r="G1728">
            <v>1661384</v>
          </cell>
          <cell r="H1728">
            <v>207640880</v>
          </cell>
          <cell r="I1728">
            <v>1401970</v>
          </cell>
          <cell r="J1728">
            <v>206683674</v>
          </cell>
        </row>
        <row r="1729">
          <cell r="A1729">
            <v>260415</v>
          </cell>
          <cell r="B1729" t="str">
            <v>PE</v>
          </cell>
          <cell r="C1729" t="str">
            <v>CASINHAS</v>
          </cell>
          <cell r="D1729" t="str">
            <v>260415</v>
          </cell>
          <cell r="E1729">
            <v>11313</v>
          </cell>
          <cell r="F1729">
            <v>46002434</v>
          </cell>
          <cell r="G1729">
            <v>10719</v>
          </cell>
          <cell r="H1729">
            <v>43520590</v>
          </cell>
          <cell r="I1729">
            <v>8926</v>
          </cell>
          <cell r="J1729">
            <v>42722896</v>
          </cell>
        </row>
        <row r="1730">
          <cell r="A1730">
            <v>260420</v>
          </cell>
          <cell r="B1730" t="str">
            <v>PE</v>
          </cell>
          <cell r="C1730" t="str">
            <v>CATENDE</v>
          </cell>
          <cell r="D1730" t="str">
            <v>260420</v>
          </cell>
          <cell r="E1730">
            <v>12441</v>
          </cell>
          <cell r="F1730">
            <v>27363282</v>
          </cell>
          <cell r="G1730">
            <v>13149</v>
          </cell>
          <cell r="H1730">
            <v>51883347</v>
          </cell>
          <cell r="I1730">
            <v>22276</v>
          </cell>
          <cell r="J1730">
            <v>72317054</v>
          </cell>
        </row>
        <row r="1731">
          <cell r="A1731">
            <v>260430</v>
          </cell>
          <cell r="B1731" t="str">
            <v>PE</v>
          </cell>
          <cell r="C1731" t="str">
            <v>CEDRO</v>
          </cell>
          <cell r="D1731" t="str">
            <v>260430</v>
          </cell>
          <cell r="E1731">
            <v>39460</v>
          </cell>
          <cell r="F1731">
            <v>17156938</v>
          </cell>
          <cell r="G1731">
            <v>26712</v>
          </cell>
          <cell r="H1731">
            <v>14976901</v>
          </cell>
          <cell r="I1731">
            <v>39319</v>
          </cell>
          <cell r="J1731">
            <v>15147684</v>
          </cell>
        </row>
        <row r="1732">
          <cell r="A1732">
            <v>260450</v>
          </cell>
          <cell r="B1732" t="str">
            <v>PE</v>
          </cell>
          <cell r="C1732" t="str">
            <v>CHÃ GRANDE</v>
          </cell>
          <cell r="D1732" t="str">
            <v>260450</v>
          </cell>
          <cell r="E1732">
            <v>9</v>
          </cell>
          <cell r="F1732">
            <v>27256915</v>
          </cell>
          <cell r="H1732">
            <v>27740946</v>
          </cell>
          <cell r="I1732">
            <v>118</v>
          </cell>
          <cell r="J1732">
            <v>28241700</v>
          </cell>
        </row>
        <row r="1733">
          <cell r="A1733">
            <v>260460</v>
          </cell>
          <cell r="B1733" t="str">
            <v>PE</v>
          </cell>
          <cell r="C1733" t="str">
            <v>CONDADO</v>
          </cell>
          <cell r="D1733" t="str">
            <v>260460</v>
          </cell>
          <cell r="E1733">
            <v>5707</v>
          </cell>
          <cell r="F1733">
            <v>16104222</v>
          </cell>
          <cell r="G1733">
            <v>5845</v>
          </cell>
          <cell r="H1733">
            <v>17828225</v>
          </cell>
          <cell r="I1733">
            <v>1382</v>
          </cell>
          <cell r="J1733">
            <v>18684142</v>
          </cell>
        </row>
        <row r="1734">
          <cell r="A1734">
            <v>260470</v>
          </cell>
          <cell r="B1734" t="str">
            <v>PE</v>
          </cell>
          <cell r="C1734" t="str">
            <v>CORRENTES</v>
          </cell>
          <cell r="D1734" t="str">
            <v>260470</v>
          </cell>
          <cell r="F1734">
            <v>9104695</v>
          </cell>
          <cell r="H1734">
            <v>9324145</v>
          </cell>
          <cell r="J1734">
            <v>9412534</v>
          </cell>
        </row>
        <row r="1735">
          <cell r="A1735">
            <v>260480</v>
          </cell>
          <cell r="B1735" t="str">
            <v>PE</v>
          </cell>
          <cell r="C1735" t="str">
            <v>CORTÊS</v>
          </cell>
          <cell r="D1735" t="str">
            <v>260480</v>
          </cell>
          <cell r="F1735">
            <v>12788670</v>
          </cell>
          <cell r="H1735">
            <v>13010422</v>
          </cell>
          <cell r="J1735">
            <v>13214959</v>
          </cell>
        </row>
        <row r="1736">
          <cell r="A1736">
            <v>260490</v>
          </cell>
          <cell r="B1736" t="str">
            <v>PE</v>
          </cell>
          <cell r="C1736" t="str">
            <v>CUMARU</v>
          </cell>
          <cell r="D1736" t="str">
            <v>260490</v>
          </cell>
          <cell r="F1736">
            <v>210150</v>
          </cell>
          <cell r="H1736">
            <v>213955</v>
          </cell>
          <cell r="J1736">
            <v>217155</v>
          </cell>
        </row>
        <row r="1737">
          <cell r="A1737">
            <v>260500</v>
          </cell>
          <cell r="B1737" t="str">
            <v>PE</v>
          </cell>
          <cell r="C1737" t="str">
            <v>CUPIRA</v>
          </cell>
          <cell r="D1737" t="str">
            <v>260500</v>
          </cell>
          <cell r="E1737">
            <v>38380</v>
          </cell>
          <cell r="F1737">
            <v>5142393</v>
          </cell>
          <cell r="G1737">
            <v>44210</v>
          </cell>
          <cell r="H1737">
            <v>4895818</v>
          </cell>
          <cell r="I1737">
            <v>35421</v>
          </cell>
          <cell r="J1737">
            <v>4481015</v>
          </cell>
        </row>
        <row r="1738">
          <cell r="A1738">
            <v>260510</v>
          </cell>
          <cell r="B1738" t="str">
            <v>PE</v>
          </cell>
          <cell r="C1738" t="str">
            <v>CUSTÓDIA</v>
          </cell>
          <cell r="D1738" t="str">
            <v>260510</v>
          </cell>
          <cell r="E1738">
            <v>130192</v>
          </cell>
          <cell r="F1738">
            <v>16775726</v>
          </cell>
          <cell r="G1738">
            <v>113938</v>
          </cell>
          <cell r="H1738">
            <v>14481188</v>
          </cell>
          <cell r="I1738">
            <v>109666</v>
          </cell>
          <cell r="J1738">
            <v>12903145</v>
          </cell>
        </row>
        <row r="1739">
          <cell r="A1739">
            <v>260515</v>
          </cell>
          <cell r="B1739" t="str">
            <v>PE</v>
          </cell>
          <cell r="C1739" t="str">
            <v>DORMENTES</v>
          </cell>
          <cell r="D1739" t="str">
            <v>260515</v>
          </cell>
          <cell r="E1739">
            <v>1603</v>
          </cell>
          <cell r="F1739">
            <v>34383079</v>
          </cell>
          <cell r="G1739">
            <v>1314</v>
          </cell>
          <cell r="H1739">
            <v>33846380</v>
          </cell>
          <cell r="I1739">
            <v>10274</v>
          </cell>
          <cell r="J1739">
            <v>32199120</v>
          </cell>
        </row>
        <row r="1740">
          <cell r="A1740">
            <v>260520</v>
          </cell>
          <cell r="B1740" t="str">
            <v>PE</v>
          </cell>
          <cell r="C1740" t="str">
            <v>ESCADA</v>
          </cell>
          <cell r="D1740" t="str">
            <v>260520</v>
          </cell>
          <cell r="F1740">
            <v>984390</v>
          </cell>
          <cell r="H1740">
            <v>1001293</v>
          </cell>
          <cell r="J1740">
            <v>1017203</v>
          </cell>
        </row>
        <row r="1741">
          <cell r="A1741">
            <v>260530</v>
          </cell>
          <cell r="B1741" t="str">
            <v>PE</v>
          </cell>
          <cell r="C1741" t="str">
            <v>EXU</v>
          </cell>
          <cell r="D1741" t="str">
            <v>260530</v>
          </cell>
          <cell r="E1741">
            <v>965</v>
          </cell>
          <cell r="F1741">
            <v>698295</v>
          </cell>
          <cell r="G1741">
            <v>3359</v>
          </cell>
          <cell r="H1741">
            <v>618865</v>
          </cell>
          <cell r="I1741">
            <v>3452</v>
          </cell>
          <cell r="J1741">
            <v>658143</v>
          </cell>
        </row>
        <row r="1742">
          <cell r="A1742">
            <v>260540</v>
          </cell>
          <cell r="B1742" t="str">
            <v>PE</v>
          </cell>
          <cell r="C1742" t="str">
            <v>FEIRA NOVA</v>
          </cell>
          <cell r="D1742" t="str">
            <v>260540</v>
          </cell>
          <cell r="E1742">
            <v>9088</v>
          </cell>
          <cell r="F1742">
            <v>15291101</v>
          </cell>
          <cell r="G1742">
            <v>6529</v>
          </cell>
          <cell r="H1742">
            <v>15050822</v>
          </cell>
          <cell r="I1742">
            <v>9411</v>
          </cell>
          <cell r="J1742">
            <v>14436062</v>
          </cell>
        </row>
        <row r="1743">
          <cell r="A1743">
            <v>260545</v>
          </cell>
          <cell r="B1743" t="str">
            <v>PE</v>
          </cell>
          <cell r="C1743" t="str">
            <v>FERNANDO DE NORONHA</v>
          </cell>
          <cell r="D1743" t="str">
            <v>260545</v>
          </cell>
          <cell r="E1743">
            <v>45779</v>
          </cell>
          <cell r="F1743">
            <v>5418179</v>
          </cell>
          <cell r="G1743">
            <v>44857</v>
          </cell>
          <cell r="H1743">
            <v>7803495</v>
          </cell>
          <cell r="I1743">
            <v>51418</v>
          </cell>
          <cell r="J1743">
            <v>7734491</v>
          </cell>
        </row>
        <row r="1744">
          <cell r="A1744">
            <v>260550</v>
          </cell>
          <cell r="B1744" t="str">
            <v>PE</v>
          </cell>
          <cell r="C1744" t="str">
            <v>FERREIROS</v>
          </cell>
          <cell r="D1744" t="str">
            <v>260550</v>
          </cell>
          <cell r="E1744">
            <v>29582</v>
          </cell>
          <cell r="F1744">
            <v>23038709</v>
          </cell>
          <cell r="G1744">
            <v>14617</v>
          </cell>
          <cell r="H1744">
            <v>23314169</v>
          </cell>
          <cell r="I1744">
            <v>1740</v>
          </cell>
          <cell r="J1744">
            <v>23726418</v>
          </cell>
        </row>
        <row r="1745">
          <cell r="A1745">
            <v>260560</v>
          </cell>
          <cell r="B1745" t="str">
            <v>PE</v>
          </cell>
          <cell r="C1745" t="str">
            <v>FLORES</v>
          </cell>
          <cell r="D1745" t="str">
            <v>260560</v>
          </cell>
          <cell r="E1745">
            <v>88539</v>
          </cell>
          <cell r="F1745">
            <v>29811782</v>
          </cell>
          <cell r="G1745">
            <v>112224</v>
          </cell>
          <cell r="H1745">
            <v>32055829</v>
          </cell>
          <cell r="I1745">
            <v>93668</v>
          </cell>
          <cell r="J1745">
            <v>27347443</v>
          </cell>
        </row>
        <row r="1746">
          <cell r="A1746">
            <v>260570</v>
          </cell>
          <cell r="B1746" t="str">
            <v>PE</v>
          </cell>
          <cell r="C1746" t="str">
            <v>FLORESTA</v>
          </cell>
          <cell r="D1746" t="str">
            <v>260570</v>
          </cell>
          <cell r="E1746">
            <v>38130</v>
          </cell>
          <cell r="F1746">
            <v>26387220</v>
          </cell>
          <cell r="G1746">
            <v>62089</v>
          </cell>
          <cell r="H1746">
            <v>32386341</v>
          </cell>
          <cell r="I1746">
            <v>64139</v>
          </cell>
          <cell r="J1746">
            <v>36756207</v>
          </cell>
        </row>
        <row r="1747">
          <cell r="A1747">
            <v>260590</v>
          </cell>
          <cell r="B1747" t="str">
            <v>PE</v>
          </cell>
          <cell r="C1747" t="str">
            <v>GAMELEIRA</v>
          </cell>
          <cell r="D1747" t="str">
            <v>260590</v>
          </cell>
          <cell r="F1747">
            <v>62332680</v>
          </cell>
          <cell r="H1747">
            <v>68936259</v>
          </cell>
          <cell r="I1747">
            <v>60</v>
          </cell>
          <cell r="J1747">
            <v>70856809</v>
          </cell>
        </row>
        <row r="1748">
          <cell r="A1748">
            <v>260600</v>
          </cell>
          <cell r="B1748" t="str">
            <v>PE</v>
          </cell>
          <cell r="C1748" t="str">
            <v>GARANHUNS</v>
          </cell>
          <cell r="D1748" t="str">
            <v>260600</v>
          </cell>
          <cell r="E1748">
            <v>308947</v>
          </cell>
          <cell r="F1748">
            <v>155319195</v>
          </cell>
          <cell r="G1748">
            <v>299831</v>
          </cell>
          <cell r="H1748">
            <v>159907881</v>
          </cell>
          <cell r="I1748">
            <v>308521</v>
          </cell>
          <cell r="J1748">
            <v>146084916</v>
          </cell>
        </row>
        <row r="1749">
          <cell r="A1749">
            <v>260610</v>
          </cell>
          <cell r="B1749" t="str">
            <v>PE</v>
          </cell>
          <cell r="C1749" t="str">
            <v>GLÓRIA DO GOITÁ</v>
          </cell>
          <cell r="D1749" t="str">
            <v>260610</v>
          </cell>
          <cell r="F1749">
            <v>33283380</v>
          </cell>
          <cell r="H1749">
            <v>33813673</v>
          </cell>
          <cell r="J1749">
            <v>34392826</v>
          </cell>
        </row>
        <row r="1750">
          <cell r="A1750">
            <v>260620</v>
          </cell>
          <cell r="B1750" t="str">
            <v>PE</v>
          </cell>
          <cell r="C1750" t="str">
            <v>GOIANA</v>
          </cell>
          <cell r="D1750" t="str">
            <v>260620</v>
          </cell>
          <cell r="E1750">
            <v>98549</v>
          </cell>
          <cell r="F1750">
            <v>221050046</v>
          </cell>
          <cell r="G1750">
            <v>92057</v>
          </cell>
          <cell r="H1750">
            <v>211847975</v>
          </cell>
          <cell r="I1750">
            <v>100858</v>
          </cell>
          <cell r="J1750">
            <v>198619744</v>
          </cell>
        </row>
        <row r="1751">
          <cell r="A1751">
            <v>260630</v>
          </cell>
          <cell r="B1751" t="str">
            <v>PE</v>
          </cell>
          <cell r="C1751" t="str">
            <v>GRANITO</v>
          </cell>
          <cell r="D1751" t="str">
            <v>260630</v>
          </cell>
          <cell r="E1751">
            <v>39732</v>
          </cell>
          <cell r="F1751">
            <v>12493969</v>
          </cell>
          <cell r="G1751">
            <v>26745</v>
          </cell>
          <cell r="H1751">
            <v>11669918</v>
          </cell>
          <cell r="I1751">
            <v>37741</v>
          </cell>
          <cell r="J1751">
            <v>13560905</v>
          </cell>
        </row>
        <row r="1752">
          <cell r="A1752">
            <v>260640</v>
          </cell>
          <cell r="B1752" t="str">
            <v>PE</v>
          </cell>
          <cell r="C1752" t="str">
            <v>GRAVATÁ</v>
          </cell>
          <cell r="D1752" t="str">
            <v>260640</v>
          </cell>
          <cell r="E1752">
            <v>171382</v>
          </cell>
          <cell r="F1752">
            <v>116024785</v>
          </cell>
          <cell r="G1752">
            <v>167016</v>
          </cell>
          <cell r="H1752">
            <v>142047788</v>
          </cell>
          <cell r="I1752">
            <v>171043</v>
          </cell>
          <cell r="J1752">
            <v>174638487</v>
          </cell>
        </row>
        <row r="1753">
          <cell r="A1753">
            <v>260650</v>
          </cell>
          <cell r="B1753" t="str">
            <v>PE</v>
          </cell>
          <cell r="C1753" t="str">
            <v>IATI</v>
          </cell>
          <cell r="D1753" t="str">
            <v>260650</v>
          </cell>
          <cell r="E1753">
            <v>13151</v>
          </cell>
          <cell r="F1753">
            <v>13560504</v>
          </cell>
          <cell r="G1753">
            <v>1841</v>
          </cell>
          <cell r="H1753">
            <v>12794321</v>
          </cell>
          <cell r="I1753">
            <v>9967</v>
          </cell>
          <cell r="J1753">
            <v>12554835</v>
          </cell>
        </row>
        <row r="1754">
          <cell r="A1754">
            <v>260660</v>
          </cell>
          <cell r="B1754" t="str">
            <v>PE</v>
          </cell>
          <cell r="C1754" t="str">
            <v>IBIMIRIM</v>
          </cell>
          <cell r="D1754" t="str">
            <v>260660</v>
          </cell>
          <cell r="E1754">
            <v>108429</v>
          </cell>
          <cell r="F1754">
            <v>114690022</v>
          </cell>
          <cell r="G1754">
            <v>82329</v>
          </cell>
          <cell r="H1754">
            <v>112681721</v>
          </cell>
          <cell r="I1754">
            <v>145198</v>
          </cell>
          <cell r="J1754">
            <v>125897369</v>
          </cell>
        </row>
        <row r="1755">
          <cell r="A1755">
            <v>260670</v>
          </cell>
          <cell r="B1755" t="str">
            <v>PE</v>
          </cell>
          <cell r="C1755" t="str">
            <v>IBIRAJUBA</v>
          </cell>
          <cell r="D1755" t="str">
            <v>260670</v>
          </cell>
          <cell r="F1755">
            <v>2839710</v>
          </cell>
          <cell r="H1755">
            <v>2909238</v>
          </cell>
          <cell r="J1755">
            <v>2934367</v>
          </cell>
        </row>
        <row r="1756">
          <cell r="A1756">
            <v>260680</v>
          </cell>
          <cell r="B1756" t="str">
            <v>PE</v>
          </cell>
          <cell r="C1756" t="str">
            <v>IGARASSU</v>
          </cell>
          <cell r="D1756" t="str">
            <v>260680</v>
          </cell>
          <cell r="E1756">
            <v>5442</v>
          </cell>
          <cell r="F1756">
            <v>142855627</v>
          </cell>
          <cell r="G1756">
            <v>4491</v>
          </cell>
          <cell r="H1756">
            <v>128044712</v>
          </cell>
          <cell r="I1756">
            <v>3145</v>
          </cell>
          <cell r="J1756">
            <v>119767576</v>
          </cell>
        </row>
        <row r="1757">
          <cell r="A1757">
            <v>260690</v>
          </cell>
          <cell r="B1757" t="str">
            <v>PE</v>
          </cell>
          <cell r="C1757" t="str">
            <v>IGUARACY</v>
          </cell>
          <cell r="D1757" t="str">
            <v>260690</v>
          </cell>
          <cell r="E1757">
            <v>143585</v>
          </cell>
          <cell r="F1757">
            <v>19859230</v>
          </cell>
          <cell r="G1757">
            <v>94131</v>
          </cell>
          <cell r="H1757">
            <v>21292067</v>
          </cell>
          <cell r="I1757">
            <v>142187</v>
          </cell>
          <cell r="J1757">
            <v>13973509</v>
          </cell>
        </row>
        <row r="1758">
          <cell r="A1758">
            <v>260760</v>
          </cell>
          <cell r="B1758" t="str">
            <v>PE</v>
          </cell>
          <cell r="C1758" t="str">
            <v>ILHA DE ITAMARACÁ</v>
          </cell>
          <cell r="D1758" t="str">
            <v>260760</v>
          </cell>
          <cell r="F1758">
            <v>23847359</v>
          </cell>
          <cell r="H1758">
            <v>24213369</v>
          </cell>
          <cell r="J1758">
            <v>27138293</v>
          </cell>
        </row>
        <row r="1759">
          <cell r="A1759">
            <v>260700</v>
          </cell>
          <cell r="B1759" t="str">
            <v>PE</v>
          </cell>
          <cell r="C1759" t="str">
            <v>INAJÁ</v>
          </cell>
          <cell r="D1759" t="str">
            <v>260700</v>
          </cell>
          <cell r="E1759">
            <v>17078</v>
          </cell>
          <cell r="F1759">
            <v>13632572</v>
          </cell>
          <cell r="G1759">
            <v>18253</v>
          </cell>
          <cell r="H1759">
            <v>13607584</v>
          </cell>
          <cell r="I1759">
            <v>26138</v>
          </cell>
          <cell r="J1759">
            <v>13313739</v>
          </cell>
        </row>
        <row r="1760">
          <cell r="A1760">
            <v>260710</v>
          </cell>
          <cell r="B1760" t="str">
            <v>PE</v>
          </cell>
          <cell r="C1760" t="str">
            <v>INGAZEIRA</v>
          </cell>
          <cell r="D1760" t="str">
            <v>260710</v>
          </cell>
          <cell r="E1760">
            <v>46563</v>
          </cell>
          <cell r="F1760">
            <v>2968625</v>
          </cell>
          <cell r="G1760">
            <v>63568</v>
          </cell>
          <cell r="H1760">
            <v>5738092</v>
          </cell>
          <cell r="I1760">
            <v>65830</v>
          </cell>
          <cell r="J1760">
            <v>5907307</v>
          </cell>
        </row>
        <row r="1761">
          <cell r="A1761">
            <v>260720</v>
          </cell>
          <cell r="B1761" t="str">
            <v>PE</v>
          </cell>
          <cell r="C1761" t="str">
            <v>IPOJUCA</v>
          </cell>
          <cell r="D1761" t="str">
            <v>260720</v>
          </cell>
          <cell r="E1761">
            <v>470529</v>
          </cell>
          <cell r="F1761">
            <v>458824365</v>
          </cell>
          <cell r="G1761">
            <v>491324</v>
          </cell>
          <cell r="H1761">
            <v>456041333</v>
          </cell>
          <cell r="I1761">
            <v>398059</v>
          </cell>
          <cell r="J1761">
            <v>430898729</v>
          </cell>
        </row>
        <row r="1762">
          <cell r="A1762">
            <v>260730</v>
          </cell>
          <cell r="B1762" t="str">
            <v>PE</v>
          </cell>
          <cell r="C1762" t="str">
            <v>IPUBI</v>
          </cell>
          <cell r="D1762" t="str">
            <v>260730</v>
          </cell>
          <cell r="E1762">
            <v>54476</v>
          </cell>
          <cell r="F1762">
            <v>75493722</v>
          </cell>
          <cell r="G1762">
            <v>27196</v>
          </cell>
          <cell r="H1762">
            <v>79399515</v>
          </cell>
          <cell r="I1762">
            <v>31819</v>
          </cell>
          <cell r="J1762">
            <v>84159460</v>
          </cell>
        </row>
        <row r="1763">
          <cell r="A1763">
            <v>260740</v>
          </cell>
          <cell r="B1763" t="str">
            <v>PE</v>
          </cell>
          <cell r="C1763" t="str">
            <v>ITACURUBA</v>
          </cell>
          <cell r="D1763" t="str">
            <v>260740</v>
          </cell>
          <cell r="E1763">
            <v>14117</v>
          </cell>
          <cell r="F1763">
            <v>25252631</v>
          </cell>
          <cell r="G1763">
            <v>2823</v>
          </cell>
          <cell r="H1763">
            <v>25498189</v>
          </cell>
          <cell r="I1763">
            <v>32461</v>
          </cell>
          <cell r="J1763">
            <v>25625739</v>
          </cell>
        </row>
        <row r="1764">
          <cell r="A1764">
            <v>260750</v>
          </cell>
          <cell r="B1764" t="str">
            <v>PE</v>
          </cell>
          <cell r="C1764" t="str">
            <v>ITAÍBA</v>
          </cell>
          <cell r="D1764" t="str">
            <v>260750</v>
          </cell>
          <cell r="E1764">
            <v>21832</v>
          </cell>
          <cell r="F1764">
            <v>82051676</v>
          </cell>
          <cell r="G1764">
            <v>19773</v>
          </cell>
          <cell r="H1764">
            <v>80244151</v>
          </cell>
          <cell r="I1764">
            <v>24475</v>
          </cell>
          <cell r="J1764">
            <v>81439183</v>
          </cell>
        </row>
        <row r="1765">
          <cell r="A1765">
            <v>260765</v>
          </cell>
          <cell r="B1765" t="str">
            <v>PE</v>
          </cell>
          <cell r="C1765" t="str">
            <v>ITAMBÉ</v>
          </cell>
          <cell r="D1765" t="str">
            <v>260765</v>
          </cell>
          <cell r="F1765">
            <v>43121802</v>
          </cell>
          <cell r="H1765">
            <v>48303779</v>
          </cell>
          <cell r="J1765">
            <v>49679391</v>
          </cell>
        </row>
        <row r="1766">
          <cell r="A1766">
            <v>260770</v>
          </cell>
          <cell r="B1766" t="str">
            <v>PE</v>
          </cell>
          <cell r="C1766" t="str">
            <v>ITAPETIM</v>
          </cell>
          <cell r="D1766" t="str">
            <v>260770</v>
          </cell>
          <cell r="E1766">
            <v>105680</v>
          </cell>
          <cell r="F1766">
            <v>7119232</v>
          </cell>
          <cell r="G1766">
            <v>112491</v>
          </cell>
          <cell r="H1766">
            <v>8485989</v>
          </cell>
          <cell r="I1766">
            <v>119610</v>
          </cell>
          <cell r="J1766">
            <v>9122440</v>
          </cell>
        </row>
        <row r="1767">
          <cell r="A1767">
            <v>260775</v>
          </cell>
          <cell r="B1767" t="str">
            <v>PE</v>
          </cell>
          <cell r="C1767" t="str">
            <v>ITAPISSUMA</v>
          </cell>
          <cell r="D1767" t="str">
            <v>260775</v>
          </cell>
          <cell r="E1767">
            <v>72934</v>
          </cell>
          <cell r="F1767">
            <v>167202600</v>
          </cell>
          <cell r="G1767">
            <v>67856</v>
          </cell>
          <cell r="H1767">
            <v>172321288</v>
          </cell>
          <cell r="I1767">
            <v>59697</v>
          </cell>
          <cell r="J1767">
            <v>173187272</v>
          </cell>
        </row>
        <row r="1768">
          <cell r="A1768">
            <v>260780</v>
          </cell>
          <cell r="B1768" t="str">
            <v>PE</v>
          </cell>
          <cell r="C1768" t="str">
            <v>ITAQUITINGA</v>
          </cell>
          <cell r="D1768" t="str">
            <v>260780</v>
          </cell>
          <cell r="F1768">
            <v>10216673</v>
          </cell>
          <cell r="H1768">
            <v>10944545</v>
          </cell>
          <cell r="J1768">
            <v>11130833</v>
          </cell>
        </row>
        <row r="1769">
          <cell r="A1769">
            <v>260790</v>
          </cell>
          <cell r="B1769" t="str">
            <v>PE</v>
          </cell>
          <cell r="C1769" t="str">
            <v>JABOATÃO DOS GUARARAPES</v>
          </cell>
          <cell r="D1769" t="str">
            <v>260790</v>
          </cell>
          <cell r="E1769">
            <v>950760</v>
          </cell>
          <cell r="F1769">
            <v>1096711437</v>
          </cell>
          <cell r="G1769">
            <v>858149</v>
          </cell>
          <cell r="H1769">
            <v>1282635777</v>
          </cell>
          <cell r="I1769">
            <v>1210020</v>
          </cell>
          <cell r="J1769">
            <v>1144298715</v>
          </cell>
        </row>
        <row r="1770">
          <cell r="A1770">
            <v>260795</v>
          </cell>
          <cell r="B1770" t="str">
            <v>PE</v>
          </cell>
          <cell r="C1770" t="str">
            <v>JAQUEIRA</v>
          </cell>
          <cell r="D1770" t="str">
            <v>260795</v>
          </cell>
          <cell r="E1770">
            <v>15261</v>
          </cell>
          <cell r="F1770">
            <v>8074922</v>
          </cell>
          <cell r="G1770">
            <v>10207</v>
          </cell>
          <cell r="H1770">
            <v>5821462</v>
          </cell>
          <cell r="I1770">
            <v>28840</v>
          </cell>
          <cell r="J1770">
            <v>5677210</v>
          </cell>
        </row>
        <row r="1771">
          <cell r="A1771">
            <v>260800</v>
          </cell>
          <cell r="B1771" t="str">
            <v>PE</v>
          </cell>
          <cell r="C1771" t="str">
            <v>JATAÚBA</v>
          </cell>
          <cell r="D1771" t="str">
            <v>260800</v>
          </cell>
          <cell r="E1771">
            <v>81560</v>
          </cell>
          <cell r="F1771">
            <v>5432401</v>
          </cell>
          <cell r="G1771">
            <v>42562</v>
          </cell>
          <cell r="H1771">
            <v>5114854</v>
          </cell>
          <cell r="I1771">
            <v>107855</v>
          </cell>
          <cell r="J1771">
            <v>6722684</v>
          </cell>
        </row>
        <row r="1772">
          <cell r="A1772">
            <v>260805</v>
          </cell>
          <cell r="B1772" t="str">
            <v>PE</v>
          </cell>
          <cell r="C1772" t="str">
            <v>JATOBÁ</v>
          </cell>
          <cell r="D1772" t="str">
            <v>260805</v>
          </cell>
          <cell r="E1772">
            <v>74990</v>
          </cell>
          <cell r="F1772">
            <v>7039894</v>
          </cell>
          <cell r="G1772">
            <v>57805</v>
          </cell>
          <cell r="H1772">
            <v>6329167</v>
          </cell>
          <cell r="I1772">
            <v>58312</v>
          </cell>
          <cell r="J1772">
            <v>5502251</v>
          </cell>
        </row>
        <row r="1773">
          <cell r="A1773">
            <v>260810</v>
          </cell>
          <cell r="B1773" t="str">
            <v>PE</v>
          </cell>
          <cell r="C1773" t="str">
            <v>JOÃO ALFREDO</v>
          </cell>
          <cell r="D1773" t="str">
            <v>260810</v>
          </cell>
          <cell r="E1773">
            <v>2652</v>
          </cell>
          <cell r="F1773">
            <v>9043951</v>
          </cell>
          <cell r="G1773">
            <v>7230</v>
          </cell>
          <cell r="H1773">
            <v>9259809</v>
          </cell>
          <cell r="I1773">
            <v>4881</v>
          </cell>
          <cell r="J1773">
            <v>9746623</v>
          </cell>
        </row>
        <row r="1774">
          <cell r="A1774">
            <v>260820</v>
          </cell>
          <cell r="B1774" t="str">
            <v>PE</v>
          </cell>
          <cell r="C1774" t="str">
            <v>JOAQUIM NABUCO</v>
          </cell>
          <cell r="D1774" t="str">
            <v>260820</v>
          </cell>
          <cell r="F1774">
            <v>150000</v>
          </cell>
          <cell r="H1774">
            <v>154700</v>
          </cell>
          <cell r="J1774">
            <v>155000</v>
          </cell>
        </row>
        <row r="1775">
          <cell r="A1775">
            <v>260825</v>
          </cell>
          <cell r="B1775" t="str">
            <v>PE</v>
          </cell>
          <cell r="C1775" t="str">
            <v>JUCATI</v>
          </cell>
          <cell r="D1775" t="str">
            <v>260825</v>
          </cell>
          <cell r="E1775">
            <v>135287</v>
          </cell>
          <cell r="F1775">
            <v>21642961</v>
          </cell>
          <cell r="G1775">
            <v>103851</v>
          </cell>
          <cell r="H1775">
            <v>22901985</v>
          </cell>
          <cell r="I1775">
            <v>156041</v>
          </cell>
          <cell r="J1775">
            <v>26843444</v>
          </cell>
        </row>
        <row r="1776">
          <cell r="A1776">
            <v>260830</v>
          </cell>
          <cell r="B1776" t="str">
            <v>PE</v>
          </cell>
          <cell r="C1776" t="str">
            <v>JUPI</v>
          </cell>
          <cell r="D1776" t="str">
            <v>260830</v>
          </cell>
          <cell r="E1776">
            <v>9300</v>
          </cell>
          <cell r="F1776">
            <v>68394853</v>
          </cell>
          <cell r="G1776">
            <v>2705</v>
          </cell>
          <cell r="H1776">
            <v>69298555</v>
          </cell>
          <cell r="I1776">
            <v>39612</v>
          </cell>
          <cell r="J1776">
            <v>70068818</v>
          </cell>
        </row>
        <row r="1777">
          <cell r="A1777">
            <v>260840</v>
          </cell>
          <cell r="B1777" t="str">
            <v>PE</v>
          </cell>
          <cell r="C1777" t="str">
            <v>JUREMA</v>
          </cell>
          <cell r="D1777" t="str">
            <v>260840</v>
          </cell>
          <cell r="E1777">
            <v>30750</v>
          </cell>
          <cell r="F1777">
            <v>43256806</v>
          </cell>
          <cell r="G1777">
            <v>11210</v>
          </cell>
          <cell r="H1777">
            <v>42384654</v>
          </cell>
          <cell r="I1777">
            <v>7858</v>
          </cell>
          <cell r="J1777">
            <v>38587024</v>
          </cell>
        </row>
        <row r="1778">
          <cell r="A1778">
            <v>260850</v>
          </cell>
          <cell r="B1778" t="str">
            <v>PE</v>
          </cell>
          <cell r="C1778" t="str">
            <v>LAGOA DE ITAENGA</v>
          </cell>
          <cell r="D1778" t="str">
            <v>260850</v>
          </cell>
          <cell r="F1778">
            <v>10980</v>
          </cell>
          <cell r="H1778">
            <v>11344</v>
          </cell>
          <cell r="J1778">
            <v>11346</v>
          </cell>
        </row>
        <row r="1779">
          <cell r="A1779">
            <v>260845</v>
          </cell>
          <cell r="B1779" t="str">
            <v>PE</v>
          </cell>
          <cell r="C1779" t="str">
            <v>LAGOA DO CARRO</v>
          </cell>
          <cell r="D1779" t="str">
            <v>260845</v>
          </cell>
          <cell r="F1779">
            <v>44289570</v>
          </cell>
          <cell r="H1779">
            <v>44973373</v>
          </cell>
          <cell r="J1779">
            <v>45765889</v>
          </cell>
        </row>
        <row r="1780">
          <cell r="A1780">
            <v>260860</v>
          </cell>
          <cell r="B1780" t="str">
            <v>PE</v>
          </cell>
          <cell r="C1780" t="str">
            <v>LAGOA DO OURO</v>
          </cell>
          <cell r="D1780" t="str">
            <v>260860</v>
          </cell>
          <cell r="E1780">
            <v>47886</v>
          </cell>
          <cell r="F1780">
            <v>20435268</v>
          </cell>
          <cell r="G1780">
            <v>5141</v>
          </cell>
          <cell r="H1780">
            <v>17899902</v>
          </cell>
          <cell r="I1780">
            <v>15945</v>
          </cell>
          <cell r="J1780">
            <v>16879013</v>
          </cell>
        </row>
        <row r="1781">
          <cell r="A1781">
            <v>260870</v>
          </cell>
          <cell r="B1781" t="str">
            <v>PE</v>
          </cell>
          <cell r="C1781" t="str">
            <v>LAGOA DOS GATOS</v>
          </cell>
          <cell r="D1781" t="str">
            <v>260870</v>
          </cell>
          <cell r="E1781">
            <v>33387</v>
          </cell>
          <cell r="F1781">
            <v>58988411</v>
          </cell>
          <cell r="G1781">
            <v>35982</v>
          </cell>
          <cell r="H1781">
            <v>57398036</v>
          </cell>
          <cell r="I1781">
            <v>29964</v>
          </cell>
          <cell r="J1781">
            <v>58707895</v>
          </cell>
        </row>
        <row r="1782">
          <cell r="A1782">
            <v>260875</v>
          </cell>
          <cell r="B1782" t="str">
            <v>PE</v>
          </cell>
          <cell r="C1782" t="str">
            <v>LAGOA GRANDE</v>
          </cell>
          <cell r="D1782" t="str">
            <v>260875</v>
          </cell>
          <cell r="F1782">
            <v>28176240</v>
          </cell>
          <cell r="H1782">
            <v>28645402</v>
          </cell>
          <cell r="J1782">
            <v>29115448</v>
          </cell>
        </row>
        <row r="1783">
          <cell r="A1783">
            <v>260880</v>
          </cell>
          <cell r="B1783" t="str">
            <v>PE</v>
          </cell>
          <cell r="C1783" t="str">
            <v>LAJEDO</v>
          </cell>
          <cell r="D1783" t="str">
            <v>260880</v>
          </cell>
          <cell r="E1783">
            <v>192611</v>
          </cell>
          <cell r="F1783">
            <v>43972507</v>
          </cell>
          <cell r="G1783">
            <v>202982</v>
          </cell>
          <cell r="H1783">
            <v>38760783</v>
          </cell>
          <cell r="I1783">
            <v>170990</v>
          </cell>
          <cell r="J1783">
            <v>33169313</v>
          </cell>
        </row>
        <row r="1784">
          <cell r="A1784">
            <v>260890</v>
          </cell>
          <cell r="B1784" t="str">
            <v>PE</v>
          </cell>
          <cell r="C1784" t="str">
            <v>LIMOEIRO</v>
          </cell>
          <cell r="D1784" t="str">
            <v>260890</v>
          </cell>
          <cell r="E1784">
            <v>95481</v>
          </cell>
          <cell r="F1784">
            <v>10486927</v>
          </cell>
          <cell r="G1784">
            <v>99687</v>
          </cell>
          <cell r="H1784">
            <v>10008527</v>
          </cell>
          <cell r="I1784">
            <v>97574</v>
          </cell>
          <cell r="J1784">
            <v>8644112</v>
          </cell>
        </row>
        <row r="1785">
          <cell r="A1785">
            <v>260900</v>
          </cell>
          <cell r="B1785" t="str">
            <v>PE</v>
          </cell>
          <cell r="C1785" t="str">
            <v>MACAPARANA</v>
          </cell>
          <cell r="D1785" t="str">
            <v>260900</v>
          </cell>
          <cell r="E1785">
            <v>44128</v>
          </cell>
          <cell r="F1785">
            <v>11509516</v>
          </cell>
          <cell r="G1785">
            <v>30020</v>
          </cell>
          <cell r="H1785">
            <v>11106075</v>
          </cell>
          <cell r="I1785">
            <v>41046</v>
          </cell>
          <cell r="J1785">
            <v>13073058</v>
          </cell>
        </row>
        <row r="1786">
          <cell r="A1786">
            <v>260910</v>
          </cell>
          <cell r="B1786" t="str">
            <v>PE</v>
          </cell>
          <cell r="C1786" t="str">
            <v>MACHADOS</v>
          </cell>
          <cell r="D1786" t="str">
            <v>260910</v>
          </cell>
          <cell r="E1786">
            <v>17497</v>
          </cell>
          <cell r="F1786">
            <v>1396947</v>
          </cell>
          <cell r="G1786">
            <v>12375</v>
          </cell>
          <cell r="H1786">
            <v>1627545</v>
          </cell>
          <cell r="I1786">
            <v>12258</v>
          </cell>
          <cell r="J1786">
            <v>1475559</v>
          </cell>
        </row>
        <row r="1787">
          <cell r="A1787">
            <v>260915</v>
          </cell>
          <cell r="B1787" t="str">
            <v>PE</v>
          </cell>
          <cell r="C1787" t="str">
            <v>MANARI</v>
          </cell>
          <cell r="D1787" t="str">
            <v>260915</v>
          </cell>
          <cell r="E1787">
            <v>3328</v>
          </cell>
          <cell r="F1787">
            <v>918769</v>
          </cell>
          <cell r="G1787">
            <v>1758</v>
          </cell>
          <cell r="H1787">
            <v>670423</v>
          </cell>
          <cell r="I1787">
            <v>1615</v>
          </cell>
          <cell r="J1787">
            <v>633937</v>
          </cell>
        </row>
        <row r="1788">
          <cell r="A1788">
            <v>260920</v>
          </cell>
          <cell r="B1788" t="str">
            <v>PE</v>
          </cell>
          <cell r="C1788" t="str">
            <v>MARAIAL</v>
          </cell>
          <cell r="D1788" t="str">
            <v>260920</v>
          </cell>
          <cell r="F1788">
            <v>15753120</v>
          </cell>
          <cell r="H1788">
            <v>16093896</v>
          </cell>
          <cell r="J1788">
            <v>16278224</v>
          </cell>
        </row>
        <row r="1789">
          <cell r="A1789">
            <v>260930</v>
          </cell>
          <cell r="B1789" t="str">
            <v>PE</v>
          </cell>
          <cell r="C1789" t="str">
            <v>MIRANDIBA</v>
          </cell>
          <cell r="D1789" t="str">
            <v>260930</v>
          </cell>
          <cell r="E1789">
            <v>19919</v>
          </cell>
          <cell r="F1789">
            <v>4944983</v>
          </cell>
          <cell r="G1789">
            <v>7134</v>
          </cell>
          <cell r="H1789">
            <v>4484930</v>
          </cell>
          <cell r="I1789">
            <v>4623</v>
          </cell>
          <cell r="J1789">
            <v>4353109</v>
          </cell>
        </row>
        <row r="1790">
          <cell r="A1790">
            <v>261430</v>
          </cell>
          <cell r="B1790" t="str">
            <v>PE</v>
          </cell>
          <cell r="C1790" t="str">
            <v>MOREILÂNDIA</v>
          </cell>
          <cell r="D1790" t="str">
            <v>261430</v>
          </cell>
          <cell r="F1790">
            <v>2241658</v>
          </cell>
          <cell r="H1790">
            <v>2784628</v>
          </cell>
          <cell r="J1790">
            <v>3139990</v>
          </cell>
        </row>
        <row r="1791">
          <cell r="A1791">
            <v>260940</v>
          </cell>
          <cell r="B1791" t="str">
            <v>PE</v>
          </cell>
          <cell r="C1791" t="str">
            <v>MORENO</v>
          </cell>
          <cell r="D1791" t="str">
            <v>260940</v>
          </cell>
          <cell r="E1791">
            <v>170041</v>
          </cell>
          <cell r="F1791">
            <v>153167764</v>
          </cell>
          <cell r="G1791">
            <v>200527</v>
          </cell>
          <cell r="H1791">
            <v>141342149</v>
          </cell>
          <cell r="I1791">
            <v>158888</v>
          </cell>
          <cell r="J1791">
            <v>127717992</v>
          </cell>
        </row>
        <row r="1792">
          <cell r="A1792">
            <v>260950</v>
          </cell>
          <cell r="B1792" t="str">
            <v>PE</v>
          </cell>
          <cell r="C1792" t="str">
            <v>NAZARÉ DA MATA</v>
          </cell>
          <cell r="D1792" t="str">
            <v>260950</v>
          </cell>
          <cell r="E1792">
            <v>3796</v>
          </cell>
          <cell r="F1792">
            <v>60325504</v>
          </cell>
          <cell r="G1792">
            <v>4493</v>
          </cell>
          <cell r="H1792">
            <v>61405997</v>
          </cell>
          <cell r="I1792">
            <v>2497</v>
          </cell>
          <cell r="J1792">
            <v>62748075</v>
          </cell>
        </row>
        <row r="1793">
          <cell r="A1793">
            <v>260960</v>
          </cell>
          <cell r="B1793" t="str">
            <v>PE</v>
          </cell>
          <cell r="C1793" t="str">
            <v>OLINDA</v>
          </cell>
          <cell r="D1793" t="str">
            <v>260960</v>
          </cell>
          <cell r="E1793">
            <v>211690</v>
          </cell>
          <cell r="F1793">
            <v>635639568</v>
          </cell>
          <cell r="G1793">
            <v>239792</v>
          </cell>
          <cell r="H1793">
            <v>571340760</v>
          </cell>
          <cell r="I1793">
            <v>224863</v>
          </cell>
          <cell r="J1793">
            <v>515990291</v>
          </cell>
        </row>
        <row r="1794">
          <cell r="A1794">
            <v>260970</v>
          </cell>
          <cell r="B1794" t="str">
            <v>PE</v>
          </cell>
          <cell r="C1794" t="str">
            <v>OROBÓ</v>
          </cell>
          <cell r="D1794" t="str">
            <v>260970</v>
          </cell>
          <cell r="E1794">
            <v>7900</v>
          </cell>
          <cell r="F1794">
            <v>87013172</v>
          </cell>
          <cell r="G1794">
            <v>7462</v>
          </cell>
          <cell r="H1794">
            <v>89399178</v>
          </cell>
          <cell r="I1794">
            <v>8289</v>
          </cell>
          <cell r="J1794">
            <v>84913974</v>
          </cell>
        </row>
        <row r="1795">
          <cell r="A1795">
            <v>260980</v>
          </cell>
          <cell r="B1795" t="str">
            <v>PE</v>
          </cell>
          <cell r="C1795" t="str">
            <v>OROCÓ</v>
          </cell>
          <cell r="D1795" t="str">
            <v>260980</v>
          </cell>
          <cell r="F1795">
            <v>1052550</v>
          </cell>
          <cell r="H1795">
            <v>1070814</v>
          </cell>
          <cell r="J1795">
            <v>1087635</v>
          </cell>
        </row>
        <row r="1796">
          <cell r="A1796">
            <v>260990</v>
          </cell>
          <cell r="B1796" t="str">
            <v>PE</v>
          </cell>
          <cell r="C1796" t="str">
            <v>OURICURI</v>
          </cell>
          <cell r="D1796" t="str">
            <v>260990</v>
          </cell>
          <cell r="E1796">
            <v>18523</v>
          </cell>
          <cell r="F1796">
            <v>49881891</v>
          </cell>
          <cell r="G1796">
            <v>28569</v>
          </cell>
          <cell r="H1796">
            <v>50048111</v>
          </cell>
          <cell r="I1796">
            <v>15468</v>
          </cell>
          <cell r="J1796">
            <v>50045715</v>
          </cell>
        </row>
        <row r="1797">
          <cell r="A1797">
            <v>261000</v>
          </cell>
          <cell r="B1797" t="str">
            <v>PE</v>
          </cell>
          <cell r="C1797" t="str">
            <v>PALMARES</v>
          </cell>
          <cell r="D1797" t="str">
            <v>261000</v>
          </cell>
          <cell r="E1797">
            <v>50119</v>
          </cell>
          <cell r="F1797">
            <v>183551961</v>
          </cell>
          <cell r="G1797">
            <v>53530</v>
          </cell>
          <cell r="H1797">
            <v>205286225</v>
          </cell>
          <cell r="I1797">
            <v>47984</v>
          </cell>
          <cell r="J1797">
            <v>326972432</v>
          </cell>
        </row>
        <row r="1798">
          <cell r="A1798">
            <v>261010</v>
          </cell>
          <cell r="B1798" t="str">
            <v>PE</v>
          </cell>
          <cell r="C1798" t="str">
            <v>PALMEIRINA</v>
          </cell>
          <cell r="D1798" t="str">
            <v>261010</v>
          </cell>
          <cell r="E1798">
            <v>24843</v>
          </cell>
          <cell r="F1798">
            <v>792366</v>
          </cell>
          <cell r="G1798">
            <v>7696</v>
          </cell>
          <cell r="H1798">
            <v>455140</v>
          </cell>
          <cell r="I1798">
            <v>21847</v>
          </cell>
          <cell r="J1798">
            <v>946837</v>
          </cell>
        </row>
        <row r="1799">
          <cell r="A1799">
            <v>261020</v>
          </cell>
          <cell r="B1799" t="str">
            <v>PE</v>
          </cell>
          <cell r="C1799" t="str">
            <v>PANELAS</v>
          </cell>
          <cell r="D1799" t="str">
            <v>261020</v>
          </cell>
          <cell r="E1799">
            <v>42318</v>
          </cell>
          <cell r="F1799">
            <v>27276042</v>
          </cell>
          <cell r="G1799">
            <v>43757</v>
          </cell>
          <cell r="H1799">
            <v>13975790</v>
          </cell>
          <cell r="I1799">
            <v>50924</v>
          </cell>
          <cell r="J1799">
            <v>15432254</v>
          </cell>
        </row>
        <row r="1800">
          <cell r="A1800">
            <v>261030</v>
          </cell>
          <cell r="B1800" t="str">
            <v>PE</v>
          </cell>
          <cell r="C1800" t="str">
            <v>PARANATAMA</v>
          </cell>
          <cell r="D1800" t="str">
            <v>261030</v>
          </cell>
          <cell r="F1800">
            <v>9533700</v>
          </cell>
          <cell r="G1800">
            <v>3272</v>
          </cell>
          <cell r="H1800">
            <v>9801118</v>
          </cell>
          <cell r="J1800">
            <v>9956332</v>
          </cell>
        </row>
        <row r="1801">
          <cell r="A1801">
            <v>261040</v>
          </cell>
          <cell r="B1801" t="str">
            <v>PE</v>
          </cell>
          <cell r="C1801" t="str">
            <v>PARNAMIRIM</v>
          </cell>
          <cell r="D1801" t="str">
            <v>261040</v>
          </cell>
          <cell r="E1801">
            <v>83603</v>
          </cell>
          <cell r="F1801">
            <v>21893173</v>
          </cell>
          <cell r="G1801">
            <v>37563</v>
          </cell>
          <cell r="H1801">
            <v>20214552</v>
          </cell>
          <cell r="I1801">
            <v>49084</v>
          </cell>
          <cell r="J1801">
            <v>20981022</v>
          </cell>
        </row>
        <row r="1802">
          <cell r="A1802">
            <v>261050</v>
          </cell>
          <cell r="B1802" t="str">
            <v>PE</v>
          </cell>
          <cell r="C1802" t="str">
            <v>PASSIRA</v>
          </cell>
          <cell r="D1802" t="str">
            <v>261050</v>
          </cell>
          <cell r="E1802">
            <v>2237</v>
          </cell>
          <cell r="F1802">
            <v>110286937</v>
          </cell>
          <cell r="H1802">
            <v>112096350</v>
          </cell>
          <cell r="I1802">
            <v>5094</v>
          </cell>
          <cell r="J1802">
            <v>114727668</v>
          </cell>
        </row>
        <row r="1803">
          <cell r="A1803">
            <v>261060</v>
          </cell>
          <cell r="B1803" t="str">
            <v>PE</v>
          </cell>
          <cell r="C1803" t="str">
            <v>PAUDALHO</v>
          </cell>
          <cell r="D1803" t="str">
            <v>261060</v>
          </cell>
          <cell r="E1803">
            <v>79556</v>
          </cell>
          <cell r="F1803">
            <v>148628191</v>
          </cell>
          <cell r="G1803">
            <v>86740</v>
          </cell>
          <cell r="H1803">
            <v>150054358</v>
          </cell>
          <cell r="I1803">
            <v>81028</v>
          </cell>
          <cell r="J1803">
            <v>154561886</v>
          </cell>
        </row>
        <row r="1804">
          <cell r="A1804">
            <v>261070</v>
          </cell>
          <cell r="B1804" t="str">
            <v>PE</v>
          </cell>
          <cell r="C1804" t="str">
            <v>PAULISTA</v>
          </cell>
          <cell r="D1804" t="str">
            <v>261070</v>
          </cell>
          <cell r="F1804">
            <v>459750810</v>
          </cell>
          <cell r="H1804">
            <v>467931470</v>
          </cell>
          <cell r="J1804">
            <v>475075837</v>
          </cell>
        </row>
        <row r="1805">
          <cell r="A1805">
            <v>261080</v>
          </cell>
          <cell r="B1805" t="str">
            <v>PE</v>
          </cell>
          <cell r="C1805" t="str">
            <v>PEDRA</v>
          </cell>
          <cell r="D1805" t="str">
            <v>261080</v>
          </cell>
          <cell r="E1805">
            <v>333</v>
          </cell>
          <cell r="F1805">
            <v>8507569</v>
          </cell>
          <cell r="G1805">
            <v>522</v>
          </cell>
          <cell r="H1805">
            <v>6136343</v>
          </cell>
          <cell r="I1805">
            <v>544</v>
          </cell>
          <cell r="J1805">
            <v>5323908</v>
          </cell>
        </row>
        <row r="1806">
          <cell r="A1806">
            <v>261090</v>
          </cell>
          <cell r="B1806" t="str">
            <v>PE</v>
          </cell>
          <cell r="C1806" t="str">
            <v>PESQUEIRA</v>
          </cell>
          <cell r="D1806" t="str">
            <v>261090</v>
          </cell>
          <cell r="E1806">
            <v>32510</v>
          </cell>
          <cell r="F1806">
            <v>6744391</v>
          </cell>
          <cell r="G1806">
            <v>92</v>
          </cell>
          <cell r="H1806">
            <v>1630443</v>
          </cell>
          <cell r="I1806">
            <v>6033</v>
          </cell>
          <cell r="J1806">
            <v>4554085</v>
          </cell>
        </row>
        <row r="1807">
          <cell r="A1807">
            <v>261100</v>
          </cell>
          <cell r="B1807" t="str">
            <v>PE</v>
          </cell>
          <cell r="C1807" t="str">
            <v>PETROLÂNDIA</v>
          </cell>
          <cell r="D1807" t="str">
            <v>261100</v>
          </cell>
          <cell r="E1807">
            <v>185472</v>
          </cell>
          <cell r="F1807">
            <v>46835941</v>
          </cell>
          <cell r="G1807">
            <v>172340</v>
          </cell>
          <cell r="H1807">
            <v>53582042</v>
          </cell>
          <cell r="I1807">
            <v>199657</v>
          </cell>
          <cell r="J1807">
            <v>56451881</v>
          </cell>
        </row>
        <row r="1808">
          <cell r="A1808">
            <v>261110</v>
          </cell>
          <cell r="B1808" t="str">
            <v>PE</v>
          </cell>
          <cell r="C1808" t="str">
            <v>PETROLINA</v>
          </cell>
          <cell r="D1808" t="str">
            <v>261110</v>
          </cell>
          <cell r="E1808">
            <v>2190</v>
          </cell>
          <cell r="F1808">
            <v>14274476</v>
          </cell>
          <cell r="H1808">
            <v>14151623</v>
          </cell>
          <cell r="J1808">
            <v>14410536</v>
          </cell>
        </row>
        <row r="1809">
          <cell r="A1809">
            <v>261120</v>
          </cell>
          <cell r="B1809" t="str">
            <v>PE</v>
          </cell>
          <cell r="C1809" t="str">
            <v>POÇÃO</v>
          </cell>
          <cell r="D1809" t="str">
            <v>261120</v>
          </cell>
          <cell r="E1809">
            <v>45781</v>
          </cell>
          <cell r="F1809">
            <v>33746502</v>
          </cell>
          <cell r="G1809">
            <v>39880</v>
          </cell>
          <cell r="H1809">
            <v>33375921</v>
          </cell>
          <cell r="I1809">
            <v>45131</v>
          </cell>
          <cell r="J1809">
            <v>32847535</v>
          </cell>
        </row>
        <row r="1810">
          <cell r="A1810">
            <v>261140</v>
          </cell>
          <cell r="B1810" t="str">
            <v>PE</v>
          </cell>
          <cell r="C1810" t="str">
            <v>PRIMAVERA</v>
          </cell>
          <cell r="D1810" t="str">
            <v>261140</v>
          </cell>
          <cell r="F1810">
            <v>1969145</v>
          </cell>
          <cell r="H1810">
            <v>0</v>
          </cell>
          <cell r="J1810">
            <v>0</v>
          </cell>
        </row>
        <row r="1811">
          <cell r="A1811">
            <v>261150</v>
          </cell>
          <cell r="B1811" t="str">
            <v>PE</v>
          </cell>
          <cell r="C1811" t="str">
            <v>QUIPAPÁ</v>
          </cell>
          <cell r="D1811" t="str">
            <v>261150</v>
          </cell>
          <cell r="E1811">
            <v>37841</v>
          </cell>
          <cell r="F1811">
            <v>9954199</v>
          </cell>
          <cell r="G1811">
            <v>31818</v>
          </cell>
          <cell r="H1811">
            <v>8450015</v>
          </cell>
          <cell r="I1811">
            <v>43219</v>
          </cell>
          <cell r="J1811">
            <v>7221585</v>
          </cell>
        </row>
        <row r="1812">
          <cell r="A1812">
            <v>261153</v>
          </cell>
          <cell r="B1812" t="str">
            <v>PE</v>
          </cell>
          <cell r="C1812" t="str">
            <v>QUIXABA</v>
          </cell>
          <cell r="D1812" t="str">
            <v>261153</v>
          </cell>
          <cell r="E1812">
            <v>103165</v>
          </cell>
          <cell r="F1812">
            <v>36098832</v>
          </cell>
          <cell r="G1812">
            <v>103752</v>
          </cell>
          <cell r="H1812">
            <v>41197142</v>
          </cell>
          <cell r="I1812">
            <v>146314</v>
          </cell>
          <cell r="J1812">
            <v>42998782</v>
          </cell>
        </row>
        <row r="1813">
          <cell r="A1813">
            <v>261160</v>
          </cell>
          <cell r="B1813" t="str">
            <v>PE</v>
          </cell>
          <cell r="C1813" t="str">
            <v>RECIFE</v>
          </cell>
          <cell r="D1813" t="str">
            <v>261160</v>
          </cell>
          <cell r="F1813">
            <v>178170</v>
          </cell>
          <cell r="H1813">
            <v>181799</v>
          </cell>
          <cell r="J1813">
            <v>184109</v>
          </cell>
        </row>
        <row r="1814">
          <cell r="A1814">
            <v>261170</v>
          </cell>
          <cell r="B1814" t="str">
            <v>PE</v>
          </cell>
          <cell r="C1814" t="str">
            <v>RIACHO DAS ALMAS</v>
          </cell>
          <cell r="D1814" t="str">
            <v>261170</v>
          </cell>
          <cell r="E1814">
            <v>291</v>
          </cell>
          <cell r="F1814">
            <v>9596</v>
          </cell>
          <cell r="G1814">
            <v>291</v>
          </cell>
          <cell r="H1814">
            <v>9827</v>
          </cell>
          <cell r="I1814">
            <v>211</v>
          </cell>
          <cell r="J1814">
            <v>10485</v>
          </cell>
        </row>
        <row r="1815">
          <cell r="A1815">
            <v>261180</v>
          </cell>
          <cell r="B1815" t="str">
            <v>PE</v>
          </cell>
          <cell r="C1815" t="str">
            <v>RIBEIRÃO</v>
          </cell>
          <cell r="D1815" t="str">
            <v>261180</v>
          </cell>
          <cell r="F1815">
            <v>1929270</v>
          </cell>
          <cell r="H1815">
            <v>1965792</v>
          </cell>
          <cell r="J1815">
            <v>1993579</v>
          </cell>
        </row>
        <row r="1816">
          <cell r="A1816">
            <v>261190</v>
          </cell>
          <cell r="B1816" t="str">
            <v>PE</v>
          </cell>
          <cell r="C1816" t="str">
            <v>RIO FORMOSO</v>
          </cell>
          <cell r="D1816" t="str">
            <v>261190</v>
          </cell>
          <cell r="E1816">
            <v>36419</v>
          </cell>
          <cell r="F1816">
            <v>98200541</v>
          </cell>
          <cell r="G1816">
            <v>43234</v>
          </cell>
          <cell r="H1816">
            <v>102470000</v>
          </cell>
          <cell r="I1816">
            <v>32816</v>
          </cell>
          <cell r="J1816">
            <v>103315648</v>
          </cell>
        </row>
        <row r="1817">
          <cell r="A1817">
            <v>261200</v>
          </cell>
          <cell r="B1817" t="str">
            <v>PE</v>
          </cell>
          <cell r="C1817" t="str">
            <v>SAIRÉ</v>
          </cell>
          <cell r="D1817" t="str">
            <v>261200</v>
          </cell>
          <cell r="F1817">
            <v>29384790</v>
          </cell>
          <cell r="H1817">
            <v>29826033</v>
          </cell>
          <cell r="J1817">
            <v>30364283</v>
          </cell>
        </row>
        <row r="1818">
          <cell r="A1818">
            <v>261210</v>
          </cell>
          <cell r="B1818" t="str">
            <v>PE</v>
          </cell>
          <cell r="C1818" t="str">
            <v>SALGADINHO</v>
          </cell>
          <cell r="D1818" t="str">
            <v>261210</v>
          </cell>
          <cell r="E1818">
            <v>5235</v>
          </cell>
          <cell r="F1818">
            <v>22409794</v>
          </cell>
          <cell r="G1818">
            <v>15542</v>
          </cell>
          <cell r="H1818">
            <v>28341625</v>
          </cell>
          <cell r="I1818">
            <v>19022</v>
          </cell>
          <cell r="J1818">
            <v>29185922</v>
          </cell>
        </row>
        <row r="1819">
          <cell r="A1819">
            <v>261220</v>
          </cell>
          <cell r="B1819" t="str">
            <v>PE</v>
          </cell>
          <cell r="C1819" t="str">
            <v>SALGUEIRO</v>
          </cell>
          <cell r="D1819" t="str">
            <v>261220</v>
          </cell>
          <cell r="E1819">
            <v>555286</v>
          </cell>
          <cell r="F1819">
            <v>141602884</v>
          </cell>
          <cell r="G1819">
            <v>458046</v>
          </cell>
          <cell r="H1819">
            <v>129953409</v>
          </cell>
          <cell r="I1819">
            <v>474649</v>
          </cell>
          <cell r="J1819">
            <v>134276162</v>
          </cell>
        </row>
        <row r="1820">
          <cell r="A1820">
            <v>261230</v>
          </cell>
          <cell r="B1820" t="str">
            <v>PE</v>
          </cell>
          <cell r="C1820" t="str">
            <v>SALOÁ</v>
          </cell>
          <cell r="D1820" t="str">
            <v>261230</v>
          </cell>
          <cell r="E1820">
            <v>21642</v>
          </cell>
          <cell r="F1820">
            <v>20986386</v>
          </cell>
          <cell r="G1820">
            <v>71025</v>
          </cell>
          <cell r="H1820">
            <v>23441622</v>
          </cell>
          <cell r="I1820">
            <v>29352</v>
          </cell>
          <cell r="J1820">
            <v>22712009</v>
          </cell>
        </row>
        <row r="1821">
          <cell r="A1821">
            <v>261240</v>
          </cell>
          <cell r="B1821" t="str">
            <v>PE</v>
          </cell>
          <cell r="C1821" t="str">
            <v>SANHARÓ</v>
          </cell>
          <cell r="D1821" t="str">
            <v>261240</v>
          </cell>
          <cell r="F1821">
            <v>7498923</v>
          </cell>
          <cell r="H1821">
            <v>7658607</v>
          </cell>
          <cell r="J1821">
            <v>8192548</v>
          </cell>
        </row>
        <row r="1822">
          <cell r="A1822">
            <v>261245</v>
          </cell>
          <cell r="B1822" t="str">
            <v>PE</v>
          </cell>
          <cell r="C1822" t="str">
            <v>SANTA CRUZ</v>
          </cell>
          <cell r="D1822" t="str">
            <v>261245</v>
          </cell>
          <cell r="E1822">
            <v>18</v>
          </cell>
          <cell r="F1822">
            <v>10541256</v>
          </cell>
          <cell r="H1822">
            <v>8699129</v>
          </cell>
          <cell r="I1822">
            <v>29862</v>
          </cell>
          <cell r="J1822">
            <v>9261739</v>
          </cell>
        </row>
        <row r="1823">
          <cell r="A1823">
            <v>261247</v>
          </cell>
          <cell r="B1823" t="str">
            <v>PE</v>
          </cell>
          <cell r="C1823" t="str">
            <v>SANTA CRUZ DA BAIXA VERDE</v>
          </cell>
          <cell r="D1823" t="str">
            <v>261247</v>
          </cell>
          <cell r="E1823">
            <v>70567</v>
          </cell>
          <cell r="F1823">
            <v>23302877</v>
          </cell>
          <cell r="G1823">
            <v>6178</v>
          </cell>
          <cell r="H1823">
            <v>21070562</v>
          </cell>
          <cell r="I1823">
            <v>857</v>
          </cell>
          <cell r="J1823">
            <v>15773059</v>
          </cell>
        </row>
        <row r="1824">
          <cell r="A1824">
            <v>261250</v>
          </cell>
          <cell r="B1824" t="str">
            <v>PE</v>
          </cell>
          <cell r="C1824" t="str">
            <v>SANTA CRUZ DO CAPIBARIBE</v>
          </cell>
          <cell r="D1824" t="str">
            <v>261250</v>
          </cell>
          <cell r="E1824">
            <v>981</v>
          </cell>
          <cell r="F1824">
            <v>4528150</v>
          </cell>
          <cell r="G1824">
            <v>928</v>
          </cell>
          <cell r="H1824">
            <v>4769235</v>
          </cell>
          <cell r="I1824">
            <v>946</v>
          </cell>
          <cell r="J1824">
            <v>5016731</v>
          </cell>
        </row>
        <row r="1825">
          <cell r="A1825">
            <v>261255</v>
          </cell>
          <cell r="B1825" t="str">
            <v>PE</v>
          </cell>
          <cell r="C1825" t="str">
            <v>SANTA FILOMENA</v>
          </cell>
          <cell r="D1825" t="str">
            <v>261255</v>
          </cell>
          <cell r="F1825">
            <v>13194</v>
          </cell>
          <cell r="H1825">
            <v>10136</v>
          </cell>
          <cell r="I1825">
            <v>1</v>
          </cell>
          <cell r="J1825">
            <v>49440</v>
          </cell>
        </row>
        <row r="1826">
          <cell r="A1826">
            <v>261260</v>
          </cell>
          <cell r="B1826" t="str">
            <v>PE</v>
          </cell>
          <cell r="C1826" t="str">
            <v>SANTA MARIA DA BOA VISTA</v>
          </cell>
          <cell r="D1826" t="str">
            <v>261260</v>
          </cell>
          <cell r="F1826">
            <v>49117485</v>
          </cell>
          <cell r="G1826">
            <v>690</v>
          </cell>
          <cell r="H1826">
            <v>47888766</v>
          </cell>
          <cell r="I1826">
            <v>5522</v>
          </cell>
          <cell r="J1826">
            <v>49233127</v>
          </cell>
        </row>
        <row r="1827">
          <cell r="A1827">
            <v>261270</v>
          </cell>
          <cell r="B1827" t="str">
            <v>PE</v>
          </cell>
          <cell r="C1827" t="str">
            <v>SANTA MARIA DO CAMBUCÁ</v>
          </cell>
          <cell r="D1827" t="str">
            <v>261270</v>
          </cell>
          <cell r="E1827">
            <v>363</v>
          </cell>
          <cell r="F1827">
            <v>1310555</v>
          </cell>
          <cell r="G1827">
            <v>327</v>
          </cell>
          <cell r="H1827">
            <v>1201448</v>
          </cell>
          <cell r="I1827">
            <v>345</v>
          </cell>
          <cell r="J1827">
            <v>1427567</v>
          </cell>
        </row>
        <row r="1828">
          <cell r="A1828">
            <v>261280</v>
          </cell>
          <cell r="B1828" t="str">
            <v>PE</v>
          </cell>
          <cell r="C1828" t="str">
            <v>SANTA TEREZINHA</v>
          </cell>
          <cell r="D1828" t="str">
            <v>261280</v>
          </cell>
          <cell r="E1828">
            <v>6315</v>
          </cell>
          <cell r="F1828">
            <v>4056108</v>
          </cell>
          <cell r="G1828">
            <v>4764</v>
          </cell>
          <cell r="H1828">
            <v>3972598</v>
          </cell>
          <cell r="I1828">
            <v>9462</v>
          </cell>
          <cell r="J1828">
            <v>4123208</v>
          </cell>
        </row>
        <row r="1829">
          <cell r="A1829">
            <v>261290</v>
          </cell>
          <cell r="B1829" t="str">
            <v>PE</v>
          </cell>
          <cell r="C1829" t="str">
            <v>SÃO BENEDITO DO SUL</v>
          </cell>
          <cell r="D1829" t="str">
            <v>261290</v>
          </cell>
          <cell r="E1829">
            <v>166</v>
          </cell>
          <cell r="F1829">
            <v>1713150776</v>
          </cell>
          <cell r="G1829">
            <v>115</v>
          </cell>
          <cell r="H1829">
            <v>1742345053</v>
          </cell>
          <cell r="J1829">
            <v>1770249761</v>
          </cell>
        </row>
        <row r="1830">
          <cell r="A1830">
            <v>261300</v>
          </cell>
          <cell r="B1830" t="str">
            <v>PE</v>
          </cell>
          <cell r="C1830" t="str">
            <v>SÃO BENTO DO UNA</v>
          </cell>
          <cell r="D1830" t="str">
            <v>261300</v>
          </cell>
          <cell r="F1830">
            <v>75999071</v>
          </cell>
          <cell r="H1830">
            <v>62413327</v>
          </cell>
          <cell r="J1830">
            <v>23103783</v>
          </cell>
        </row>
        <row r="1831">
          <cell r="A1831">
            <v>261310</v>
          </cell>
          <cell r="B1831" t="str">
            <v>PE</v>
          </cell>
          <cell r="C1831" t="str">
            <v>SÃO CAITANO</v>
          </cell>
          <cell r="D1831" t="str">
            <v>261310</v>
          </cell>
          <cell r="E1831">
            <v>95296</v>
          </cell>
          <cell r="F1831">
            <v>47220946</v>
          </cell>
          <cell r="G1831">
            <v>93445</v>
          </cell>
          <cell r="H1831">
            <v>53211760</v>
          </cell>
          <cell r="I1831">
            <v>95049</v>
          </cell>
          <cell r="J1831">
            <v>56949852</v>
          </cell>
        </row>
        <row r="1832">
          <cell r="A1832">
            <v>261320</v>
          </cell>
          <cell r="B1832" t="str">
            <v>PE</v>
          </cell>
          <cell r="C1832" t="str">
            <v>SÃO JOÃO</v>
          </cell>
          <cell r="D1832" t="str">
            <v>261320</v>
          </cell>
          <cell r="E1832">
            <v>123907</v>
          </cell>
          <cell r="F1832">
            <v>9963417</v>
          </cell>
          <cell r="G1832">
            <v>116318</v>
          </cell>
          <cell r="H1832">
            <v>10248962</v>
          </cell>
          <cell r="I1832">
            <v>135746</v>
          </cell>
          <cell r="J1832">
            <v>10031782</v>
          </cell>
        </row>
        <row r="1833">
          <cell r="A1833">
            <v>261330</v>
          </cell>
          <cell r="B1833" t="str">
            <v>PE</v>
          </cell>
          <cell r="C1833" t="str">
            <v>SÃO JOAQUIM DO MONTE</v>
          </cell>
          <cell r="D1833" t="str">
            <v>261330</v>
          </cell>
          <cell r="E1833">
            <v>26038</v>
          </cell>
          <cell r="F1833">
            <v>111885345</v>
          </cell>
          <cell r="G1833">
            <v>16918</v>
          </cell>
          <cell r="H1833">
            <v>112467414</v>
          </cell>
          <cell r="I1833">
            <v>12022</v>
          </cell>
          <cell r="J1833">
            <v>112562412</v>
          </cell>
        </row>
        <row r="1834">
          <cell r="A1834">
            <v>261340</v>
          </cell>
          <cell r="B1834" t="str">
            <v>PE</v>
          </cell>
          <cell r="C1834" t="str">
            <v>SÃO JOSÉ DA COROA GRANDE</v>
          </cell>
          <cell r="D1834" t="str">
            <v>261340</v>
          </cell>
          <cell r="F1834">
            <v>1798680</v>
          </cell>
          <cell r="H1834">
            <v>1831986</v>
          </cell>
          <cell r="J1834">
            <v>1858636</v>
          </cell>
        </row>
        <row r="1835">
          <cell r="A1835">
            <v>261350</v>
          </cell>
          <cell r="B1835" t="str">
            <v>PE</v>
          </cell>
          <cell r="C1835" t="str">
            <v>SÃO JOSÉ DO BELMONTE</v>
          </cell>
          <cell r="D1835" t="str">
            <v>261350</v>
          </cell>
          <cell r="E1835">
            <v>100095</v>
          </cell>
          <cell r="F1835">
            <v>7337139</v>
          </cell>
          <cell r="G1835">
            <v>155824</v>
          </cell>
          <cell r="H1835">
            <v>9492841</v>
          </cell>
          <cell r="I1835">
            <v>113421</v>
          </cell>
          <cell r="J1835">
            <v>5741589</v>
          </cell>
        </row>
        <row r="1836">
          <cell r="A1836">
            <v>261360</v>
          </cell>
          <cell r="B1836" t="str">
            <v>PE</v>
          </cell>
          <cell r="C1836" t="str">
            <v>SÃO JOSÉ DO EGITO</v>
          </cell>
          <cell r="D1836" t="str">
            <v>261360</v>
          </cell>
          <cell r="E1836">
            <v>161990</v>
          </cell>
          <cell r="F1836">
            <v>29179619</v>
          </cell>
          <cell r="G1836">
            <v>111527</v>
          </cell>
          <cell r="H1836">
            <v>32347937</v>
          </cell>
          <cell r="I1836">
            <v>198412</v>
          </cell>
          <cell r="J1836">
            <v>33946969</v>
          </cell>
        </row>
        <row r="1837">
          <cell r="A1837">
            <v>261370</v>
          </cell>
          <cell r="B1837" t="str">
            <v>PE</v>
          </cell>
          <cell r="C1837" t="str">
            <v>SÃO LOURENÇO DA MATA</v>
          </cell>
          <cell r="D1837" t="str">
            <v>261370</v>
          </cell>
          <cell r="E1837">
            <v>6987</v>
          </cell>
          <cell r="F1837">
            <v>1071437333</v>
          </cell>
          <cell r="G1837">
            <v>6194</v>
          </cell>
          <cell r="H1837">
            <v>1028809712</v>
          </cell>
          <cell r="I1837">
            <v>7774</v>
          </cell>
          <cell r="J1837">
            <v>1056869231</v>
          </cell>
        </row>
        <row r="1838">
          <cell r="A1838">
            <v>261380</v>
          </cell>
          <cell r="B1838" t="str">
            <v>PE</v>
          </cell>
          <cell r="C1838" t="str">
            <v>SÃO VICENTE FERRER</v>
          </cell>
          <cell r="D1838" t="str">
            <v>261380</v>
          </cell>
          <cell r="F1838">
            <v>19635070</v>
          </cell>
          <cell r="H1838">
            <v>20409364</v>
          </cell>
          <cell r="J1838">
            <v>21428284</v>
          </cell>
        </row>
        <row r="1839">
          <cell r="A1839">
            <v>261390</v>
          </cell>
          <cell r="B1839" t="str">
            <v>PE</v>
          </cell>
          <cell r="C1839" t="str">
            <v>SERRA TALHADA</v>
          </cell>
          <cell r="D1839" t="str">
            <v>261390</v>
          </cell>
          <cell r="E1839">
            <v>469229</v>
          </cell>
          <cell r="F1839">
            <v>116012095</v>
          </cell>
          <cell r="G1839">
            <v>359560</v>
          </cell>
          <cell r="H1839">
            <v>103622573</v>
          </cell>
          <cell r="I1839">
            <v>352111</v>
          </cell>
          <cell r="J1839">
            <v>89804183</v>
          </cell>
        </row>
        <row r="1840">
          <cell r="A1840">
            <v>261400</v>
          </cell>
          <cell r="B1840" t="str">
            <v>PE</v>
          </cell>
          <cell r="C1840" t="str">
            <v>SERRITA</v>
          </cell>
          <cell r="D1840" t="str">
            <v>261400</v>
          </cell>
          <cell r="E1840">
            <v>16229</v>
          </cell>
          <cell r="F1840">
            <v>2835950</v>
          </cell>
          <cell r="G1840">
            <v>20110</v>
          </cell>
          <cell r="H1840">
            <v>2738027</v>
          </cell>
          <cell r="I1840">
            <v>25619</v>
          </cell>
          <cell r="J1840">
            <v>2620232</v>
          </cell>
        </row>
        <row r="1841">
          <cell r="A1841">
            <v>261410</v>
          </cell>
          <cell r="B1841" t="str">
            <v>PE</v>
          </cell>
          <cell r="C1841" t="str">
            <v>SERTÂNIA</v>
          </cell>
          <cell r="D1841" t="str">
            <v>261410</v>
          </cell>
          <cell r="E1841">
            <v>240271</v>
          </cell>
          <cell r="F1841">
            <v>21712994</v>
          </cell>
          <cell r="G1841">
            <v>295270</v>
          </cell>
          <cell r="H1841">
            <v>34670943</v>
          </cell>
          <cell r="I1841">
            <v>359676</v>
          </cell>
          <cell r="J1841">
            <v>51018488</v>
          </cell>
        </row>
        <row r="1842">
          <cell r="A1842">
            <v>261420</v>
          </cell>
          <cell r="B1842" t="str">
            <v>PE</v>
          </cell>
          <cell r="C1842" t="str">
            <v>SIRINHAÉM</v>
          </cell>
          <cell r="D1842" t="str">
            <v>261420</v>
          </cell>
          <cell r="F1842">
            <v>25006740</v>
          </cell>
          <cell r="H1842">
            <v>25469672</v>
          </cell>
          <cell r="J1842">
            <v>25840298</v>
          </cell>
        </row>
        <row r="1843">
          <cell r="A1843">
            <v>261440</v>
          </cell>
          <cell r="B1843" t="str">
            <v>PE</v>
          </cell>
          <cell r="C1843" t="str">
            <v>SOLIDÃO</v>
          </cell>
          <cell r="D1843" t="str">
            <v>261440</v>
          </cell>
          <cell r="E1843">
            <v>720</v>
          </cell>
          <cell r="F1843">
            <v>9443934</v>
          </cell>
          <cell r="G1843">
            <v>615</v>
          </cell>
          <cell r="H1843">
            <v>11365213</v>
          </cell>
          <cell r="I1843">
            <v>794</v>
          </cell>
          <cell r="J1843">
            <v>9215998</v>
          </cell>
        </row>
        <row r="1844">
          <cell r="A1844">
            <v>261450</v>
          </cell>
          <cell r="B1844" t="str">
            <v>PE</v>
          </cell>
          <cell r="C1844" t="str">
            <v>SURUBIM</v>
          </cell>
          <cell r="D1844" t="str">
            <v>261450</v>
          </cell>
          <cell r="F1844">
            <v>69050280</v>
          </cell>
          <cell r="H1844">
            <v>70402199</v>
          </cell>
          <cell r="J1844">
            <v>71351956</v>
          </cell>
        </row>
        <row r="1845">
          <cell r="A1845">
            <v>261460</v>
          </cell>
          <cell r="B1845" t="str">
            <v>PE</v>
          </cell>
          <cell r="C1845" t="str">
            <v>TABIRA</v>
          </cell>
          <cell r="D1845" t="str">
            <v>261460</v>
          </cell>
          <cell r="E1845">
            <v>28928</v>
          </cell>
          <cell r="F1845">
            <v>31314530</v>
          </cell>
          <cell r="G1845">
            <v>24187</v>
          </cell>
          <cell r="H1845">
            <v>34510687</v>
          </cell>
          <cell r="I1845">
            <v>24683</v>
          </cell>
          <cell r="J1845">
            <v>37939873</v>
          </cell>
        </row>
        <row r="1846">
          <cell r="A1846">
            <v>261470</v>
          </cell>
          <cell r="B1846" t="str">
            <v>PE</v>
          </cell>
          <cell r="C1846" t="str">
            <v>TACAIMBÓ</v>
          </cell>
          <cell r="D1846" t="str">
            <v>261470</v>
          </cell>
          <cell r="E1846">
            <v>38667</v>
          </cell>
          <cell r="F1846">
            <v>8009572</v>
          </cell>
          <cell r="G1846">
            <v>24061</v>
          </cell>
          <cell r="H1846">
            <v>9849545</v>
          </cell>
          <cell r="I1846">
            <v>37781</v>
          </cell>
          <cell r="J1846">
            <v>9816817</v>
          </cell>
        </row>
        <row r="1847">
          <cell r="A1847">
            <v>261480</v>
          </cell>
          <cell r="B1847" t="str">
            <v>PE</v>
          </cell>
          <cell r="C1847" t="str">
            <v>TACARATU</v>
          </cell>
          <cell r="D1847" t="str">
            <v>261480</v>
          </cell>
          <cell r="E1847">
            <v>98454</v>
          </cell>
          <cell r="F1847">
            <v>107414955</v>
          </cell>
          <cell r="G1847">
            <v>104763</v>
          </cell>
          <cell r="H1847">
            <v>102185259</v>
          </cell>
          <cell r="I1847">
            <v>107301</v>
          </cell>
          <cell r="J1847">
            <v>99829419</v>
          </cell>
        </row>
        <row r="1848">
          <cell r="A1848">
            <v>261485</v>
          </cell>
          <cell r="B1848" t="str">
            <v>PE</v>
          </cell>
          <cell r="C1848" t="str">
            <v>TAMANDARÉ</v>
          </cell>
          <cell r="D1848" t="str">
            <v>261485</v>
          </cell>
          <cell r="F1848">
            <v>87431400</v>
          </cell>
          <cell r="H1848">
            <v>89185984</v>
          </cell>
          <cell r="J1848">
            <v>90345780</v>
          </cell>
        </row>
        <row r="1849">
          <cell r="A1849">
            <v>261500</v>
          </cell>
          <cell r="B1849" t="str">
            <v>PE</v>
          </cell>
          <cell r="C1849" t="str">
            <v>TAQUARITINGA DO NORTE</v>
          </cell>
          <cell r="D1849" t="str">
            <v>261500</v>
          </cell>
          <cell r="E1849">
            <v>12734</v>
          </cell>
          <cell r="F1849">
            <v>58253338</v>
          </cell>
          <cell r="G1849">
            <v>22396</v>
          </cell>
          <cell r="H1849">
            <v>65761292</v>
          </cell>
          <cell r="I1849">
            <v>4506</v>
          </cell>
          <cell r="J1849">
            <v>63715532</v>
          </cell>
        </row>
        <row r="1850">
          <cell r="A1850">
            <v>261510</v>
          </cell>
          <cell r="B1850" t="str">
            <v>PE</v>
          </cell>
          <cell r="C1850" t="str">
            <v>TEREZINHA</v>
          </cell>
          <cell r="D1850" t="str">
            <v>261510</v>
          </cell>
          <cell r="E1850">
            <v>24547</v>
          </cell>
          <cell r="F1850">
            <v>14457157</v>
          </cell>
          <cell r="G1850">
            <v>20152</v>
          </cell>
          <cell r="H1850">
            <v>14109175</v>
          </cell>
          <cell r="I1850">
            <v>20053</v>
          </cell>
          <cell r="J1850">
            <v>11260538</v>
          </cell>
        </row>
        <row r="1851">
          <cell r="A1851">
            <v>261520</v>
          </cell>
          <cell r="B1851" t="str">
            <v>PE</v>
          </cell>
          <cell r="C1851" t="str">
            <v>TERRA NOVA</v>
          </cell>
          <cell r="D1851" t="str">
            <v>261520</v>
          </cell>
          <cell r="E1851">
            <v>154061</v>
          </cell>
          <cell r="F1851">
            <v>37998411</v>
          </cell>
          <cell r="G1851">
            <v>150992</v>
          </cell>
          <cell r="H1851">
            <v>40792351</v>
          </cell>
          <cell r="I1851">
            <v>172218</v>
          </cell>
          <cell r="J1851">
            <v>39142624</v>
          </cell>
        </row>
        <row r="1852">
          <cell r="A1852">
            <v>261530</v>
          </cell>
          <cell r="B1852" t="str">
            <v>PE</v>
          </cell>
          <cell r="C1852" t="str">
            <v>TIMBAÚBA</v>
          </cell>
          <cell r="D1852" t="str">
            <v>261530</v>
          </cell>
          <cell r="E1852">
            <v>41760</v>
          </cell>
          <cell r="F1852">
            <v>24095588</v>
          </cell>
          <cell r="G1852">
            <v>31054</v>
          </cell>
          <cell r="H1852">
            <v>22203201</v>
          </cell>
          <cell r="I1852">
            <v>45482</v>
          </cell>
          <cell r="J1852">
            <v>23874923</v>
          </cell>
        </row>
        <row r="1853">
          <cell r="A1853">
            <v>261540</v>
          </cell>
          <cell r="B1853" t="str">
            <v>PE</v>
          </cell>
          <cell r="C1853" t="str">
            <v>TORITAMA</v>
          </cell>
          <cell r="D1853" t="str">
            <v>261540</v>
          </cell>
          <cell r="F1853">
            <v>25831830</v>
          </cell>
          <cell r="H1853">
            <v>26351084</v>
          </cell>
          <cell r="J1853">
            <v>26692891</v>
          </cell>
        </row>
        <row r="1854">
          <cell r="A1854">
            <v>261550</v>
          </cell>
          <cell r="B1854" t="str">
            <v>PE</v>
          </cell>
          <cell r="C1854" t="str">
            <v>TRACUNHAÉM</v>
          </cell>
          <cell r="D1854" t="str">
            <v>261550</v>
          </cell>
          <cell r="F1854">
            <v>5546370</v>
          </cell>
          <cell r="H1854">
            <v>5650377</v>
          </cell>
          <cell r="J1854">
            <v>5731249</v>
          </cell>
        </row>
        <row r="1855">
          <cell r="A1855">
            <v>261560</v>
          </cell>
          <cell r="B1855" t="str">
            <v>PE</v>
          </cell>
          <cell r="C1855" t="str">
            <v>TRINDADE</v>
          </cell>
          <cell r="D1855" t="str">
            <v>261560</v>
          </cell>
          <cell r="E1855">
            <v>3915</v>
          </cell>
          <cell r="F1855">
            <v>358643</v>
          </cell>
          <cell r="G1855">
            <v>8363</v>
          </cell>
          <cell r="H1855">
            <v>238998</v>
          </cell>
          <cell r="I1855">
            <v>2430</v>
          </cell>
          <cell r="J1855">
            <v>163459</v>
          </cell>
        </row>
        <row r="1856">
          <cell r="A1856">
            <v>261570</v>
          </cell>
          <cell r="B1856" t="str">
            <v>PE</v>
          </cell>
          <cell r="C1856" t="str">
            <v>TRIUNFO</v>
          </cell>
          <cell r="D1856" t="str">
            <v>261570</v>
          </cell>
          <cell r="E1856">
            <v>25882</v>
          </cell>
          <cell r="F1856">
            <v>18085346</v>
          </cell>
          <cell r="G1856">
            <v>67265</v>
          </cell>
          <cell r="H1856">
            <v>31062672</v>
          </cell>
          <cell r="I1856">
            <v>77490</v>
          </cell>
          <cell r="J1856">
            <v>31796712</v>
          </cell>
        </row>
        <row r="1857">
          <cell r="A1857">
            <v>261580</v>
          </cell>
          <cell r="B1857" t="str">
            <v>PE</v>
          </cell>
          <cell r="C1857" t="str">
            <v>TUPANATINGA</v>
          </cell>
          <cell r="D1857" t="str">
            <v>261580</v>
          </cell>
          <cell r="E1857">
            <v>34279</v>
          </cell>
          <cell r="F1857">
            <v>8520785</v>
          </cell>
          <cell r="G1857">
            <v>20516</v>
          </cell>
          <cell r="H1857">
            <v>7001556</v>
          </cell>
          <cell r="I1857">
            <v>19797</v>
          </cell>
          <cell r="J1857">
            <v>5391048</v>
          </cell>
        </row>
        <row r="1858">
          <cell r="A1858">
            <v>261590</v>
          </cell>
          <cell r="B1858" t="str">
            <v>PE</v>
          </cell>
          <cell r="C1858" t="str">
            <v>TUPARETAMA</v>
          </cell>
          <cell r="D1858" t="str">
            <v>261590</v>
          </cell>
          <cell r="E1858">
            <v>1001</v>
          </cell>
          <cell r="F1858">
            <v>14066199</v>
          </cell>
          <cell r="G1858">
            <v>504</v>
          </cell>
          <cell r="H1858">
            <v>14269477</v>
          </cell>
          <cell r="I1858">
            <v>689</v>
          </cell>
          <cell r="J1858">
            <v>14616105</v>
          </cell>
        </row>
        <row r="1859">
          <cell r="A1859">
            <v>261600</v>
          </cell>
          <cell r="B1859" t="str">
            <v>PE</v>
          </cell>
          <cell r="C1859" t="str">
            <v>VENTUROSA</v>
          </cell>
          <cell r="D1859" t="str">
            <v>261600</v>
          </cell>
          <cell r="E1859">
            <v>15032</v>
          </cell>
          <cell r="F1859">
            <v>8720317</v>
          </cell>
          <cell r="G1859">
            <v>16258</v>
          </cell>
          <cell r="H1859">
            <v>7344341</v>
          </cell>
          <cell r="I1859">
            <v>20932</v>
          </cell>
          <cell r="J1859">
            <v>9224542</v>
          </cell>
        </row>
        <row r="1860">
          <cell r="A1860">
            <v>261610</v>
          </cell>
          <cell r="B1860" t="str">
            <v>PE</v>
          </cell>
          <cell r="C1860" t="str">
            <v>VERDEJANTE</v>
          </cell>
          <cell r="D1860" t="str">
            <v>261610</v>
          </cell>
          <cell r="E1860">
            <v>40338</v>
          </cell>
          <cell r="F1860">
            <v>27674281</v>
          </cell>
          <cell r="G1860">
            <v>23939</v>
          </cell>
          <cell r="H1860">
            <v>26112285</v>
          </cell>
          <cell r="I1860">
            <v>39182</v>
          </cell>
          <cell r="J1860">
            <v>24824284</v>
          </cell>
        </row>
        <row r="1861">
          <cell r="A1861">
            <v>261618</v>
          </cell>
          <cell r="B1861" t="str">
            <v>PE</v>
          </cell>
          <cell r="C1861" t="str">
            <v>VERTENTE DO LÉRIO</v>
          </cell>
          <cell r="D1861" t="str">
            <v>261618</v>
          </cell>
          <cell r="E1861">
            <v>87276</v>
          </cell>
          <cell r="F1861">
            <v>15125995</v>
          </cell>
          <cell r="G1861">
            <v>59140</v>
          </cell>
          <cell r="H1861">
            <v>16239360</v>
          </cell>
          <cell r="I1861">
            <v>120436</v>
          </cell>
          <cell r="J1861">
            <v>17840484</v>
          </cell>
        </row>
        <row r="1862">
          <cell r="A1862">
            <v>261620</v>
          </cell>
          <cell r="B1862" t="str">
            <v>PE</v>
          </cell>
          <cell r="C1862" t="str">
            <v>VERTENTES</v>
          </cell>
          <cell r="D1862" t="str">
            <v>261620</v>
          </cell>
          <cell r="F1862">
            <v>24261930</v>
          </cell>
          <cell r="H1862">
            <v>24666251</v>
          </cell>
          <cell r="J1862">
            <v>27785531</v>
          </cell>
        </row>
        <row r="1863">
          <cell r="A1863">
            <v>261630</v>
          </cell>
          <cell r="B1863" t="str">
            <v>PE</v>
          </cell>
          <cell r="C1863" t="str">
            <v>VICÊNCIA</v>
          </cell>
          <cell r="D1863" t="str">
            <v>261630</v>
          </cell>
          <cell r="E1863">
            <v>52715</v>
          </cell>
          <cell r="F1863">
            <v>31202499</v>
          </cell>
          <cell r="G1863">
            <v>38301</v>
          </cell>
          <cell r="H1863">
            <v>30784122</v>
          </cell>
          <cell r="I1863">
            <v>82302</v>
          </cell>
          <cell r="J1863">
            <v>32032500</v>
          </cell>
        </row>
        <row r="1864">
          <cell r="A1864">
            <v>261640</v>
          </cell>
          <cell r="B1864" t="str">
            <v>PE</v>
          </cell>
          <cell r="C1864" t="str">
            <v>VITÓRIA DE SANTO ANTÃO</v>
          </cell>
          <cell r="D1864" t="str">
            <v>261640</v>
          </cell>
          <cell r="F1864">
            <v>433054508</v>
          </cell>
          <cell r="H1864">
            <v>503017597</v>
          </cell>
          <cell r="J1864">
            <v>527918135</v>
          </cell>
        </row>
        <row r="1865">
          <cell r="A1865">
            <v>261650</v>
          </cell>
          <cell r="B1865" t="str">
            <v>PE</v>
          </cell>
          <cell r="C1865" t="str">
            <v>XEXÉU</v>
          </cell>
          <cell r="D1865" t="str">
            <v>261650</v>
          </cell>
          <cell r="E1865">
            <v>74785</v>
          </cell>
          <cell r="F1865">
            <v>38227977</v>
          </cell>
          <cell r="G1865">
            <v>128893</v>
          </cell>
          <cell r="H1865">
            <v>41041647</v>
          </cell>
          <cell r="I1865">
            <v>2959</v>
          </cell>
          <cell r="J1865">
            <v>53161976</v>
          </cell>
        </row>
        <row r="1866">
          <cell r="A1866">
            <v>220005</v>
          </cell>
          <cell r="B1866" t="str">
            <v>PI</v>
          </cell>
          <cell r="C1866" t="str">
            <v>ACAUÃ</v>
          </cell>
          <cell r="D1866" t="str">
            <v>220005</v>
          </cell>
          <cell r="E1866">
            <v>43105</v>
          </cell>
          <cell r="F1866">
            <v>12600058</v>
          </cell>
          <cell r="G1866">
            <v>22875</v>
          </cell>
          <cell r="H1866">
            <v>12168335</v>
          </cell>
          <cell r="I1866">
            <v>18599</v>
          </cell>
          <cell r="J1866">
            <v>12066963</v>
          </cell>
        </row>
        <row r="1867">
          <cell r="A1867">
            <v>220010</v>
          </cell>
          <cell r="B1867" t="str">
            <v>PI</v>
          </cell>
          <cell r="C1867" t="str">
            <v>AGRICOLÂNDIA</v>
          </cell>
          <cell r="D1867" t="str">
            <v>220010</v>
          </cell>
          <cell r="F1867">
            <v>36000</v>
          </cell>
          <cell r="H1867">
            <v>36700</v>
          </cell>
          <cell r="J1867">
            <v>37200</v>
          </cell>
        </row>
        <row r="1868">
          <cell r="A1868">
            <v>220020</v>
          </cell>
          <cell r="B1868" t="str">
            <v>PI</v>
          </cell>
          <cell r="C1868" t="str">
            <v>ÁGUA BRANCA</v>
          </cell>
          <cell r="D1868" t="str">
            <v>220020</v>
          </cell>
          <cell r="E1868">
            <v>66486</v>
          </cell>
          <cell r="F1868">
            <v>4114075</v>
          </cell>
          <cell r="G1868">
            <v>65593</v>
          </cell>
          <cell r="H1868">
            <v>3778266</v>
          </cell>
          <cell r="I1868">
            <v>76927</v>
          </cell>
          <cell r="J1868">
            <v>4233263</v>
          </cell>
        </row>
        <row r="1869">
          <cell r="A1869">
            <v>220025</v>
          </cell>
          <cell r="B1869" t="str">
            <v>PI</v>
          </cell>
          <cell r="C1869" t="str">
            <v>ALAGOINHA DO PIAUÍ</v>
          </cell>
          <cell r="D1869" t="str">
            <v>220025</v>
          </cell>
          <cell r="F1869">
            <v>57210</v>
          </cell>
          <cell r="G1869">
            <v>330</v>
          </cell>
          <cell r="H1869">
            <v>1080487</v>
          </cell>
          <cell r="J1869">
            <v>1570429</v>
          </cell>
        </row>
        <row r="1870">
          <cell r="A1870">
            <v>220027</v>
          </cell>
          <cell r="B1870" t="str">
            <v>PI</v>
          </cell>
          <cell r="C1870" t="str">
            <v>ALEGRETE DO PIAUÍ</v>
          </cell>
          <cell r="D1870" t="str">
            <v>220027</v>
          </cell>
          <cell r="E1870">
            <v>3850</v>
          </cell>
          <cell r="F1870">
            <v>14703479</v>
          </cell>
          <cell r="G1870">
            <v>12370</v>
          </cell>
          <cell r="H1870">
            <v>15930207</v>
          </cell>
          <cell r="I1870">
            <v>18280</v>
          </cell>
          <cell r="J1870">
            <v>15575137</v>
          </cell>
        </row>
        <row r="1871">
          <cell r="A1871">
            <v>220045</v>
          </cell>
          <cell r="B1871" t="str">
            <v>PI</v>
          </cell>
          <cell r="C1871" t="str">
            <v>ALVORADA DO GURGUÉIA</v>
          </cell>
          <cell r="D1871" t="str">
            <v>220045</v>
          </cell>
          <cell r="F1871">
            <v>4917540</v>
          </cell>
          <cell r="H1871">
            <v>5014629</v>
          </cell>
          <cell r="J1871">
            <v>5076655</v>
          </cell>
        </row>
        <row r="1872">
          <cell r="A1872">
            <v>220050</v>
          </cell>
          <cell r="B1872" t="str">
            <v>PI</v>
          </cell>
          <cell r="C1872" t="str">
            <v>AMARANTE</v>
          </cell>
          <cell r="D1872" t="str">
            <v>220050</v>
          </cell>
          <cell r="E1872">
            <v>10065</v>
          </cell>
          <cell r="F1872">
            <v>8522698</v>
          </cell>
          <cell r="G1872">
            <v>1231</v>
          </cell>
          <cell r="H1872">
            <v>8430216</v>
          </cell>
          <cell r="I1872">
            <v>29038</v>
          </cell>
          <cell r="J1872">
            <v>6493424</v>
          </cell>
        </row>
        <row r="1873">
          <cell r="A1873">
            <v>220060</v>
          </cell>
          <cell r="B1873" t="str">
            <v>PI</v>
          </cell>
          <cell r="C1873" t="str">
            <v>ANGICAL DO PIAUÍ</v>
          </cell>
          <cell r="D1873" t="str">
            <v>220060</v>
          </cell>
          <cell r="J1873">
            <v>45094</v>
          </cell>
        </row>
        <row r="1874">
          <cell r="A1874">
            <v>220070</v>
          </cell>
          <cell r="B1874" t="str">
            <v>PI</v>
          </cell>
          <cell r="C1874" t="str">
            <v>ANÍSIO DE ABREU</v>
          </cell>
          <cell r="D1874" t="str">
            <v>220070</v>
          </cell>
          <cell r="F1874">
            <v>5052300</v>
          </cell>
          <cell r="H1874">
            <v>5098260</v>
          </cell>
          <cell r="J1874">
            <v>5227003</v>
          </cell>
        </row>
        <row r="1875">
          <cell r="A1875">
            <v>220080</v>
          </cell>
          <cell r="B1875" t="str">
            <v>PI</v>
          </cell>
          <cell r="C1875" t="str">
            <v>ANTÔNIO ALMEIDA</v>
          </cell>
          <cell r="D1875" t="str">
            <v>220080</v>
          </cell>
          <cell r="E1875">
            <v>15944</v>
          </cell>
          <cell r="F1875">
            <v>15784209</v>
          </cell>
          <cell r="G1875">
            <v>15622</v>
          </cell>
          <cell r="H1875">
            <v>16094917</v>
          </cell>
          <cell r="I1875">
            <v>45162</v>
          </cell>
          <cell r="J1875">
            <v>26812875</v>
          </cell>
        </row>
        <row r="1876">
          <cell r="A1876">
            <v>220095</v>
          </cell>
          <cell r="B1876" t="str">
            <v>PI</v>
          </cell>
          <cell r="C1876" t="str">
            <v>AROEIRAS DO ITAIM</v>
          </cell>
          <cell r="D1876" t="str">
            <v>220095</v>
          </cell>
          <cell r="E1876">
            <v>5899</v>
          </cell>
          <cell r="F1876">
            <v>4009660</v>
          </cell>
          <cell r="G1876">
            <v>4496</v>
          </cell>
          <cell r="H1876">
            <v>2079150</v>
          </cell>
          <cell r="I1876">
            <v>3140</v>
          </cell>
          <cell r="J1876">
            <v>1698516</v>
          </cell>
        </row>
        <row r="1877">
          <cell r="A1877">
            <v>220100</v>
          </cell>
          <cell r="B1877" t="str">
            <v>PI</v>
          </cell>
          <cell r="C1877" t="str">
            <v>ARRAIAL</v>
          </cell>
          <cell r="D1877" t="str">
            <v>220100</v>
          </cell>
          <cell r="E1877">
            <v>199</v>
          </cell>
          <cell r="F1877">
            <v>3178292</v>
          </cell>
          <cell r="H1877">
            <v>3233760</v>
          </cell>
          <cell r="J1877">
            <v>3282590</v>
          </cell>
        </row>
        <row r="1878">
          <cell r="A1878">
            <v>220105</v>
          </cell>
          <cell r="B1878" t="str">
            <v>PI</v>
          </cell>
          <cell r="C1878" t="str">
            <v>ASSUNÇÃO DO PIAUÍ</v>
          </cell>
          <cell r="D1878" t="str">
            <v>220105</v>
          </cell>
          <cell r="E1878">
            <v>10169</v>
          </cell>
          <cell r="F1878">
            <v>6878730</v>
          </cell>
          <cell r="G1878">
            <v>7769</v>
          </cell>
          <cell r="H1878">
            <v>7386760</v>
          </cell>
          <cell r="I1878">
            <v>8104</v>
          </cell>
          <cell r="J1878">
            <v>7354419</v>
          </cell>
        </row>
        <row r="1879">
          <cell r="A1879">
            <v>220110</v>
          </cell>
          <cell r="B1879" t="str">
            <v>PI</v>
          </cell>
          <cell r="C1879" t="str">
            <v>AVELINO LOPES</v>
          </cell>
          <cell r="D1879" t="str">
            <v>220110</v>
          </cell>
          <cell r="E1879">
            <v>9977</v>
          </cell>
          <cell r="F1879">
            <v>16570794</v>
          </cell>
          <cell r="G1879">
            <v>157</v>
          </cell>
          <cell r="H1879">
            <v>16814196</v>
          </cell>
          <cell r="J1879">
            <v>16974391</v>
          </cell>
        </row>
        <row r="1880">
          <cell r="A1880">
            <v>220115</v>
          </cell>
          <cell r="B1880" t="str">
            <v>PI</v>
          </cell>
          <cell r="C1880" t="str">
            <v>BAIXA GRANDE DO RIBEIRO</v>
          </cell>
          <cell r="D1880" t="str">
            <v>220115</v>
          </cell>
          <cell r="F1880">
            <v>2409540</v>
          </cell>
          <cell r="H1880">
            <v>2450445</v>
          </cell>
          <cell r="J1880">
            <v>2489858</v>
          </cell>
        </row>
        <row r="1881">
          <cell r="A1881">
            <v>220117</v>
          </cell>
          <cell r="B1881" t="str">
            <v>PI</v>
          </cell>
          <cell r="C1881" t="str">
            <v>BARRA D'ALCÂNTARA</v>
          </cell>
          <cell r="D1881" t="str">
            <v>220117</v>
          </cell>
          <cell r="F1881">
            <v>213348330</v>
          </cell>
          <cell r="H1881">
            <v>218082249</v>
          </cell>
          <cell r="J1881">
            <v>221357607</v>
          </cell>
        </row>
        <row r="1882">
          <cell r="A1882">
            <v>220120</v>
          </cell>
          <cell r="B1882" t="str">
            <v>PI</v>
          </cell>
          <cell r="C1882" t="str">
            <v>BARRAS</v>
          </cell>
          <cell r="D1882" t="str">
            <v>220120</v>
          </cell>
          <cell r="F1882">
            <v>3943110</v>
          </cell>
          <cell r="H1882">
            <v>3998643</v>
          </cell>
          <cell r="J1882">
            <v>4074547</v>
          </cell>
        </row>
        <row r="1883">
          <cell r="A1883">
            <v>220140</v>
          </cell>
          <cell r="B1883" t="str">
            <v>PI</v>
          </cell>
          <cell r="C1883" t="str">
            <v>BARRO DURO</v>
          </cell>
          <cell r="D1883" t="str">
            <v>220140</v>
          </cell>
          <cell r="E1883">
            <v>3049</v>
          </cell>
          <cell r="F1883">
            <v>11228192</v>
          </cell>
          <cell r="G1883">
            <v>1040</v>
          </cell>
          <cell r="H1883">
            <v>11388954</v>
          </cell>
          <cell r="I1883">
            <v>540</v>
          </cell>
          <cell r="J1883">
            <v>11512618</v>
          </cell>
        </row>
        <row r="1884">
          <cell r="A1884">
            <v>220150</v>
          </cell>
          <cell r="B1884" t="str">
            <v>PI</v>
          </cell>
          <cell r="C1884" t="str">
            <v>BATALHA</v>
          </cell>
          <cell r="D1884" t="str">
            <v>220150</v>
          </cell>
          <cell r="E1884">
            <v>32418</v>
          </cell>
          <cell r="F1884">
            <v>6393713</v>
          </cell>
          <cell r="G1884">
            <v>11114</v>
          </cell>
          <cell r="H1884">
            <v>5854363</v>
          </cell>
          <cell r="I1884">
            <v>18774</v>
          </cell>
          <cell r="J1884">
            <v>5929544</v>
          </cell>
        </row>
        <row r="1885">
          <cell r="A1885">
            <v>220155</v>
          </cell>
          <cell r="B1885" t="str">
            <v>PI</v>
          </cell>
          <cell r="C1885" t="str">
            <v>BELA VISTA DO PIAUÍ</v>
          </cell>
          <cell r="D1885" t="str">
            <v>220155</v>
          </cell>
          <cell r="E1885">
            <v>9832</v>
          </cell>
          <cell r="F1885">
            <v>11034550</v>
          </cell>
          <cell r="G1885">
            <v>5890</v>
          </cell>
          <cell r="H1885">
            <v>11023016</v>
          </cell>
          <cell r="I1885">
            <v>19944</v>
          </cell>
          <cell r="J1885">
            <v>12467587</v>
          </cell>
        </row>
        <row r="1886">
          <cell r="A1886">
            <v>220157</v>
          </cell>
          <cell r="B1886" t="str">
            <v>PI</v>
          </cell>
          <cell r="C1886" t="str">
            <v>BELÉM DO PIAUÍ</v>
          </cell>
          <cell r="D1886" t="str">
            <v>220157</v>
          </cell>
          <cell r="E1886">
            <v>3992</v>
          </cell>
          <cell r="F1886">
            <v>11689684</v>
          </cell>
          <cell r="G1886">
            <v>2709</v>
          </cell>
          <cell r="H1886">
            <v>11901754</v>
          </cell>
          <cell r="I1886">
            <v>5226</v>
          </cell>
          <cell r="J1886">
            <v>12311028</v>
          </cell>
        </row>
        <row r="1887">
          <cell r="A1887">
            <v>220170</v>
          </cell>
          <cell r="B1887" t="str">
            <v>PI</v>
          </cell>
          <cell r="C1887" t="str">
            <v>BERTOLÍNIA</v>
          </cell>
          <cell r="D1887" t="str">
            <v>220170</v>
          </cell>
          <cell r="E1887">
            <v>34678</v>
          </cell>
          <cell r="F1887">
            <v>2326885</v>
          </cell>
          <cell r="G1887">
            <v>34426</v>
          </cell>
          <cell r="H1887">
            <v>2102408</v>
          </cell>
          <cell r="I1887">
            <v>39437</v>
          </cell>
          <cell r="J1887">
            <v>1954835</v>
          </cell>
        </row>
        <row r="1888">
          <cell r="A1888">
            <v>220177</v>
          </cell>
          <cell r="B1888" t="str">
            <v>PI</v>
          </cell>
          <cell r="C1888" t="str">
            <v>BOA HORA</v>
          </cell>
          <cell r="D1888" t="str">
            <v>220177</v>
          </cell>
          <cell r="F1888">
            <v>1796910</v>
          </cell>
          <cell r="H1888">
            <v>6169775</v>
          </cell>
          <cell r="J1888">
            <v>7242220</v>
          </cell>
        </row>
        <row r="1889">
          <cell r="A1889">
            <v>220190</v>
          </cell>
          <cell r="B1889" t="str">
            <v>PI</v>
          </cell>
          <cell r="C1889" t="str">
            <v>BOM JESUS</v>
          </cell>
          <cell r="D1889" t="str">
            <v>220190</v>
          </cell>
          <cell r="F1889">
            <v>43913580</v>
          </cell>
          <cell r="H1889">
            <v>44674320</v>
          </cell>
          <cell r="J1889">
            <v>45377366</v>
          </cell>
        </row>
        <row r="1890">
          <cell r="A1890">
            <v>220191</v>
          </cell>
          <cell r="B1890" t="str">
            <v>PI</v>
          </cell>
          <cell r="C1890" t="str">
            <v>BOM PRINCÍPIO DO PIAUÍ</v>
          </cell>
          <cell r="D1890" t="str">
            <v>220191</v>
          </cell>
          <cell r="F1890">
            <v>0</v>
          </cell>
          <cell r="H1890">
            <v>0</v>
          </cell>
          <cell r="J1890">
            <v>0</v>
          </cell>
        </row>
        <row r="1891">
          <cell r="A1891">
            <v>220192</v>
          </cell>
          <cell r="B1891" t="str">
            <v>PI</v>
          </cell>
          <cell r="C1891" t="str">
            <v>BONFIM DO PIAUÍ</v>
          </cell>
          <cell r="D1891" t="str">
            <v>220192</v>
          </cell>
          <cell r="E1891">
            <v>18127</v>
          </cell>
          <cell r="F1891">
            <v>9360609</v>
          </cell>
          <cell r="G1891">
            <v>11352</v>
          </cell>
          <cell r="H1891">
            <v>8298402</v>
          </cell>
          <cell r="I1891">
            <v>11676</v>
          </cell>
          <cell r="J1891">
            <v>8106273</v>
          </cell>
        </row>
        <row r="1892">
          <cell r="A1892">
            <v>220194</v>
          </cell>
          <cell r="B1892" t="str">
            <v>PI</v>
          </cell>
          <cell r="C1892" t="str">
            <v>BOQUEIRÃO DO PIAUÍ</v>
          </cell>
          <cell r="D1892" t="str">
            <v>220194</v>
          </cell>
          <cell r="E1892">
            <v>49587</v>
          </cell>
          <cell r="F1892">
            <v>3776961</v>
          </cell>
          <cell r="G1892">
            <v>43965</v>
          </cell>
          <cell r="H1892">
            <v>5779257</v>
          </cell>
          <cell r="I1892">
            <v>64706</v>
          </cell>
          <cell r="J1892">
            <v>4729492</v>
          </cell>
        </row>
        <row r="1893">
          <cell r="A1893">
            <v>220196</v>
          </cell>
          <cell r="B1893" t="str">
            <v>PI</v>
          </cell>
          <cell r="C1893" t="str">
            <v>BRASILEIRA</v>
          </cell>
          <cell r="D1893" t="str">
            <v>220196</v>
          </cell>
          <cell r="I1893">
            <v>6221</v>
          </cell>
          <cell r="J1893">
            <v>636574</v>
          </cell>
        </row>
        <row r="1894">
          <cell r="A1894">
            <v>220198</v>
          </cell>
          <cell r="B1894" t="str">
            <v>PI</v>
          </cell>
          <cell r="C1894" t="str">
            <v>BREJO DO PIAUÍ</v>
          </cell>
          <cell r="D1894" t="str">
            <v>220198</v>
          </cell>
          <cell r="E1894">
            <v>12935</v>
          </cell>
          <cell r="F1894">
            <v>837943</v>
          </cell>
          <cell r="G1894">
            <v>4766</v>
          </cell>
          <cell r="H1894">
            <v>642857</v>
          </cell>
          <cell r="I1894">
            <v>14851</v>
          </cell>
          <cell r="J1894">
            <v>1251086</v>
          </cell>
        </row>
        <row r="1895">
          <cell r="A1895">
            <v>220202</v>
          </cell>
          <cell r="B1895" t="str">
            <v>PI</v>
          </cell>
          <cell r="C1895" t="str">
            <v>BURITI DOS MONTES</v>
          </cell>
          <cell r="D1895" t="str">
            <v>220202</v>
          </cell>
          <cell r="E1895">
            <v>5</v>
          </cell>
          <cell r="F1895">
            <v>2091101</v>
          </cell>
          <cell r="G1895">
            <v>60</v>
          </cell>
          <cell r="H1895">
            <v>2095949</v>
          </cell>
          <cell r="I1895">
            <v>279</v>
          </cell>
          <cell r="J1895">
            <v>2070251</v>
          </cell>
        </row>
        <row r="1896">
          <cell r="A1896">
            <v>220208</v>
          </cell>
          <cell r="B1896" t="str">
            <v>PI</v>
          </cell>
          <cell r="C1896" t="str">
            <v>CAJUEIRO DA PRAIA</v>
          </cell>
          <cell r="D1896" t="str">
            <v>220208</v>
          </cell>
          <cell r="E1896">
            <v>8629</v>
          </cell>
          <cell r="F1896">
            <v>2536726</v>
          </cell>
          <cell r="G1896">
            <v>6630</v>
          </cell>
          <cell r="H1896">
            <v>2770441</v>
          </cell>
          <cell r="J1896">
            <v>2857673</v>
          </cell>
        </row>
        <row r="1897">
          <cell r="A1897">
            <v>220209</v>
          </cell>
          <cell r="B1897" t="str">
            <v>PI</v>
          </cell>
          <cell r="C1897" t="str">
            <v>CALDEIRÃO GRANDE DO PIAUÍ</v>
          </cell>
          <cell r="D1897" t="str">
            <v>220209</v>
          </cell>
          <cell r="E1897">
            <v>1968</v>
          </cell>
          <cell r="F1897">
            <v>1152719</v>
          </cell>
          <cell r="G1897">
            <v>4334</v>
          </cell>
          <cell r="H1897">
            <v>1031917</v>
          </cell>
          <cell r="I1897">
            <v>1763</v>
          </cell>
          <cell r="J1897">
            <v>975743</v>
          </cell>
        </row>
        <row r="1898">
          <cell r="A1898">
            <v>220210</v>
          </cell>
          <cell r="B1898" t="str">
            <v>PI</v>
          </cell>
          <cell r="C1898" t="str">
            <v>CAMPINAS DO PIAUÍ</v>
          </cell>
          <cell r="D1898" t="str">
            <v>220210</v>
          </cell>
          <cell r="F1898">
            <v>83100</v>
          </cell>
          <cell r="H1898">
            <v>83496</v>
          </cell>
          <cell r="J1898">
            <v>85870</v>
          </cell>
        </row>
        <row r="1899">
          <cell r="A1899">
            <v>220211</v>
          </cell>
          <cell r="B1899" t="str">
            <v>PI</v>
          </cell>
          <cell r="C1899" t="str">
            <v>CAMPO ALEGRE DO FIDALGO</v>
          </cell>
          <cell r="D1899" t="str">
            <v>220211</v>
          </cell>
          <cell r="E1899">
            <v>5327</v>
          </cell>
          <cell r="F1899">
            <v>2595958</v>
          </cell>
          <cell r="G1899">
            <v>3716</v>
          </cell>
          <cell r="H1899">
            <v>2367576</v>
          </cell>
          <cell r="I1899">
            <v>3097</v>
          </cell>
          <cell r="J1899">
            <v>2296207</v>
          </cell>
        </row>
        <row r="1900">
          <cell r="A1900">
            <v>220213</v>
          </cell>
          <cell r="B1900" t="str">
            <v>PI</v>
          </cell>
          <cell r="C1900" t="str">
            <v>CAMPO GRANDE DO PIAUÍ</v>
          </cell>
          <cell r="D1900" t="str">
            <v>220213</v>
          </cell>
          <cell r="E1900">
            <v>12684</v>
          </cell>
          <cell r="F1900">
            <v>56910783</v>
          </cell>
          <cell r="G1900">
            <v>11067</v>
          </cell>
          <cell r="H1900">
            <v>57731868</v>
          </cell>
          <cell r="I1900">
            <v>12492</v>
          </cell>
          <cell r="J1900">
            <v>58514550</v>
          </cell>
        </row>
        <row r="1901">
          <cell r="A1901">
            <v>220220</v>
          </cell>
          <cell r="B1901" t="str">
            <v>PI</v>
          </cell>
          <cell r="C1901" t="str">
            <v>CAMPO MAIOR</v>
          </cell>
          <cell r="D1901" t="str">
            <v>220220</v>
          </cell>
          <cell r="E1901">
            <v>102154</v>
          </cell>
          <cell r="F1901">
            <v>46925559</v>
          </cell>
          <cell r="G1901">
            <v>142669</v>
          </cell>
          <cell r="H1901">
            <v>49532713</v>
          </cell>
          <cell r="I1901">
            <v>139449</v>
          </cell>
          <cell r="J1901">
            <v>55825163</v>
          </cell>
        </row>
        <row r="1902">
          <cell r="A1902">
            <v>220225</v>
          </cell>
          <cell r="B1902" t="str">
            <v>PI</v>
          </cell>
          <cell r="C1902" t="str">
            <v>CANAVIEIRA</v>
          </cell>
          <cell r="D1902" t="str">
            <v>220225</v>
          </cell>
          <cell r="E1902">
            <v>24060</v>
          </cell>
          <cell r="F1902">
            <v>2215651</v>
          </cell>
          <cell r="G1902">
            <v>8346</v>
          </cell>
          <cell r="H1902">
            <v>1807055</v>
          </cell>
          <cell r="I1902">
            <v>20830</v>
          </cell>
          <cell r="J1902">
            <v>1945498</v>
          </cell>
        </row>
        <row r="1903">
          <cell r="A1903">
            <v>220230</v>
          </cell>
          <cell r="B1903" t="str">
            <v>PI</v>
          </cell>
          <cell r="C1903" t="str">
            <v>CANTO DO BURITI</v>
          </cell>
          <cell r="D1903" t="str">
            <v>220230</v>
          </cell>
          <cell r="F1903">
            <v>3865110</v>
          </cell>
          <cell r="H1903">
            <v>3948313</v>
          </cell>
          <cell r="J1903">
            <v>3993947</v>
          </cell>
        </row>
        <row r="1904">
          <cell r="A1904">
            <v>220245</v>
          </cell>
          <cell r="B1904" t="str">
            <v>PI</v>
          </cell>
          <cell r="C1904" t="str">
            <v>CAPITÃO GERVÁSIO OLIVEIRA</v>
          </cell>
          <cell r="D1904" t="str">
            <v>220245</v>
          </cell>
          <cell r="E1904">
            <v>1858</v>
          </cell>
          <cell r="F1904">
            <v>691850</v>
          </cell>
          <cell r="G1904">
            <v>2486</v>
          </cell>
          <cell r="H1904">
            <v>802312</v>
          </cell>
          <cell r="I1904">
            <v>2043</v>
          </cell>
          <cell r="J1904">
            <v>732656</v>
          </cell>
        </row>
        <row r="1905">
          <cell r="A1905">
            <v>220250</v>
          </cell>
          <cell r="B1905" t="str">
            <v>PI</v>
          </cell>
          <cell r="C1905" t="str">
            <v>CARACOL</v>
          </cell>
          <cell r="D1905" t="str">
            <v>220250</v>
          </cell>
          <cell r="F1905">
            <v>8150760</v>
          </cell>
          <cell r="H1905">
            <v>8293522</v>
          </cell>
          <cell r="J1905">
            <v>8560512</v>
          </cell>
        </row>
        <row r="1906">
          <cell r="A1906">
            <v>220253</v>
          </cell>
          <cell r="B1906" t="str">
            <v>PI</v>
          </cell>
          <cell r="C1906" t="str">
            <v>CARAÚBAS DO PIAUÍ</v>
          </cell>
          <cell r="D1906" t="str">
            <v>220253</v>
          </cell>
          <cell r="F1906">
            <v>6504600</v>
          </cell>
          <cell r="H1906">
            <v>6620162</v>
          </cell>
          <cell r="J1906">
            <v>6721420</v>
          </cell>
        </row>
        <row r="1907">
          <cell r="A1907">
            <v>220255</v>
          </cell>
          <cell r="B1907" t="str">
            <v>PI</v>
          </cell>
          <cell r="C1907" t="str">
            <v>CARIDADE DO PIAUÍ</v>
          </cell>
          <cell r="D1907" t="str">
            <v>220255</v>
          </cell>
          <cell r="E1907">
            <v>16869</v>
          </cell>
          <cell r="F1907">
            <v>14168858</v>
          </cell>
          <cell r="G1907">
            <v>12242</v>
          </cell>
          <cell r="H1907">
            <v>13976141</v>
          </cell>
          <cell r="I1907">
            <v>12809</v>
          </cell>
          <cell r="J1907">
            <v>13855083</v>
          </cell>
        </row>
        <row r="1908">
          <cell r="A1908">
            <v>220265</v>
          </cell>
          <cell r="B1908" t="str">
            <v>PI</v>
          </cell>
          <cell r="C1908" t="str">
            <v>CAXINGÓ</v>
          </cell>
          <cell r="D1908" t="str">
            <v>220265</v>
          </cell>
          <cell r="F1908">
            <v>5222010</v>
          </cell>
          <cell r="H1908">
            <v>5328448</v>
          </cell>
          <cell r="J1908">
            <v>5396077</v>
          </cell>
        </row>
        <row r="1909">
          <cell r="A1909">
            <v>220270</v>
          </cell>
          <cell r="B1909" t="str">
            <v>PI</v>
          </cell>
          <cell r="C1909" t="str">
            <v>COCAL</v>
          </cell>
          <cell r="D1909" t="str">
            <v>220270</v>
          </cell>
          <cell r="E1909">
            <v>3586</v>
          </cell>
          <cell r="F1909">
            <v>29010303</v>
          </cell>
          <cell r="G1909">
            <v>9716</v>
          </cell>
          <cell r="H1909">
            <v>29170477</v>
          </cell>
          <cell r="I1909">
            <v>2911</v>
          </cell>
          <cell r="J1909">
            <v>27280956</v>
          </cell>
        </row>
        <row r="1910">
          <cell r="A1910">
            <v>220271</v>
          </cell>
          <cell r="B1910" t="str">
            <v>PI</v>
          </cell>
          <cell r="C1910" t="str">
            <v>COCAL DE TELHA</v>
          </cell>
          <cell r="D1910" t="str">
            <v>220271</v>
          </cell>
          <cell r="E1910">
            <v>406</v>
          </cell>
          <cell r="F1910">
            <v>1740846</v>
          </cell>
          <cell r="G1910">
            <v>326</v>
          </cell>
          <cell r="H1910">
            <v>1756951</v>
          </cell>
          <cell r="J1910">
            <v>1779958</v>
          </cell>
        </row>
        <row r="1911">
          <cell r="A1911">
            <v>220273</v>
          </cell>
          <cell r="B1911" t="str">
            <v>PI</v>
          </cell>
          <cell r="C1911" t="str">
            <v>COIVARAS</v>
          </cell>
          <cell r="D1911" t="str">
            <v>220273</v>
          </cell>
          <cell r="E1911">
            <v>6935</v>
          </cell>
          <cell r="F1911">
            <v>10330396</v>
          </cell>
          <cell r="G1911">
            <v>7585</v>
          </cell>
          <cell r="H1911">
            <v>10276315</v>
          </cell>
          <cell r="I1911">
            <v>5307</v>
          </cell>
          <cell r="J1911">
            <v>10233842</v>
          </cell>
        </row>
        <row r="1912">
          <cell r="A1912">
            <v>220275</v>
          </cell>
          <cell r="B1912" t="str">
            <v>PI</v>
          </cell>
          <cell r="C1912" t="str">
            <v>COLÔNIA DO GURGUÉIA</v>
          </cell>
          <cell r="D1912" t="str">
            <v>220275</v>
          </cell>
          <cell r="E1912">
            <v>5613</v>
          </cell>
          <cell r="F1912">
            <v>2199609</v>
          </cell>
          <cell r="G1912">
            <v>3721</v>
          </cell>
          <cell r="H1912">
            <v>2056780</v>
          </cell>
          <cell r="I1912">
            <v>1290</v>
          </cell>
          <cell r="J1912">
            <v>1116492</v>
          </cell>
        </row>
        <row r="1913">
          <cell r="A1913">
            <v>220277</v>
          </cell>
          <cell r="B1913" t="str">
            <v>PI</v>
          </cell>
          <cell r="C1913" t="str">
            <v>COLÔNIA DO PIAUÍ</v>
          </cell>
          <cell r="D1913" t="str">
            <v>220277</v>
          </cell>
          <cell r="J1913">
            <v>77480</v>
          </cell>
        </row>
        <row r="1914">
          <cell r="A1914">
            <v>220280</v>
          </cell>
          <cell r="B1914" t="str">
            <v>PI</v>
          </cell>
          <cell r="C1914" t="str">
            <v>CONCEIÇÃO DO CANINDÉ</v>
          </cell>
          <cell r="D1914" t="str">
            <v>220280</v>
          </cell>
          <cell r="F1914">
            <v>601290</v>
          </cell>
          <cell r="H1914">
            <v>612098</v>
          </cell>
          <cell r="J1914">
            <v>621333</v>
          </cell>
        </row>
        <row r="1915">
          <cell r="A1915">
            <v>220285</v>
          </cell>
          <cell r="B1915" t="str">
            <v>PI</v>
          </cell>
          <cell r="C1915" t="str">
            <v>CORONEL JOSÉ DIAS</v>
          </cell>
          <cell r="D1915" t="str">
            <v>220285</v>
          </cell>
          <cell r="E1915">
            <v>7787</v>
          </cell>
          <cell r="F1915">
            <v>9663565</v>
          </cell>
          <cell r="G1915">
            <v>3175</v>
          </cell>
          <cell r="H1915">
            <v>9813237</v>
          </cell>
          <cell r="I1915">
            <v>1063</v>
          </cell>
          <cell r="J1915">
            <v>9916074</v>
          </cell>
        </row>
        <row r="1916">
          <cell r="A1916">
            <v>220290</v>
          </cell>
          <cell r="B1916" t="str">
            <v>PI</v>
          </cell>
          <cell r="C1916" t="str">
            <v>CORRENTE</v>
          </cell>
          <cell r="D1916" t="str">
            <v>220290</v>
          </cell>
          <cell r="F1916">
            <v>43044360</v>
          </cell>
          <cell r="H1916">
            <v>43811849</v>
          </cell>
          <cell r="J1916">
            <v>44479172</v>
          </cell>
        </row>
        <row r="1917">
          <cell r="A1917">
            <v>220300</v>
          </cell>
          <cell r="B1917" t="str">
            <v>PI</v>
          </cell>
          <cell r="C1917" t="str">
            <v>CRISTALÂNDIA DO PIAUÍ</v>
          </cell>
          <cell r="D1917" t="str">
            <v>220300</v>
          </cell>
          <cell r="E1917">
            <v>56455</v>
          </cell>
          <cell r="F1917">
            <v>2564188</v>
          </cell>
          <cell r="G1917">
            <v>37243</v>
          </cell>
          <cell r="H1917">
            <v>2852818</v>
          </cell>
          <cell r="I1917">
            <v>18289</v>
          </cell>
          <cell r="J1917">
            <v>2108346</v>
          </cell>
        </row>
        <row r="1918">
          <cell r="A1918">
            <v>220310</v>
          </cell>
          <cell r="B1918" t="str">
            <v>PI</v>
          </cell>
          <cell r="C1918" t="str">
            <v>CRISTINO CASTRO</v>
          </cell>
          <cell r="D1918" t="str">
            <v>220310</v>
          </cell>
          <cell r="E1918">
            <v>19884</v>
          </cell>
          <cell r="F1918">
            <v>6940770</v>
          </cell>
          <cell r="G1918">
            <v>13137</v>
          </cell>
          <cell r="H1918">
            <v>7104858</v>
          </cell>
          <cell r="I1918">
            <v>17652</v>
          </cell>
          <cell r="J1918">
            <v>6981479</v>
          </cell>
        </row>
        <row r="1919">
          <cell r="A1919">
            <v>220320</v>
          </cell>
          <cell r="B1919" t="str">
            <v>PI</v>
          </cell>
          <cell r="C1919" t="str">
            <v>CURIMATÁ</v>
          </cell>
          <cell r="D1919" t="str">
            <v>220320</v>
          </cell>
          <cell r="E1919">
            <v>4462</v>
          </cell>
          <cell r="F1919">
            <v>456943</v>
          </cell>
          <cell r="G1919">
            <v>5024</v>
          </cell>
          <cell r="H1919">
            <v>636318</v>
          </cell>
          <cell r="I1919">
            <v>7668</v>
          </cell>
          <cell r="J1919">
            <v>636950</v>
          </cell>
        </row>
        <row r="1920">
          <cell r="A1920">
            <v>220323</v>
          </cell>
          <cell r="B1920" t="str">
            <v>PI</v>
          </cell>
          <cell r="C1920" t="str">
            <v>CURRAIS</v>
          </cell>
          <cell r="D1920" t="str">
            <v>220323</v>
          </cell>
          <cell r="F1920">
            <v>210210</v>
          </cell>
          <cell r="H1920">
            <v>214350</v>
          </cell>
          <cell r="I1920">
            <v>1657</v>
          </cell>
          <cell r="J1920">
            <v>1718521</v>
          </cell>
        </row>
        <row r="1921">
          <cell r="A1921">
            <v>220327</v>
          </cell>
          <cell r="B1921" t="str">
            <v>PI</v>
          </cell>
          <cell r="C1921" t="str">
            <v>CURRAL NOVO DO PIAUÍ</v>
          </cell>
          <cell r="D1921" t="str">
            <v>220327</v>
          </cell>
          <cell r="E1921">
            <v>20500</v>
          </cell>
          <cell r="F1921">
            <v>8740385</v>
          </cell>
          <cell r="G1921">
            <v>20098</v>
          </cell>
          <cell r="H1921">
            <v>9393097</v>
          </cell>
          <cell r="I1921">
            <v>18191</v>
          </cell>
          <cell r="J1921">
            <v>9447872</v>
          </cell>
        </row>
        <row r="1922">
          <cell r="A1922">
            <v>220325</v>
          </cell>
          <cell r="B1922" t="str">
            <v>PI</v>
          </cell>
          <cell r="C1922" t="str">
            <v>CURRALINHOS</v>
          </cell>
          <cell r="D1922" t="str">
            <v>220325</v>
          </cell>
          <cell r="E1922">
            <v>3187</v>
          </cell>
          <cell r="F1922">
            <v>1697955</v>
          </cell>
          <cell r="H1922">
            <v>1950922</v>
          </cell>
          <cell r="I1922">
            <v>904</v>
          </cell>
          <cell r="J1922">
            <v>1537128</v>
          </cell>
        </row>
        <row r="1923">
          <cell r="A1923">
            <v>220330</v>
          </cell>
          <cell r="B1923" t="str">
            <v>PI</v>
          </cell>
          <cell r="C1923" t="str">
            <v>DEMERVAL LOBÃO</v>
          </cell>
          <cell r="D1923" t="str">
            <v>220330</v>
          </cell>
          <cell r="E1923">
            <v>76322</v>
          </cell>
          <cell r="F1923">
            <v>3514159</v>
          </cell>
          <cell r="G1923">
            <v>12821</v>
          </cell>
          <cell r="H1923">
            <v>2578750</v>
          </cell>
          <cell r="I1923">
            <v>29768</v>
          </cell>
          <cell r="J1923">
            <v>3268805</v>
          </cell>
        </row>
        <row r="1924">
          <cell r="A1924">
            <v>220340</v>
          </cell>
          <cell r="B1924" t="str">
            <v>PI</v>
          </cell>
          <cell r="C1924" t="str">
            <v>DOM EXPEDITO LOPES</v>
          </cell>
          <cell r="D1924" t="str">
            <v>220340</v>
          </cell>
          <cell r="F1924">
            <v>111690</v>
          </cell>
          <cell r="G1924">
            <v>285</v>
          </cell>
          <cell r="H1924">
            <v>341541</v>
          </cell>
          <cell r="I1924">
            <v>1601</v>
          </cell>
          <cell r="J1924">
            <v>1160790</v>
          </cell>
        </row>
        <row r="1925">
          <cell r="A1925">
            <v>220345</v>
          </cell>
          <cell r="B1925" t="str">
            <v>PI</v>
          </cell>
          <cell r="C1925" t="str">
            <v>DOM INOCÊNCIO</v>
          </cell>
          <cell r="D1925" t="str">
            <v>220345</v>
          </cell>
          <cell r="E1925">
            <v>12300</v>
          </cell>
          <cell r="F1925">
            <v>4532033</v>
          </cell>
          <cell r="G1925">
            <v>210</v>
          </cell>
          <cell r="H1925">
            <v>4191100</v>
          </cell>
          <cell r="I1925">
            <v>24030</v>
          </cell>
          <cell r="J1925">
            <v>3637904</v>
          </cell>
        </row>
        <row r="1926">
          <cell r="A1926">
            <v>220342</v>
          </cell>
          <cell r="B1926" t="str">
            <v>PI</v>
          </cell>
          <cell r="C1926" t="str">
            <v>DOMINGOS MOURÃO</v>
          </cell>
          <cell r="D1926" t="str">
            <v>220342</v>
          </cell>
          <cell r="E1926">
            <v>809</v>
          </cell>
          <cell r="F1926">
            <v>18019375</v>
          </cell>
          <cell r="G1926">
            <v>135</v>
          </cell>
          <cell r="H1926">
            <v>18302063</v>
          </cell>
          <cell r="I1926">
            <v>1505</v>
          </cell>
          <cell r="J1926">
            <v>18787910</v>
          </cell>
        </row>
        <row r="1927">
          <cell r="A1927">
            <v>220350</v>
          </cell>
          <cell r="B1927" t="str">
            <v>PI</v>
          </cell>
          <cell r="C1927" t="str">
            <v>ELESBÃO VELOSO</v>
          </cell>
          <cell r="D1927" t="str">
            <v>220350</v>
          </cell>
          <cell r="E1927">
            <v>1059</v>
          </cell>
          <cell r="F1927">
            <v>2927522</v>
          </cell>
          <cell r="G1927">
            <v>4219</v>
          </cell>
          <cell r="H1927">
            <v>3464069</v>
          </cell>
          <cell r="I1927">
            <v>11498</v>
          </cell>
          <cell r="J1927">
            <v>2984347</v>
          </cell>
        </row>
        <row r="1928">
          <cell r="A1928">
            <v>220360</v>
          </cell>
          <cell r="B1928" t="str">
            <v>PI</v>
          </cell>
          <cell r="C1928" t="str">
            <v>ELISEU MARTINS</v>
          </cell>
          <cell r="D1928" t="str">
            <v>220360</v>
          </cell>
          <cell r="F1928">
            <v>72870</v>
          </cell>
          <cell r="H1928">
            <v>74556</v>
          </cell>
          <cell r="J1928">
            <v>75299</v>
          </cell>
        </row>
        <row r="1929">
          <cell r="A1929">
            <v>220370</v>
          </cell>
          <cell r="B1929" t="str">
            <v>PI</v>
          </cell>
          <cell r="C1929" t="str">
            <v>ESPERANTINA</v>
          </cell>
          <cell r="D1929" t="str">
            <v>220370</v>
          </cell>
          <cell r="F1929">
            <v>5170470</v>
          </cell>
          <cell r="H1929">
            <v>5223892</v>
          </cell>
          <cell r="J1929">
            <v>5342819</v>
          </cell>
        </row>
        <row r="1930">
          <cell r="A1930">
            <v>220375</v>
          </cell>
          <cell r="B1930" t="str">
            <v>PI</v>
          </cell>
          <cell r="C1930" t="str">
            <v>FARTURA DO PIAUÍ</v>
          </cell>
          <cell r="D1930" t="str">
            <v>220375</v>
          </cell>
          <cell r="F1930">
            <v>19218450</v>
          </cell>
          <cell r="H1930">
            <v>19566840</v>
          </cell>
          <cell r="J1930">
            <v>19925901</v>
          </cell>
        </row>
        <row r="1931">
          <cell r="A1931">
            <v>220380</v>
          </cell>
          <cell r="B1931" t="str">
            <v>PI</v>
          </cell>
          <cell r="C1931" t="str">
            <v>FLORES DO PIAUÍ</v>
          </cell>
          <cell r="D1931" t="str">
            <v>220380</v>
          </cell>
          <cell r="E1931">
            <v>5914</v>
          </cell>
          <cell r="F1931">
            <v>4387742</v>
          </cell>
          <cell r="G1931">
            <v>4895</v>
          </cell>
          <cell r="H1931">
            <v>4451091</v>
          </cell>
          <cell r="I1931">
            <v>13594</v>
          </cell>
          <cell r="J1931">
            <v>5037836</v>
          </cell>
        </row>
        <row r="1932">
          <cell r="A1932">
            <v>220385</v>
          </cell>
          <cell r="B1932" t="str">
            <v>PI</v>
          </cell>
          <cell r="C1932" t="str">
            <v>FLORESTA DO PIAUÍ</v>
          </cell>
          <cell r="D1932" t="str">
            <v>220385</v>
          </cell>
          <cell r="E1932">
            <v>152</v>
          </cell>
          <cell r="F1932">
            <v>971036</v>
          </cell>
          <cell r="G1932">
            <v>3413</v>
          </cell>
          <cell r="H1932">
            <v>1241215</v>
          </cell>
          <cell r="J1932">
            <v>1141606</v>
          </cell>
        </row>
        <row r="1933">
          <cell r="A1933">
            <v>220390</v>
          </cell>
          <cell r="B1933" t="str">
            <v>PI</v>
          </cell>
          <cell r="C1933" t="str">
            <v>FLORIANO</v>
          </cell>
          <cell r="D1933" t="str">
            <v>220390</v>
          </cell>
          <cell r="E1933">
            <v>279520</v>
          </cell>
          <cell r="F1933">
            <v>36815303</v>
          </cell>
          <cell r="G1933">
            <v>181164</v>
          </cell>
          <cell r="H1933">
            <v>39147845</v>
          </cell>
          <cell r="I1933">
            <v>284815</v>
          </cell>
          <cell r="J1933">
            <v>35529213</v>
          </cell>
        </row>
        <row r="1934">
          <cell r="A1934">
            <v>220400</v>
          </cell>
          <cell r="B1934" t="str">
            <v>PI</v>
          </cell>
          <cell r="C1934" t="str">
            <v>FRANCINÓPOLIS</v>
          </cell>
          <cell r="D1934" t="str">
            <v>220400</v>
          </cell>
          <cell r="E1934">
            <v>11046</v>
          </cell>
          <cell r="F1934">
            <v>1786558</v>
          </cell>
          <cell r="G1934">
            <v>15143</v>
          </cell>
          <cell r="H1934">
            <v>2587910</v>
          </cell>
          <cell r="I1934">
            <v>21997</v>
          </cell>
          <cell r="J1934">
            <v>3165803</v>
          </cell>
        </row>
        <row r="1935">
          <cell r="A1935">
            <v>220410</v>
          </cell>
          <cell r="B1935" t="str">
            <v>PI</v>
          </cell>
          <cell r="C1935" t="str">
            <v>FRANCISCO AYRES</v>
          </cell>
          <cell r="D1935" t="str">
            <v>220410</v>
          </cell>
          <cell r="F1935">
            <v>72120</v>
          </cell>
          <cell r="H1935">
            <v>73738</v>
          </cell>
          <cell r="J1935">
            <v>74524</v>
          </cell>
        </row>
        <row r="1936">
          <cell r="A1936">
            <v>220415</v>
          </cell>
          <cell r="B1936" t="str">
            <v>PI</v>
          </cell>
          <cell r="C1936" t="str">
            <v>FRANCISCO MACEDO</v>
          </cell>
          <cell r="D1936" t="str">
            <v>220415</v>
          </cell>
          <cell r="E1936">
            <v>8687</v>
          </cell>
          <cell r="F1936">
            <v>6132992</v>
          </cell>
          <cell r="G1936">
            <v>4114</v>
          </cell>
          <cell r="H1936">
            <v>6073652</v>
          </cell>
          <cell r="I1936">
            <v>9199</v>
          </cell>
          <cell r="J1936">
            <v>6753405</v>
          </cell>
        </row>
        <row r="1937">
          <cell r="A1937">
            <v>220420</v>
          </cell>
          <cell r="B1937" t="str">
            <v>PI</v>
          </cell>
          <cell r="C1937" t="str">
            <v>FRANCISCO SANTOS</v>
          </cell>
          <cell r="D1937" t="str">
            <v>220420</v>
          </cell>
          <cell r="E1937">
            <v>13441</v>
          </cell>
          <cell r="F1937">
            <v>75954978</v>
          </cell>
          <cell r="G1937">
            <v>12083</v>
          </cell>
          <cell r="H1937">
            <v>81265152</v>
          </cell>
          <cell r="I1937">
            <v>9225</v>
          </cell>
          <cell r="J1937">
            <v>85579528</v>
          </cell>
        </row>
        <row r="1938">
          <cell r="A1938">
            <v>220430</v>
          </cell>
          <cell r="B1938" t="str">
            <v>PI</v>
          </cell>
          <cell r="C1938" t="str">
            <v>FRONTEIRAS</v>
          </cell>
          <cell r="D1938" t="str">
            <v>220430</v>
          </cell>
          <cell r="F1938">
            <v>1037910</v>
          </cell>
          <cell r="H1938">
            <v>1058225</v>
          </cell>
          <cell r="J1938">
            <v>1072507</v>
          </cell>
        </row>
        <row r="1939">
          <cell r="A1939">
            <v>220455</v>
          </cell>
          <cell r="B1939" t="str">
            <v>PI</v>
          </cell>
          <cell r="C1939" t="str">
            <v>GUARIBAS</v>
          </cell>
          <cell r="D1939" t="str">
            <v>220455</v>
          </cell>
          <cell r="F1939">
            <v>8929620</v>
          </cell>
          <cell r="H1939">
            <v>9062535</v>
          </cell>
          <cell r="J1939">
            <v>9227274</v>
          </cell>
        </row>
        <row r="1940">
          <cell r="A1940">
            <v>220470</v>
          </cell>
          <cell r="B1940" t="str">
            <v>PI</v>
          </cell>
          <cell r="C1940" t="str">
            <v>INHUMA</v>
          </cell>
          <cell r="D1940" t="str">
            <v>220470</v>
          </cell>
          <cell r="F1940">
            <v>34200</v>
          </cell>
          <cell r="H1940">
            <v>34200</v>
          </cell>
          <cell r="J1940">
            <v>35340</v>
          </cell>
        </row>
        <row r="1941">
          <cell r="A1941">
            <v>220480</v>
          </cell>
          <cell r="B1941" t="str">
            <v>PI</v>
          </cell>
          <cell r="C1941" t="str">
            <v>IPIRANGA DO PIAUÍ</v>
          </cell>
          <cell r="D1941" t="str">
            <v>220480</v>
          </cell>
          <cell r="E1941">
            <v>42663</v>
          </cell>
          <cell r="F1941">
            <v>1264490</v>
          </cell>
          <cell r="G1941">
            <v>4488</v>
          </cell>
          <cell r="H1941">
            <v>1031225</v>
          </cell>
          <cell r="I1941">
            <v>48259</v>
          </cell>
          <cell r="J1941">
            <v>2530963</v>
          </cell>
        </row>
        <row r="1942">
          <cell r="A1942">
            <v>220500</v>
          </cell>
          <cell r="B1942" t="str">
            <v>PI</v>
          </cell>
          <cell r="C1942" t="str">
            <v>ITAINÓPOLIS</v>
          </cell>
          <cell r="D1942" t="str">
            <v>220500</v>
          </cell>
          <cell r="F1942">
            <v>5681220</v>
          </cell>
          <cell r="H1942">
            <v>5769761</v>
          </cell>
          <cell r="J1942">
            <v>5870594</v>
          </cell>
        </row>
        <row r="1943">
          <cell r="A1943">
            <v>220510</v>
          </cell>
          <cell r="B1943" t="str">
            <v>PI</v>
          </cell>
          <cell r="C1943" t="str">
            <v>ITAUEIRA</v>
          </cell>
          <cell r="D1943" t="str">
            <v>220510</v>
          </cell>
          <cell r="E1943">
            <v>115983</v>
          </cell>
          <cell r="F1943">
            <v>11017193</v>
          </cell>
          <cell r="G1943">
            <v>54933</v>
          </cell>
          <cell r="H1943">
            <v>18933766</v>
          </cell>
          <cell r="I1943">
            <v>144157</v>
          </cell>
          <cell r="J1943">
            <v>19025795</v>
          </cell>
        </row>
        <row r="1944">
          <cell r="A1944">
            <v>220515</v>
          </cell>
          <cell r="B1944" t="str">
            <v>PI</v>
          </cell>
          <cell r="C1944" t="str">
            <v>JACOBINA DO PIAUÍ</v>
          </cell>
          <cell r="D1944" t="str">
            <v>220515</v>
          </cell>
          <cell r="E1944">
            <v>8206</v>
          </cell>
          <cell r="F1944">
            <v>1193293</v>
          </cell>
          <cell r="G1944">
            <v>3110</v>
          </cell>
          <cell r="H1944">
            <v>1095640</v>
          </cell>
          <cell r="I1944">
            <v>5764</v>
          </cell>
          <cell r="J1944">
            <v>1015193</v>
          </cell>
        </row>
        <row r="1945">
          <cell r="A1945">
            <v>220520</v>
          </cell>
          <cell r="B1945" t="str">
            <v>PI</v>
          </cell>
          <cell r="C1945" t="str">
            <v>JAICÓS</v>
          </cell>
          <cell r="D1945" t="str">
            <v>220520</v>
          </cell>
          <cell r="E1945">
            <v>807</v>
          </cell>
          <cell r="F1945">
            <v>1673205</v>
          </cell>
          <cell r="G1945">
            <v>232</v>
          </cell>
          <cell r="H1945">
            <v>1415256</v>
          </cell>
          <cell r="I1945">
            <v>3700</v>
          </cell>
          <cell r="J1945">
            <v>2994754</v>
          </cell>
        </row>
        <row r="1946">
          <cell r="A1946">
            <v>220525</v>
          </cell>
          <cell r="B1946" t="str">
            <v>PI</v>
          </cell>
          <cell r="C1946" t="str">
            <v>JARDIM DO MULATO</v>
          </cell>
          <cell r="D1946" t="str">
            <v>220525</v>
          </cell>
          <cell r="E1946">
            <v>690</v>
          </cell>
          <cell r="F1946">
            <v>2081940</v>
          </cell>
          <cell r="G1946">
            <v>452</v>
          </cell>
          <cell r="H1946">
            <v>2097597</v>
          </cell>
          <cell r="I1946">
            <v>120</v>
          </cell>
          <cell r="J1946">
            <v>2125557</v>
          </cell>
        </row>
        <row r="1947">
          <cell r="A1947">
            <v>220527</v>
          </cell>
          <cell r="B1947" t="str">
            <v>PI</v>
          </cell>
          <cell r="C1947" t="str">
            <v>JATOBÁ DO PIAUÍ</v>
          </cell>
          <cell r="D1947" t="str">
            <v>220527</v>
          </cell>
          <cell r="E1947">
            <v>25045</v>
          </cell>
          <cell r="F1947">
            <v>7023074</v>
          </cell>
          <cell r="G1947">
            <v>30748</v>
          </cell>
          <cell r="H1947">
            <v>7544293</v>
          </cell>
          <cell r="I1947">
            <v>19547</v>
          </cell>
          <cell r="J1947">
            <v>7740219</v>
          </cell>
        </row>
        <row r="1948">
          <cell r="A1948">
            <v>220530</v>
          </cell>
          <cell r="B1948" t="str">
            <v>PI</v>
          </cell>
          <cell r="C1948" t="str">
            <v>JERUMENHA</v>
          </cell>
          <cell r="D1948" t="str">
            <v>220530</v>
          </cell>
          <cell r="E1948">
            <v>35631</v>
          </cell>
          <cell r="F1948">
            <v>2964251</v>
          </cell>
          <cell r="G1948">
            <v>82613</v>
          </cell>
          <cell r="H1948">
            <v>1918558</v>
          </cell>
          <cell r="I1948">
            <v>6503</v>
          </cell>
          <cell r="J1948">
            <v>1161540</v>
          </cell>
        </row>
        <row r="1949">
          <cell r="A1949">
            <v>220535</v>
          </cell>
          <cell r="B1949" t="str">
            <v>PI</v>
          </cell>
          <cell r="C1949" t="str">
            <v>JOÃO COSTA</v>
          </cell>
          <cell r="D1949" t="str">
            <v>220535</v>
          </cell>
          <cell r="F1949">
            <v>6913800</v>
          </cell>
          <cell r="H1949">
            <v>7039763</v>
          </cell>
          <cell r="I1949">
            <v>5105</v>
          </cell>
          <cell r="J1949">
            <v>7212549</v>
          </cell>
        </row>
        <row r="1950">
          <cell r="A1950">
            <v>220540</v>
          </cell>
          <cell r="B1950" t="str">
            <v>PI</v>
          </cell>
          <cell r="C1950" t="str">
            <v>JOAQUIM PIRES</v>
          </cell>
          <cell r="D1950" t="str">
            <v>220540</v>
          </cell>
          <cell r="F1950">
            <v>3223560</v>
          </cell>
          <cell r="H1950">
            <v>3282430</v>
          </cell>
          <cell r="J1950">
            <v>3331012</v>
          </cell>
        </row>
        <row r="1951">
          <cell r="A1951">
            <v>220545</v>
          </cell>
          <cell r="B1951" t="str">
            <v>PI</v>
          </cell>
          <cell r="C1951" t="str">
            <v>JOCA MARQUES</v>
          </cell>
          <cell r="D1951" t="str">
            <v>220545</v>
          </cell>
          <cell r="E1951">
            <v>280</v>
          </cell>
          <cell r="F1951">
            <v>332381</v>
          </cell>
          <cell r="H1951">
            <v>402949</v>
          </cell>
          <cell r="I1951">
            <v>509</v>
          </cell>
          <cell r="J1951">
            <v>401455</v>
          </cell>
        </row>
        <row r="1952">
          <cell r="A1952">
            <v>220552</v>
          </cell>
          <cell r="B1952" t="str">
            <v>PI</v>
          </cell>
          <cell r="C1952" t="str">
            <v>JÚLIO BORGES</v>
          </cell>
          <cell r="D1952" t="str">
            <v>220552</v>
          </cell>
          <cell r="E1952">
            <v>11269</v>
          </cell>
          <cell r="F1952">
            <v>795083</v>
          </cell>
          <cell r="G1952">
            <v>11578</v>
          </cell>
          <cell r="H1952">
            <v>994524</v>
          </cell>
          <cell r="I1952">
            <v>16341</v>
          </cell>
          <cell r="J1952">
            <v>1855276</v>
          </cell>
        </row>
        <row r="1953">
          <cell r="A1953">
            <v>220553</v>
          </cell>
          <cell r="B1953" t="str">
            <v>PI</v>
          </cell>
          <cell r="C1953" t="str">
            <v>JUREMA</v>
          </cell>
          <cell r="D1953" t="str">
            <v>220553</v>
          </cell>
          <cell r="F1953">
            <v>2888010</v>
          </cell>
          <cell r="H1953">
            <v>2925786</v>
          </cell>
          <cell r="J1953">
            <v>2984277</v>
          </cell>
        </row>
        <row r="1954">
          <cell r="A1954">
            <v>220555</v>
          </cell>
          <cell r="B1954" t="str">
            <v>PI</v>
          </cell>
          <cell r="C1954" t="str">
            <v>LAGOA ALEGRE</v>
          </cell>
          <cell r="D1954" t="str">
            <v>220555</v>
          </cell>
          <cell r="E1954">
            <v>37399</v>
          </cell>
          <cell r="F1954">
            <v>2785499</v>
          </cell>
          <cell r="G1954">
            <v>32056</v>
          </cell>
          <cell r="H1954">
            <v>2373537</v>
          </cell>
          <cell r="I1954">
            <v>46608</v>
          </cell>
          <cell r="J1954">
            <v>2531647</v>
          </cell>
        </row>
        <row r="1955">
          <cell r="A1955">
            <v>220557</v>
          </cell>
          <cell r="B1955" t="str">
            <v>PI</v>
          </cell>
          <cell r="C1955" t="str">
            <v>LAGOA DE SÃO FRANCISCO</v>
          </cell>
          <cell r="D1955" t="str">
            <v>220557</v>
          </cell>
          <cell r="F1955">
            <v>12150</v>
          </cell>
          <cell r="H1955">
            <v>12370</v>
          </cell>
          <cell r="J1955">
            <v>12555</v>
          </cell>
        </row>
        <row r="1956">
          <cell r="A1956">
            <v>220556</v>
          </cell>
          <cell r="B1956" t="str">
            <v>PI</v>
          </cell>
          <cell r="C1956" t="str">
            <v>LAGOA DO BARRO DO PIAUÍ</v>
          </cell>
          <cell r="D1956" t="str">
            <v>220556</v>
          </cell>
          <cell r="E1956">
            <v>1309</v>
          </cell>
          <cell r="F1956">
            <v>10442002</v>
          </cell>
          <cell r="G1956">
            <v>2901</v>
          </cell>
          <cell r="H1956">
            <v>17891083</v>
          </cell>
          <cell r="I1956">
            <v>8112</v>
          </cell>
          <cell r="J1956">
            <v>21821358</v>
          </cell>
        </row>
        <row r="1957">
          <cell r="A1957">
            <v>220559</v>
          </cell>
          <cell r="B1957" t="str">
            <v>PI</v>
          </cell>
          <cell r="C1957" t="str">
            <v>LAGOA DO SÍTIO</v>
          </cell>
          <cell r="D1957" t="str">
            <v>220559</v>
          </cell>
          <cell r="F1957">
            <v>721153</v>
          </cell>
          <cell r="H1957">
            <v>601619</v>
          </cell>
          <cell r="J1957">
            <v>609925</v>
          </cell>
        </row>
        <row r="1958">
          <cell r="A1958">
            <v>220560</v>
          </cell>
          <cell r="B1958" t="str">
            <v>PI</v>
          </cell>
          <cell r="C1958" t="str">
            <v>LANDRI SALES</v>
          </cell>
          <cell r="D1958" t="str">
            <v>220560</v>
          </cell>
          <cell r="E1958">
            <v>8271</v>
          </cell>
          <cell r="F1958">
            <v>1474822</v>
          </cell>
          <cell r="G1958">
            <v>7644</v>
          </cell>
          <cell r="H1958">
            <v>1550816</v>
          </cell>
          <cell r="J1958">
            <v>1503004</v>
          </cell>
        </row>
        <row r="1959">
          <cell r="A1959">
            <v>220570</v>
          </cell>
          <cell r="B1959" t="str">
            <v>PI</v>
          </cell>
          <cell r="C1959" t="str">
            <v>LUÍS CORREIA</v>
          </cell>
          <cell r="D1959" t="str">
            <v>220570</v>
          </cell>
          <cell r="F1959">
            <v>10062390</v>
          </cell>
          <cell r="H1959">
            <v>10206856</v>
          </cell>
          <cell r="J1959">
            <v>10397803</v>
          </cell>
        </row>
        <row r="1960">
          <cell r="A1960">
            <v>220580</v>
          </cell>
          <cell r="B1960" t="str">
            <v>PI</v>
          </cell>
          <cell r="C1960" t="str">
            <v>LUZILÂNDIA</v>
          </cell>
          <cell r="D1960" t="str">
            <v>220580</v>
          </cell>
          <cell r="F1960">
            <v>2735520</v>
          </cell>
          <cell r="H1960">
            <v>2536052</v>
          </cell>
          <cell r="J1960">
            <v>2405715</v>
          </cell>
        </row>
        <row r="1961">
          <cell r="A1961">
            <v>220590</v>
          </cell>
          <cell r="B1961" t="str">
            <v>PI</v>
          </cell>
          <cell r="C1961" t="str">
            <v>MANOEL EMÍDIO</v>
          </cell>
          <cell r="D1961" t="str">
            <v>220590</v>
          </cell>
          <cell r="E1961">
            <v>26214</v>
          </cell>
          <cell r="F1961">
            <v>7080713</v>
          </cell>
          <cell r="G1961">
            <v>24676</v>
          </cell>
          <cell r="H1961">
            <v>7259010</v>
          </cell>
          <cell r="I1961">
            <v>21467</v>
          </cell>
          <cell r="J1961">
            <v>6885630</v>
          </cell>
        </row>
        <row r="1962">
          <cell r="A1962">
            <v>220595</v>
          </cell>
          <cell r="B1962" t="str">
            <v>PI</v>
          </cell>
          <cell r="C1962" t="str">
            <v>MARCOLÂNDIA</v>
          </cell>
          <cell r="D1962" t="str">
            <v>220595</v>
          </cell>
          <cell r="F1962">
            <v>15000</v>
          </cell>
          <cell r="H1962">
            <v>15000</v>
          </cell>
          <cell r="J1962">
            <v>15500</v>
          </cell>
        </row>
        <row r="1963">
          <cell r="A1963">
            <v>220605</v>
          </cell>
          <cell r="B1963" t="str">
            <v>PI</v>
          </cell>
          <cell r="C1963" t="str">
            <v>MASSAPÊ DO PIAUÍ</v>
          </cell>
          <cell r="D1963" t="str">
            <v>220605</v>
          </cell>
          <cell r="E1963">
            <v>901</v>
          </cell>
          <cell r="F1963">
            <v>4354949</v>
          </cell>
          <cell r="G1963">
            <v>589</v>
          </cell>
          <cell r="H1963">
            <v>4406918</v>
          </cell>
          <cell r="I1963">
            <v>745</v>
          </cell>
          <cell r="J1963">
            <v>4562085</v>
          </cell>
        </row>
        <row r="1964">
          <cell r="A1964">
            <v>220610</v>
          </cell>
          <cell r="B1964" t="str">
            <v>PI</v>
          </cell>
          <cell r="C1964" t="str">
            <v>MATIAS OLÍMPIO</v>
          </cell>
          <cell r="D1964" t="str">
            <v>220610</v>
          </cell>
          <cell r="E1964">
            <v>839</v>
          </cell>
          <cell r="F1964">
            <v>1117836</v>
          </cell>
          <cell r="G1964">
            <v>60</v>
          </cell>
          <cell r="H1964">
            <v>1127424</v>
          </cell>
          <cell r="J1964">
            <v>1144303</v>
          </cell>
        </row>
        <row r="1965">
          <cell r="A1965">
            <v>220620</v>
          </cell>
          <cell r="B1965" t="str">
            <v>PI</v>
          </cell>
          <cell r="C1965" t="str">
            <v>MIGUEL ALVES</v>
          </cell>
          <cell r="D1965" t="str">
            <v>220620</v>
          </cell>
          <cell r="F1965">
            <v>5436510</v>
          </cell>
          <cell r="H1965">
            <v>5556819</v>
          </cell>
          <cell r="J1965">
            <v>5617727</v>
          </cell>
        </row>
        <row r="1966">
          <cell r="A1966">
            <v>220630</v>
          </cell>
          <cell r="B1966" t="str">
            <v>PI</v>
          </cell>
          <cell r="C1966" t="str">
            <v>MIGUEL LEÃO</v>
          </cell>
          <cell r="D1966" t="str">
            <v>220630</v>
          </cell>
          <cell r="E1966">
            <v>2779</v>
          </cell>
          <cell r="F1966">
            <v>1894071</v>
          </cell>
          <cell r="G1966">
            <v>2588</v>
          </cell>
          <cell r="H1966">
            <v>1676914</v>
          </cell>
          <cell r="I1966">
            <v>439</v>
          </cell>
          <cell r="J1966">
            <v>2010884</v>
          </cell>
        </row>
        <row r="1967">
          <cell r="A1967">
            <v>220640</v>
          </cell>
          <cell r="B1967" t="str">
            <v>PI</v>
          </cell>
          <cell r="C1967" t="str">
            <v>MONSENHOR GIL</v>
          </cell>
          <cell r="D1967" t="str">
            <v>220640</v>
          </cell>
          <cell r="F1967">
            <v>0</v>
          </cell>
          <cell r="H1967">
            <v>0</v>
          </cell>
          <cell r="J1967">
            <v>0</v>
          </cell>
        </row>
        <row r="1968">
          <cell r="A1968">
            <v>220660</v>
          </cell>
          <cell r="B1968" t="str">
            <v>PI</v>
          </cell>
          <cell r="C1968" t="str">
            <v>MONTE ALEGRE DO PIAUÍ</v>
          </cell>
          <cell r="D1968" t="str">
            <v>220660</v>
          </cell>
          <cell r="E1968">
            <v>10204</v>
          </cell>
          <cell r="F1968">
            <v>1717050</v>
          </cell>
          <cell r="G1968">
            <v>2414</v>
          </cell>
          <cell r="H1968">
            <v>2203565</v>
          </cell>
          <cell r="I1968">
            <v>11834</v>
          </cell>
          <cell r="J1968">
            <v>2165244</v>
          </cell>
        </row>
        <row r="1969">
          <cell r="A1969">
            <v>220665</v>
          </cell>
          <cell r="B1969" t="str">
            <v>PI</v>
          </cell>
          <cell r="C1969" t="str">
            <v>MORRO CABEÇA NO TEMPO</v>
          </cell>
          <cell r="D1969" t="str">
            <v>220665</v>
          </cell>
          <cell r="E1969">
            <v>655</v>
          </cell>
          <cell r="F1969">
            <v>7779235</v>
          </cell>
          <cell r="G1969">
            <v>810</v>
          </cell>
          <cell r="H1969">
            <v>8135245</v>
          </cell>
          <cell r="I1969">
            <v>3245</v>
          </cell>
          <cell r="J1969">
            <v>8276218</v>
          </cell>
        </row>
        <row r="1970">
          <cell r="A1970">
            <v>220667</v>
          </cell>
          <cell r="B1970" t="str">
            <v>PI</v>
          </cell>
          <cell r="C1970" t="str">
            <v>MORRO DO CHAPÉU DO PIAUÍ</v>
          </cell>
          <cell r="D1970" t="str">
            <v>220667</v>
          </cell>
          <cell r="F1970">
            <v>3985921</v>
          </cell>
          <cell r="G1970">
            <v>13395</v>
          </cell>
          <cell r="H1970">
            <v>3553364</v>
          </cell>
          <cell r="I1970">
            <v>2567</v>
          </cell>
          <cell r="J1970">
            <v>3348865</v>
          </cell>
        </row>
        <row r="1971">
          <cell r="A1971">
            <v>220669</v>
          </cell>
          <cell r="B1971" t="str">
            <v>PI</v>
          </cell>
          <cell r="C1971" t="str">
            <v>MURICI DOS PORTELAS</v>
          </cell>
          <cell r="D1971" t="str">
            <v>220669</v>
          </cell>
          <cell r="E1971">
            <v>2843</v>
          </cell>
          <cell r="F1971">
            <v>2221008</v>
          </cell>
          <cell r="G1971">
            <v>2339</v>
          </cell>
          <cell r="H1971">
            <v>2182114</v>
          </cell>
          <cell r="I1971">
            <v>9710</v>
          </cell>
          <cell r="J1971">
            <v>2038315</v>
          </cell>
        </row>
        <row r="1972">
          <cell r="A1972">
            <v>220670</v>
          </cell>
          <cell r="B1972" t="str">
            <v>PI</v>
          </cell>
          <cell r="C1972" t="str">
            <v>NAZARÉ DO PIAUÍ</v>
          </cell>
          <cell r="D1972" t="str">
            <v>220670</v>
          </cell>
          <cell r="E1972">
            <v>3339</v>
          </cell>
          <cell r="F1972">
            <v>47135799</v>
          </cell>
          <cell r="G1972">
            <v>60</v>
          </cell>
          <cell r="H1972">
            <v>47763654</v>
          </cell>
          <cell r="J1972">
            <v>48632583</v>
          </cell>
        </row>
        <row r="1973">
          <cell r="A1973">
            <v>220675</v>
          </cell>
          <cell r="B1973" t="str">
            <v>PI</v>
          </cell>
          <cell r="C1973" t="str">
            <v>NOSSA SENHORA DE NAZARÉ</v>
          </cell>
          <cell r="D1973" t="str">
            <v>220675</v>
          </cell>
          <cell r="F1973">
            <v>1317900</v>
          </cell>
          <cell r="H1973">
            <v>1124391</v>
          </cell>
          <cell r="J1973">
            <v>1028487</v>
          </cell>
        </row>
        <row r="1974">
          <cell r="A1974">
            <v>220795</v>
          </cell>
          <cell r="B1974" t="str">
            <v>PI</v>
          </cell>
          <cell r="C1974" t="str">
            <v>NOVA SANTA RITA</v>
          </cell>
          <cell r="D1974" t="str">
            <v>220795</v>
          </cell>
          <cell r="E1974">
            <v>24151</v>
          </cell>
          <cell r="F1974">
            <v>15204285</v>
          </cell>
          <cell r="G1974">
            <v>17175</v>
          </cell>
          <cell r="H1974">
            <v>16612132</v>
          </cell>
          <cell r="I1974">
            <v>28398</v>
          </cell>
          <cell r="J1974">
            <v>17441210</v>
          </cell>
        </row>
        <row r="1975">
          <cell r="A1975">
            <v>220690</v>
          </cell>
          <cell r="B1975" t="str">
            <v>PI</v>
          </cell>
          <cell r="C1975" t="str">
            <v>NOVO ORIENTE DO PIAUÍ</v>
          </cell>
          <cell r="D1975" t="str">
            <v>220690</v>
          </cell>
          <cell r="F1975">
            <v>1286550</v>
          </cell>
          <cell r="H1975">
            <v>1309793</v>
          </cell>
          <cell r="J1975">
            <v>1329435</v>
          </cell>
        </row>
        <row r="1976">
          <cell r="A1976">
            <v>220695</v>
          </cell>
          <cell r="B1976" t="str">
            <v>PI</v>
          </cell>
          <cell r="C1976" t="str">
            <v>NOVO SANTO ANTÔNIO</v>
          </cell>
          <cell r="D1976" t="str">
            <v>220695</v>
          </cell>
          <cell r="E1976">
            <v>60</v>
          </cell>
          <cell r="F1976">
            <v>5705160</v>
          </cell>
          <cell r="G1976">
            <v>60</v>
          </cell>
          <cell r="H1976">
            <v>5837820</v>
          </cell>
          <cell r="J1976">
            <v>5891736</v>
          </cell>
        </row>
        <row r="1977">
          <cell r="A1977">
            <v>220700</v>
          </cell>
          <cell r="B1977" t="str">
            <v>PI</v>
          </cell>
          <cell r="C1977" t="str">
            <v>OEIRAS</v>
          </cell>
          <cell r="D1977" t="str">
            <v>220700</v>
          </cell>
          <cell r="H1977">
            <v>19000</v>
          </cell>
          <cell r="J1977">
            <v>31000</v>
          </cell>
        </row>
        <row r="1978">
          <cell r="A1978">
            <v>220720</v>
          </cell>
          <cell r="B1978" t="str">
            <v>PI</v>
          </cell>
          <cell r="C1978" t="str">
            <v>PADRE MARCOS</v>
          </cell>
          <cell r="D1978" t="str">
            <v>220720</v>
          </cell>
          <cell r="E1978">
            <v>10508</v>
          </cell>
          <cell r="F1978">
            <v>75330324</v>
          </cell>
          <cell r="G1978">
            <v>5415</v>
          </cell>
          <cell r="H1978">
            <v>77457385</v>
          </cell>
          <cell r="I1978">
            <v>4757</v>
          </cell>
          <cell r="J1978">
            <v>78601288</v>
          </cell>
        </row>
        <row r="1979">
          <cell r="A1979">
            <v>220730</v>
          </cell>
          <cell r="B1979" t="str">
            <v>PI</v>
          </cell>
          <cell r="C1979" t="str">
            <v>PAES LANDIM</v>
          </cell>
          <cell r="D1979" t="str">
            <v>220730</v>
          </cell>
          <cell r="E1979">
            <v>3570</v>
          </cell>
          <cell r="F1979">
            <v>963090</v>
          </cell>
          <cell r="G1979">
            <v>6293</v>
          </cell>
          <cell r="H1979">
            <v>1678814</v>
          </cell>
          <cell r="I1979">
            <v>37453</v>
          </cell>
          <cell r="J1979">
            <v>2518909</v>
          </cell>
        </row>
        <row r="1980">
          <cell r="A1980">
            <v>220735</v>
          </cell>
          <cell r="B1980" t="str">
            <v>PI</v>
          </cell>
          <cell r="C1980" t="str">
            <v>PAJEÚ DO PIAUÍ</v>
          </cell>
          <cell r="D1980" t="str">
            <v>220735</v>
          </cell>
          <cell r="F1980">
            <v>13040186</v>
          </cell>
          <cell r="G1980">
            <v>3333</v>
          </cell>
          <cell r="H1980">
            <v>14653344</v>
          </cell>
          <cell r="J1980">
            <v>15709704</v>
          </cell>
        </row>
        <row r="1981">
          <cell r="A1981">
            <v>220740</v>
          </cell>
          <cell r="B1981" t="str">
            <v>PI</v>
          </cell>
          <cell r="C1981" t="str">
            <v>PALMEIRA DO PIAUÍ</v>
          </cell>
          <cell r="D1981" t="str">
            <v>220740</v>
          </cell>
          <cell r="E1981">
            <v>10947</v>
          </cell>
          <cell r="F1981">
            <v>3069855</v>
          </cell>
          <cell r="G1981">
            <v>7189</v>
          </cell>
          <cell r="H1981">
            <v>2822160</v>
          </cell>
          <cell r="I1981">
            <v>29802</v>
          </cell>
          <cell r="J1981">
            <v>4031440</v>
          </cell>
        </row>
        <row r="1982">
          <cell r="A1982">
            <v>220750</v>
          </cell>
          <cell r="B1982" t="str">
            <v>PI</v>
          </cell>
          <cell r="C1982" t="str">
            <v>PALMEIRAIS</v>
          </cell>
          <cell r="D1982" t="str">
            <v>220750</v>
          </cell>
          <cell r="E1982">
            <v>11824</v>
          </cell>
          <cell r="F1982">
            <v>12962511</v>
          </cell>
          <cell r="G1982">
            <v>13692</v>
          </cell>
          <cell r="H1982">
            <v>13810193</v>
          </cell>
          <cell r="I1982">
            <v>29248</v>
          </cell>
          <cell r="J1982">
            <v>12687917</v>
          </cell>
        </row>
        <row r="1983">
          <cell r="A1983">
            <v>220755</v>
          </cell>
          <cell r="B1983" t="str">
            <v>PI</v>
          </cell>
          <cell r="C1983" t="str">
            <v>PAQUETÁ</v>
          </cell>
          <cell r="D1983" t="str">
            <v>220755</v>
          </cell>
          <cell r="F1983">
            <v>3153034</v>
          </cell>
          <cell r="G1983">
            <v>950</v>
          </cell>
          <cell r="H1983">
            <v>5043094</v>
          </cell>
          <cell r="I1983">
            <v>274</v>
          </cell>
          <cell r="J1983">
            <v>6329766</v>
          </cell>
        </row>
        <row r="1984">
          <cell r="A1984">
            <v>220760</v>
          </cell>
          <cell r="B1984" t="str">
            <v>PI</v>
          </cell>
          <cell r="C1984" t="str">
            <v>PARNAGUÁ</v>
          </cell>
          <cell r="D1984" t="str">
            <v>220760</v>
          </cell>
          <cell r="E1984">
            <v>104</v>
          </cell>
          <cell r="F1984">
            <v>385186</v>
          </cell>
          <cell r="G1984">
            <v>215</v>
          </cell>
          <cell r="H1984">
            <v>387769</v>
          </cell>
          <cell r="I1984">
            <v>202</v>
          </cell>
          <cell r="J1984">
            <v>387638</v>
          </cell>
        </row>
        <row r="1985">
          <cell r="A1985">
            <v>220770</v>
          </cell>
          <cell r="B1985" t="str">
            <v>PI</v>
          </cell>
          <cell r="C1985" t="str">
            <v>PARNAÍBA</v>
          </cell>
          <cell r="D1985" t="str">
            <v>220770</v>
          </cell>
          <cell r="F1985">
            <v>603000</v>
          </cell>
          <cell r="H1985">
            <v>603000</v>
          </cell>
          <cell r="J1985">
            <v>623100</v>
          </cell>
        </row>
        <row r="1986">
          <cell r="A1986">
            <v>220777</v>
          </cell>
          <cell r="B1986" t="str">
            <v>PI</v>
          </cell>
          <cell r="C1986" t="str">
            <v>PATOS DO PIAUÍ</v>
          </cell>
          <cell r="D1986" t="str">
            <v>220777</v>
          </cell>
          <cell r="E1986">
            <v>6392</v>
          </cell>
          <cell r="F1986">
            <v>24681430</v>
          </cell>
          <cell r="G1986">
            <v>3261</v>
          </cell>
          <cell r="H1986">
            <v>25261860</v>
          </cell>
          <cell r="I1986">
            <v>5490</v>
          </cell>
          <cell r="J1986">
            <v>25920338</v>
          </cell>
        </row>
        <row r="1987">
          <cell r="A1987">
            <v>220779</v>
          </cell>
          <cell r="B1987" t="str">
            <v>PI</v>
          </cell>
          <cell r="C1987" t="str">
            <v>PAU D'ARCO DO PIAUÍ</v>
          </cell>
          <cell r="D1987" t="str">
            <v>220779</v>
          </cell>
          <cell r="E1987">
            <v>1035</v>
          </cell>
          <cell r="F1987">
            <v>8552648</v>
          </cell>
          <cell r="G1987">
            <v>1295</v>
          </cell>
          <cell r="H1987">
            <v>7834649</v>
          </cell>
          <cell r="I1987">
            <v>700</v>
          </cell>
          <cell r="J1987">
            <v>6886551</v>
          </cell>
        </row>
        <row r="1988">
          <cell r="A1988">
            <v>220780</v>
          </cell>
          <cell r="B1988" t="str">
            <v>PI</v>
          </cell>
          <cell r="C1988" t="str">
            <v>PAULISTANA</v>
          </cell>
          <cell r="D1988" t="str">
            <v>220780</v>
          </cell>
          <cell r="E1988">
            <v>23645</v>
          </cell>
          <cell r="F1988">
            <v>3118505</v>
          </cell>
          <cell r="G1988">
            <v>17811</v>
          </cell>
          <cell r="H1988">
            <v>2982931</v>
          </cell>
          <cell r="I1988">
            <v>42757</v>
          </cell>
          <cell r="J1988">
            <v>2902979</v>
          </cell>
        </row>
        <row r="1989">
          <cell r="A1989">
            <v>220785</v>
          </cell>
          <cell r="B1989" t="str">
            <v>PI</v>
          </cell>
          <cell r="C1989" t="str">
            <v>PAVUSSU</v>
          </cell>
          <cell r="D1989" t="str">
            <v>220785</v>
          </cell>
          <cell r="E1989">
            <v>12409</v>
          </cell>
          <cell r="F1989">
            <v>3179196</v>
          </cell>
          <cell r="G1989">
            <v>8350</v>
          </cell>
          <cell r="H1989">
            <v>3151890</v>
          </cell>
          <cell r="I1989">
            <v>13944</v>
          </cell>
          <cell r="J1989">
            <v>3336199</v>
          </cell>
        </row>
        <row r="1990">
          <cell r="A1990">
            <v>220800</v>
          </cell>
          <cell r="B1990" t="str">
            <v>PI</v>
          </cell>
          <cell r="C1990" t="str">
            <v>PICOS</v>
          </cell>
          <cell r="D1990" t="str">
            <v>220800</v>
          </cell>
          <cell r="E1990">
            <v>810</v>
          </cell>
          <cell r="F1990">
            <v>810710</v>
          </cell>
          <cell r="H1990">
            <v>4842833</v>
          </cell>
          <cell r="I1990">
            <v>480</v>
          </cell>
          <cell r="J1990">
            <v>4854714</v>
          </cell>
        </row>
        <row r="1991">
          <cell r="A1991">
            <v>220810</v>
          </cell>
          <cell r="B1991" t="str">
            <v>PI</v>
          </cell>
          <cell r="C1991" t="str">
            <v>PIMENTEIRAS</v>
          </cell>
          <cell r="D1991" t="str">
            <v>220810</v>
          </cell>
          <cell r="F1991">
            <v>488220</v>
          </cell>
          <cell r="H1991">
            <v>492446</v>
          </cell>
          <cell r="J1991">
            <v>504494</v>
          </cell>
        </row>
        <row r="1992">
          <cell r="A1992">
            <v>220820</v>
          </cell>
          <cell r="B1992" t="str">
            <v>PI</v>
          </cell>
          <cell r="C1992" t="str">
            <v>PIO IX</v>
          </cell>
          <cell r="D1992" t="str">
            <v>220820</v>
          </cell>
          <cell r="E1992">
            <v>5980</v>
          </cell>
          <cell r="F1992">
            <v>5175587</v>
          </cell>
          <cell r="G1992">
            <v>6040</v>
          </cell>
          <cell r="H1992">
            <v>3971625</v>
          </cell>
          <cell r="I1992">
            <v>1861</v>
          </cell>
          <cell r="J1992">
            <v>3739402</v>
          </cell>
        </row>
        <row r="1993">
          <cell r="A1993">
            <v>220830</v>
          </cell>
          <cell r="B1993" t="str">
            <v>PI</v>
          </cell>
          <cell r="C1993" t="str">
            <v>PIRACURUCA</v>
          </cell>
          <cell r="D1993" t="str">
            <v>220830</v>
          </cell>
          <cell r="E1993">
            <v>38532</v>
          </cell>
          <cell r="F1993">
            <v>14049510</v>
          </cell>
          <cell r="G1993">
            <v>39016</v>
          </cell>
          <cell r="H1993">
            <v>14318273</v>
          </cell>
          <cell r="I1993">
            <v>51624</v>
          </cell>
          <cell r="J1993">
            <v>16832030</v>
          </cell>
        </row>
        <row r="1994">
          <cell r="A1994">
            <v>220840</v>
          </cell>
          <cell r="B1994" t="str">
            <v>PI</v>
          </cell>
          <cell r="C1994" t="str">
            <v>PIRIPIRI</v>
          </cell>
          <cell r="D1994" t="str">
            <v>220840</v>
          </cell>
          <cell r="F1994">
            <v>28815750</v>
          </cell>
          <cell r="H1994">
            <v>29340623</v>
          </cell>
          <cell r="J1994">
            <v>29776275</v>
          </cell>
        </row>
        <row r="1995">
          <cell r="A1995">
            <v>220850</v>
          </cell>
          <cell r="B1995" t="str">
            <v>PI</v>
          </cell>
          <cell r="C1995" t="str">
            <v>PORTO</v>
          </cell>
          <cell r="D1995" t="str">
            <v>220850</v>
          </cell>
          <cell r="F1995">
            <v>867930</v>
          </cell>
          <cell r="H1995">
            <v>885442</v>
          </cell>
          <cell r="J1995">
            <v>896861</v>
          </cell>
        </row>
        <row r="1996">
          <cell r="A1996">
            <v>220860</v>
          </cell>
          <cell r="B1996" t="str">
            <v>PI</v>
          </cell>
          <cell r="C1996" t="str">
            <v>PRATA DO PIAUÍ</v>
          </cell>
          <cell r="D1996" t="str">
            <v>220860</v>
          </cell>
          <cell r="F1996">
            <v>619950</v>
          </cell>
          <cell r="H1996">
            <v>629547</v>
          </cell>
          <cell r="J1996">
            <v>640615</v>
          </cell>
        </row>
        <row r="1997">
          <cell r="A1997">
            <v>220865</v>
          </cell>
          <cell r="B1997" t="str">
            <v>PI</v>
          </cell>
          <cell r="C1997" t="str">
            <v>QUEIMADA NOVA</v>
          </cell>
          <cell r="D1997" t="str">
            <v>220865</v>
          </cell>
          <cell r="F1997">
            <v>7132470</v>
          </cell>
          <cell r="G1997">
            <v>27</v>
          </cell>
          <cell r="H1997">
            <v>7253226</v>
          </cell>
          <cell r="I1997">
            <v>204</v>
          </cell>
          <cell r="J1997">
            <v>6892718</v>
          </cell>
        </row>
        <row r="1998">
          <cell r="A1998">
            <v>220870</v>
          </cell>
          <cell r="B1998" t="str">
            <v>PI</v>
          </cell>
          <cell r="C1998" t="str">
            <v>REDENÇÃO DO GURGUÉIA</v>
          </cell>
          <cell r="D1998" t="str">
            <v>220870</v>
          </cell>
          <cell r="E1998">
            <v>63276</v>
          </cell>
          <cell r="F1998">
            <v>7263610</v>
          </cell>
          <cell r="G1998">
            <v>31775</v>
          </cell>
          <cell r="H1998">
            <v>6035722</v>
          </cell>
          <cell r="I1998">
            <v>92928</v>
          </cell>
          <cell r="J1998">
            <v>6295023</v>
          </cell>
        </row>
        <row r="1999">
          <cell r="A1999">
            <v>220880</v>
          </cell>
          <cell r="B1999" t="str">
            <v>PI</v>
          </cell>
          <cell r="C1999" t="str">
            <v>REGENERAÇÃO</v>
          </cell>
          <cell r="D1999" t="str">
            <v>220880</v>
          </cell>
          <cell r="E1999">
            <v>3490</v>
          </cell>
          <cell r="F1999">
            <v>300038</v>
          </cell>
          <cell r="G1999">
            <v>1682</v>
          </cell>
          <cell r="H1999">
            <v>264949</v>
          </cell>
          <cell r="I1999">
            <v>1450</v>
          </cell>
          <cell r="J1999">
            <v>209094</v>
          </cell>
        </row>
        <row r="2000">
          <cell r="A2000">
            <v>220887</v>
          </cell>
          <cell r="B2000" t="str">
            <v>PI</v>
          </cell>
          <cell r="C2000" t="str">
            <v>RIBEIRA DO PIAUÍ</v>
          </cell>
          <cell r="D2000" t="str">
            <v>220887</v>
          </cell>
          <cell r="E2000">
            <v>15383</v>
          </cell>
          <cell r="F2000">
            <v>18449697</v>
          </cell>
          <cell r="G2000">
            <v>22867</v>
          </cell>
          <cell r="H2000">
            <v>19188236</v>
          </cell>
          <cell r="I2000">
            <v>21924</v>
          </cell>
          <cell r="J2000">
            <v>19276193</v>
          </cell>
        </row>
        <row r="2001">
          <cell r="A2001">
            <v>220890</v>
          </cell>
          <cell r="B2001" t="str">
            <v>PI</v>
          </cell>
          <cell r="C2001" t="str">
            <v>RIBEIRO GONÇALVES</v>
          </cell>
          <cell r="D2001" t="str">
            <v>220890</v>
          </cell>
          <cell r="E2001">
            <v>4678</v>
          </cell>
          <cell r="F2001">
            <v>3052703</v>
          </cell>
          <cell r="G2001">
            <v>16424</v>
          </cell>
          <cell r="H2001">
            <v>3758471</v>
          </cell>
          <cell r="I2001">
            <v>15524</v>
          </cell>
          <cell r="J2001">
            <v>3227162</v>
          </cell>
        </row>
        <row r="2002">
          <cell r="A2002">
            <v>220900</v>
          </cell>
          <cell r="B2002" t="str">
            <v>PI</v>
          </cell>
          <cell r="C2002" t="str">
            <v>RIO GRANDE DO PIAUÍ</v>
          </cell>
          <cell r="D2002" t="str">
            <v>220900</v>
          </cell>
          <cell r="E2002">
            <v>3145</v>
          </cell>
          <cell r="F2002">
            <v>1440307</v>
          </cell>
          <cell r="G2002">
            <v>867</v>
          </cell>
          <cell r="H2002">
            <v>1425031</v>
          </cell>
          <cell r="I2002">
            <v>1331</v>
          </cell>
          <cell r="J2002">
            <v>1543687</v>
          </cell>
        </row>
        <row r="2003">
          <cell r="A2003">
            <v>220920</v>
          </cell>
          <cell r="B2003" t="str">
            <v>PI</v>
          </cell>
          <cell r="C2003" t="str">
            <v>SANTA FILOMENA</v>
          </cell>
          <cell r="D2003" t="str">
            <v>220920</v>
          </cell>
          <cell r="E2003">
            <v>35397</v>
          </cell>
          <cell r="F2003">
            <v>528864</v>
          </cell>
          <cell r="H2003">
            <v>1266078</v>
          </cell>
          <cell r="I2003">
            <v>31004</v>
          </cell>
          <cell r="J2003">
            <v>2720672</v>
          </cell>
        </row>
        <row r="2004">
          <cell r="A2004">
            <v>220930</v>
          </cell>
          <cell r="B2004" t="str">
            <v>PI</v>
          </cell>
          <cell r="C2004" t="str">
            <v>SANTA LUZ</v>
          </cell>
          <cell r="D2004" t="str">
            <v>220930</v>
          </cell>
          <cell r="E2004">
            <v>120</v>
          </cell>
          <cell r="F2004">
            <v>533835</v>
          </cell>
          <cell r="G2004">
            <v>270</v>
          </cell>
          <cell r="H2004">
            <v>1046582</v>
          </cell>
          <cell r="I2004">
            <v>13830</v>
          </cell>
          <cell r="J2004">
            <v>1669654</v>
          </cell>
        </row>
        <row r="2005">
          <cell r="A2005">
            <v>220937</v>
          </cell>
          <cell r="B2005" t="str">
            <v>PI</v>
          </cell>
          <cell r="C2005" t="str">
            <v>SANTA ROSA DO PIAUÍ</v>
          </cell>
          <cell r="D2005" t="str">
            <v>220937</v>
          </cell>
          <cell r="I2005">
            <v>3051</v>
          </cell>
          <cell r="J2005">
            <v>249157</v>
          </cell>
        </row>
        <row r="2006">
          <cell r="A2006">
            <v>220935</v>
          </cell>
          <cell r="B2006" t="str">
            <v>PI</v>
          </cell>
          <cell r="C2006" t="str">
            <v>SANTANA DO PIAUÍ</v>
          </cell>
          <cell r="D2006" t="str">
            <v>220935</v>
          </cell>
          <cell r="E2006">
            <v>1200</v>
          </cell>
          <cell r="F2006">
            <v>2793321</v>
          </cell>
          <cell r="G2006">
            <v>922</v>
          </cell>
          <cell r="H2006">
            <v>3778767</v>
          </cell>
          <cell r="I2006">
            <v>1650</v>
          </cell>
          <cell r="J2006">
            <v>2449092</v>
          </cell>
        </row>
        <row r="2007">
          <cell r="A2007">
            <v>220945</v>
          </cell>
          <cell r="B2007" t="str">
            <v>PI</v>
          </cell>
          <cell r="C2007" t="str">
            <v>SANTO ANTÔNIO DOS MILAGRES</v>
          </cell>
          <cell r="D2007" t="str">
            <v>220945</v>
          </cell>
          <cell r="F2007">
            <v>778530</v>
          </cell>
          <cell r="H2007">
            <v>790150</v>
          </cell>
          <cell r="J2007">
            <v>804481</v>
          </cell>
        </row>
        <row r="2008">
          <cell r="A2008">
            <v>220955</v>
          </cell>
          <cell r="B2008" t="str">
            <v>PI</v>
          </cell>
          <cell r="C2008" t="str">
            <v>SÃO BRAZ DO PIAUÍ</v>
          </cell>
          <cell r="D2008" t="str">
            <v>220955</v>
          </cell>
          <cell r="F2008">
            <v>628935</v>
          </cell>
          <cell r="H2008">
            <v>670600</v>
          </cell>
          <cell r="I2008">
            <v>30</v>
          </cell>
          <cell r="J2008">
            <v>626284</v>
          </cell>
        </row>
        <row r="2009">
          <cell r="A2009">
            <v>220965</v>
          </cell>
          <cell r="B2009" t="str">
            <v>PI</v>
          </cell>
          <cell r="C2009" t="str">
            <v>SÃO FRANCISCO DE ASSIS DO PIAUÍ</v>
          </cell>
          <cell r="D2009" t="str">
            <v>220965</v>
          </cell>
          <cell r="E2009">
            <v>10083</v>
          </cell>
          <cell r="F2009">
            <v>2957150</v>
          </cell>
          <cell r="G2009">
            <v>7820</v>
          </cell>
          <cell r="H2009">
            <v>2791872</v>
          </cell>
          <cell r="I2009">
            <v>11205</v>
          </cell>
          <cell r="J2009">
            <v>3006696</v>
          </cell>
        </row>
        <row r="2010">
          <cell r="A2010">
            <v>220975</v>
          </cell>
          <cell r="B2010" t="str">
            <v>PI</v>
          </cell>
          <cell r="C2010" t="str">
            <v>SÃO GONÇALO DO GURGUÉIA</v>
          </cell>
          <cell r="D2010" t="str">
            <v>220975</v>
          </cell>
          <cell r="E2010">
            <v>2</v>
          </cell>
          <cell r="F2010">
            <v>1135332</v>
          </cell>
          <cell r="G2010">
            <v>1882</v>
          </cell>
          <cell r="H2010">
            <v>1124020</v>
          </cell>
          <cell r="I2010">
            <v>394</v>
          </cell>
          <cell r="J2010">
            <v>1148911</v>
          </cell>
        </row>
        <row r="2011">
          <cell r="A2011">
            <v>220980</v>
          </cell>
          <cell r="B2011" t="str">
            <v>PI</v>
          </cell>
          <cell r="C2011" t="str">
            <v>SÃO GONÇALO DO PIAUÍ</v>
          </cell>
          <cell r="D2011" t="str">
            <v>220980</v>
          </cell>
          <cell r="F2011">
            <v>353700</v>
          </cell>
          <cell r="H2011">
            <v>363090</v>
          </cell>
          <cell r="J2011">
            <v>365490</v>
          </cell>
        </row>
        <row r="2012">
          <cell r="A2012">
            <v>220985</v>
          </cell>
          <cell r="B2012" t="str">
            <v>PI</v>
          </cell>
          <cell r="C2012" t="str">
            <v>SÃO JOÃO DA CANABRAVA</v>
          </cell>
          <cell r="D2012" t="str">
            <v>220985</v>
          </cell>
          <cell r="E2012">
            <v>3900</v>
          </cell>
          <cell r="F2012">
            <v>2566866</v>
          </cell>
          <cell r="G2012">
            <v>2940</v>
          </cell>
          <cell r="H2012">
            <v>2423835</v>
          </cell>
          <cell r="I2012">
            <v>1950</v>
          </cell>
          <cell r="J2012">
            <v>2692203</v>
          </cell>
        </row>
        <row r="2013">
          <cell r="A2013">
            <v>220987</v>
          </cell>
          <cell r="B2013" t="str">
            <v>PI</v>
          </cell>
          <cell r="C2013" t="str">
            <v>SÃO JOÃO DA FRONTEIRA</v>
          </cell>
          <cell r="D2013" t="str">
            <v>220987</v>
          </cell>
          <cell r="F2013">
            <v>2537070</v>
          </cell>
          <cell r="H2013">
            <v>2570808</v>
          </cell>
          <cell r="J2013">
            <v>2621639</v>
          </cell>
        </row>
        <row r="2014">
          <cell r="A2014">
            <v>220997</v>
          </cell>
          <cell r="B2014" t="str">
            <v>PI</v>
          </cell>
          <cell r="C2014" t="str">
            <v>SÃO JOÃO DO ARRAIAL</v>
          </cell>
          <cell r="D2014" t="str">
            <v>220997</v>
          </cell>
          <cell r="E2014">
            <v>427</v>
          </cell>
          <cell r="F2014">
            <v>3348111</v>
          </cell>
          <cell r="G2014">
            <v>376</v>
          </cell>
          <cell r="H2014">
            <v>3539560</v>
          </cell>
          <cell r="I2014">
            <v>5578</v>
          </cell>
          <cell r="J2014">
            <v>3519180</v>
          </cell>
        </row>
        <row r="2015">
          <cell r="A2015">
            <v>221000</v>
          </cell>
          <cell r="B2015" t="str">
            <v>PI</v>
          </cell>
          <cell r="C2015" t="str">
            <v>SÃO JOÃO DO PIAUÍ</v>
          </cell>
          <cell r="D2015" t="str">
            <v>221000</v>
          </cell>
          <cell r="F2015">
            <v>2718720</v>
          </cell>
          <cell r="H2015">
            <v>2741514</v>
          </cell>
          <cell r="J2015">
            <v>2809344</v>
          </cell>
        </row>
        <row r="2016">
          <cell r="A2016">
            <v>221005</v>
          </cell>
          <cell r="B2016" t="str">
            <v>PI</v>
          </cell>
          <cell r="C2016" t="str">
            <v>SÃO JOSÉ DO DIVINO</v>
          </cell>
          <cell r="D2016" t="str">
            <v>221005</v>
          </cell>
          <cell r="E2016">
            <v>37599</v>
          </cell>
          <cell r="F2016">
            <v>2794106</v>
          </cell>
          <cell r="G2016">
            <v>37941</v>
          </cell>
          <cell r="H2016">
            <v>3536631</v>
          </cell>
          <cell r="I2016">
            <v>33536</v>
          </cell>
          <cell r="J2016">
            <v>2674712</v>
          </cell>
        </row>
        <row r="2017">
          <cell r="A2017">
            <v>221010</v>
          </cell>
          <cell r="B2017" t="str">
            <v>PI</v>
          </cell>
          <cell r="C2017" t="str">
            <v>SÃO JOSÉ DO PEIXE</v>
          </cell>
          <cell r="D2017" t="str">
            <v>221010</v>
          </cell>
          <cell r="E2017">
            <v>21147</v>
          </cell>
          <cell r="F2017">
            <v>12039393</v>
          </cell>
          <cell r="G2017">
            <v>39768</v>
          </cell>
          <cell r="H2017">
            <v>11889252</v>
          </cell>
          <cell r="I2017">
            <v>59199</v>
          </cell>
          <cell r="J2017">
            <v>10462263</v>
          </cell>
        </row>
        <row r="2018">
          <cell r="A2018">
            <v>221030</v>
          </cell>
          <cell r="B2018" t="str">
            <v>PI</v>
          </cell>
          <cell r="C2018" t="str">
            <v>SÃO JULIÃO</v>
          </cell>
          <cell r="D2018" t="str">
            <v>221030</v>
          </cell>
          <cell r="E2018">
            <v>2810</v>
          </cell>
          <cell r="F2018">
            <v>1763498</v>
          </cell>
          <cell r="G2018">
            <v>1173</v>
          </cell>
          <cell r="H2018">
            <v>1802127</v>
          </cell>
          <cell r="I2018">
            <v>2419</v>
          </cell>
          <cell r="J2018">
            <v>2142023</v>
          </cell>
        </row>
        <row r="2019">
          <cell r="A2019">
            <v>221037</v>
          </cell>
          <cell r="B2019" t="str">
            <v>PI</v>
          </cell>
          <cell r="C2019" t="str">
            <v>SÃO LUIS DO PIAUÍ</v>
          </cell>
          <cell r="D2019" t="str">
            <v>221037</v>
          </cell>
          <cell r="E2019">
            <v>7560</v>
          </cell>
          <cell r="F2019">
            <v>2645130</v>
          </cell>
          <cell r="G2019">
            <v>6210</v>
          </cell>
          <cell r="H2019">
            <v>3328087</v>
          </cell>
          <cell r="I2019">
            <v>10860</v>
          </cell>
          <cell r="J2019">
            <v>4633176</v>
          </cell>
        </row>
        <row r="2020">
          <cell r="A2020">
            <v>221038</v>
          </cell>
          <cell r="B2020" t="str">
            <v>PI</v>
          </cell>
          <cell r="C2020" t="str">
            <v>SÃO MIGUEL DA BAIXA GRANDE</v>
          </cell>
          <cell r="D2020" t="str">
            <v>221038</v>
          </cell>
          <cell r="F2020">
            <v>16607760</v>
          </cell>
          <cell r="H2020">
            <v>16941597</v>
          </cell>
          <cell r="J2020">
            <v>17486452</v>
          </cell>
        </row>
        <row r="2021">
          <cell r="A2021">
            <v>221039</v>
          </cell>
          <cell r="B2021" t="str">
            <v>PI</v>
          </cell>
          <cell r="C2021" t="str">
            <v>SÃO MIGUEL DO FIDALGO</v>
          </cell>
          <cell r="D2021" t="str">
            <v>221039</v>
          </cell>
          <cell r="E2021">
            <v>10895</v>
          </cell>
          <cell r="F2021">
            <v>1928624</v>
          </cell>
          <cell r="G2021">
            <v>4370</v>
          </cell>
          <cell r="H2021">
            <v>1709336</v>
          </cell>
          <cell r="I2021">
            <v>5321</v>
          </cell>
          <cell r="J2021">
            <v>1601638</v>
          </cell>
        </row>
        <row r="2022">
          <cell r="A2022">
            <v>221040</v>
          </cell>
          <cell r="B2022" t="str">
            <v>PI</v>
          </cell>
          <cell r="C2022" t="str">
            <v>SÃO MIGUEL DO TAPUIO</v>
          </cell>
          <cell r="D2022" t="str">
            <v>221040</v>
          </cell>
          <cell r="F2022">
            <v>5163060</v>
          </cell>
          <cell r="H2022">
            <v>5265978</v>
          </cell>
          <cell r="J2022">
            <v>5335162</v>
          </cell>
        </row>
        <row r="2023">
          <cell r="A2023">
            <v>221062</v>
          </cell>
          <cell r="B2023" t="str">
            <v>PI</v>
          </cell>
          <cell r="C2023" t="str">
            <v>SEBASTIÃO BARROS</v>
          </cell>
          <cell r="D2023" t="str">
            <v>221062</v>
          </cell>
          <cell r="F2023">
            <v>3803340</v>
          </cell>
          <cell r="H2023">
            <v>3867781</v>
          </cell>
          <cell r="J2023">
            <v>3930118</v>
          </cell>
        </row>
        <row r="2024">
          <cell r="A2024">
            <v>221063</v>
          </cell>
          <cell r="B2024" t="str">
            <v>PI</v>
          </cell>
          <cell r="C2024" t="str">
            <v>SEBASTIÃO LEAL</v>
          </cell>
          <cell r="D2024" t="str">
            <v>221063</v>
          </cell>
          <cell r="E2024">
            <v>4064</v>
          </cell>
          <cell r="F2024">
            <v>1039467</v>
          </cell>
          <cell r="G2024">
            <v>1928</v>
          </cell>
          <cell r="H2024">
            <v>836280</v>
          </cell>
          <cell r="I2024">
            <v>5351</v>
          </cell>
          <cell r="J2024">
            <v>1295219</v>
          </cell>
        </row>
        <row r="2025">
          <cell r="A2025">
            <v>221070</v>
          </cell>
          <cell r="B2025" t="str">
            <v>PI</v>
          </cell>
          <cell r="C2025" t="str">
            <v>SIMÕES</v>
          </cell>
          <cell r="D2025" t="str">
            <v>221070</v>
          </cell>
          <cell r="E2025">
            <v>5019</v>
          </cell>
          <cell r="F2025">
            <v>3294563</v>
          </cell>
          <cell r="G2025">
            <v>4735</v>
          </cell>
          <cell r="H2025">
            <v>3210111</v>
          </cell>
          <cell r="I2025">
            <v>5419</v>
          </cell>
          <cell r="J2025">
            <v>2795380</v>
          </cell>
        </row>
        <row r="2026">
          <cell r="A2026">
            <v>221090</v>
          </cell>
          <cell r="B2026" t="str">
            <v>PI</v>
          </cell>
          <cell r="C2026" t="str">
            <v>SOCORRO DO PIAUÍ</v>
          </cell>
          <cell r="D2026" t="str">
            <v>221090</v>
          </cell>
          <cell r="E2026">
            <v>6331</v>
          </cell>
          <cell r="F2026">
            <v>1278377</v>
          </cell>
          <cell r="G2026">
            <v>5556</v>
          </cell>
          <cell r="H2026">
            <v>1006366</v>
          </cell>
          <cell r="I2026">
            <v>44626</v>
          </cell>
          <cell r="J2026">
            <v>2206130</v>
          </cell>
        </row>
        <row r="2027">
          <cell r="A2027">
            <v>221093</v>
          </cell>
          <cell r="B2027" t="str">
            <v>PI</v>
          </cell>
          <cell r="C2027" t="str">
            <v>SUSSUAPARA</v>
          </cell>
          <cell r="D2027" t="str">
            <v>221093</v>
          </cell>
          <cell r="F2027">
            <v>10261890</v>
          </cell>
          <cell r="H2027">
            <v>10392809</v>
          </cell>
          <cell r="J2027">
            <v>10603953</v>
          </cell>
        </row>
        <row r="2028">
          <cell r="A2028">
            <v>221095</v>
          </cell>
          <cell r="B2028" t="str">
            <v>PI</v>
          </cell>
          <cell r="C2028" t="str">
            <v>TAMBORIL DO PIAUÍ</v>
          </cell>
          <cell r="D2028" t="str">
            <v>221095</v>
          </cell>
          <cell r="E2028">
            <v>70</v>
          </cell>
          <cell r="F2028">
            <v>18109008</v>
          </cell>
          <cell r="G2028">
            <v>2282</v>
          </cell>
          <cell r="H2028">
            <v>18552260</v>
          </cell>
          <cell r="I2028">
            <v>2397</v>
          </cell>
          <cell r="J2028">
            <v>18810929</v>
          </cell>
        </row>
        <row r="2029">
          <cell r="A2029">
            <v>221100</v>
          </cell>
          <cell r="B2029" t="str">
            <v>PI</v>
          </cell>
          <cell r="C2029" t="str">
            <v>TERESINA</v>
          </cell>
          <cell r="D2029" t="str">
            <v>221100</v>
          </cell>
          <cell r="E2029">
            <v>299047</v>
          </cell>
          <cell r="F2029">
            <v>557513724</v>
          </cell>
          <cell r="G2029">
            <v>171603</v>
          </cell>
          <cell r="H2029">
            <v>505043222</v>
          </cell>
          <cell r="I2029">
            <v>240319</v>
          </cell>
          <cell r="J2029">
            <v>466756556</v>
          </cell>
        </row>
        <row r="2030">
          <cell r="A2030">
            <v>221110</v>
          </cell>
          <cell r="B2030" t="str">
            <v>PI</v>
          </cell>
          <cell r="C2030" t="str">
            <v>UNIÃO</v>
          </cell>
          <cell r="D2030" t="str">
            <v>221110</v>
          </cell>
          <cell r="E2030">
            <v>129</v>
          </cell>
          <cell r="F2030">
            <v>52634747</v>
          </cell>
          <cell r="H2030">
            <v>56846779</v>
          </cell>
          <cell r="I2030">
            <v>2</v>
          </cell>
          <cell r="J2030">
            <v>59928775</v>
          </cell>
        </row>
        <row r="2031">
          <cell r="A2031">
            <v>221120</v>
          </cell>
          <cell r="B2031" t="str">
            <v>PI</v>
          </cell>
          <cell r="C2031" t="str">
            <v>URUÇUÍ</v>
          </cell>
          <cell r="D2031" t="str">
            <v>221120</v>
          </cell>
          <cell r="E2031">
            <v>172806</v>
          </cell>
          <cell r="F2031">
            <v>32763976</v>
          </cell>
          <cell r="G2031">
            <v>166329</v>
          </cell>
          <cell r="H2031">
            <v>33996956</v>
          </cell>
          <cell r="I2031">
            <v>99821</v>
          </cell>
          <cell r="J2031">
            <v>33253718</v>
          </cell>
        </row>
        <row r="2032">
          <cell r="A2032">
            <v>221130</v>
          </cell>
          <cell r="B2032" t="str">
            <v>PI</v>
          </cell>
          <cell r="C2032" t="str">
            <v>VALENÇA DO PIAUÍ</v>
          </cell>
          <cell r="D2032" t="str">
            <v>221130</v>
          </cell>
          <cell r="F2032">
            <v>1287840</v>
          </cell>
          <cell r="H2032">
            <v>1312501</v>
          </cell>
          <cell r="J2032">
            <v>1330768</v>
          </cell>
        </row>
        <row r="2033">
          <cell r="A2033">
            <v>221135</v>
          </cell>
          <cell r="B2033" t="str">
            <v>PI</v>
          </cell>
          <cell r="C2033" t="str">
            <v>VÁRZEA BRANCA</v>
          </cell>
          <cell r="D2033" t="str">
            <v>221135</v>
          </cell>
          <cell r="E2033">
            <v>48938</v>
          </cell>
          <cell r="F2033">
            <v>4768171</v>
          </cell>
          <cell r="G2033">
            <v>32673</v>
          </cell>
          <cell r="H2033">
            <v>4472926</v>
          </cell>
          <cell r="I2033">
            <v>37717</v>
          </cell>
          <cell r="J2033">
            <v>4587994</v>
          </cell>
        </row>
        <row r="2034">
          <cell r="A2034">
            <v>221140</v>
          </cell>
          <cell r="B2034" t="str">
            <v>PI</v>
          </cell>
          <cell r="C2034" t="str">
            <v>VÁRZEA GRANDE</v>
          </cell>
          <cell r="D2034" t="str">
            <v>221140</v>
          </cell>
          <cell r="F2034">
            <v>3840330</v>
          </cell>
          <cell r="H2034">
            <v>3903735</v>
          </cell>
          <cell r="J2034">
            <v>3968341</v>
          </cell>
        </row>
        <row r="2035">
          <cell r="A2035">
            <v>221150</v>
          </cell>
          <cell r="B2035" t="str">
            <v>PI</v>
          </cell>
          <cell r="C2035" t="str">
            <v>VERA MENDES</v>
          </cell>
          <cell r="D2035" t="str">
            <v>221150</v>
          </cell>
          <cell r="E2035">
            <v>3507</v>
          </cell>
          <cell r="F2035">
            <v>11687301</v>
          </cell>
          <cell r="H2035">
            <v>11861622</v>
          </cell>
          <cell r="I2035">
            <v>35101</v>
          </cell>
          <cell r="J2035">
            <v>11422192</v>
          </cell>
        </row>
        <row r="2036">
          <cell r="A2036">
            <v>221160</v>
          </cell>
          <cell r="B2036" t="str">
            <v>PI</v>
          </cell>
          <cell r="C2036" t="str">
            <v>VILA NOVA DO PIAUÍ</v>
          </cell>
          <cell r="D2036" t="str">
            <v>221160</v>
          </cell>
          <cell r="E2036">
            <v>6350</v>
          </cell>
          <cell r="F2036">
            <v>1671675</v>
          </cell>
          <cell r="G2036">
            <v>497</v>
          </cell>
          <cell r="H2036">
            <v>1152038</v>
          </cell>
          <cell r="I2036">
            <v>3276</v>
          </cell>
          <cell r="J2036">
            <v>930000</v>
          </cell>
        </row>
        <row r="2037">
          <cell r="A2037">
            <v>221170</v>
          </cell>
          <cell r="B2037" t="str">
            <v>PI</v>
          </cell>
          <cell r="C2037" t="str">
            <v>WALL FERRAZ</v>
          </cell>
          <cell r="D2037" t="str">
            <v>221170</v>
          </cell>
          <cell r="E2037">
            <v>15364</v>
          </cell>
          <cell r="F2037">
            <v>2507772</v>
          </cell>
          <cell r="G2037">
            <v>4237</v>
          </cell>
          <cell r="H2037">
            <v>2603700</v>
          </cell>
          <cell r="I2037">
            <v>20013</v>
          </cell>
          <cell r="J2037">
            <v>3272855</v>
          </cell>
        </row>
        <row r="2038">
          <cell r="A2038">
            <v>330015</v>
          </cell>
          <cell r="B2038" t="str">
            <v>RJ</v>
          </cell>
          <cell r="C2038" t="str">
            <v>APERIBÉ</v>
          </cell>
          <cell r="D2038" t="str">
            <v>330015</v>
          </cell>
          <cell r="F2038">
            <v>0</v>
          </cell>
          <cell r="H2038">
            <v>0</v>
          </cell>
          <cell r="J2038">
            <v>0</v>
          </cell>
        </row>
        <row r="2039">
          <cell r="A2039">
            <v>330022</v>
          </cell>
          <cell r="B2039" t="str">
            <v>RJ</v>
          </cell>
          <cell r="C2039" t="str">
            <v>AREAL</v>
          </cell>
          <cell r="D2039" t="str">
            <v>330022</v>
          </cell>
          <cell r="E2039">
            <v>129251</v>
          </cell>
          <cell r="F2039">
            <v>19834602</v>
          </cell>
          <cell r="G2039">
            <v>120598</v>
          </cell>
          <cell r="H2039">
            <v>21917360</v>
          </cell>
          <cell r="I2039">
            <v>175321</v>
          </cell>
          <cell r="J2039">
            <v>27390006</v>
          </cell>
        </row>
        <row r="2040">
          <cell r="A2040">
            <v>330030</v>
          </cell>
          <cell r="B2040" t="str">
            <v>RJ</v>
          </cell>
          <cell r="C2040" t="str">
            <v>BARRA DO PIRAÍ</v>
          </cell>
          <cell r="D2040" t="str">
            <v>330030</v>
          </cell>
          <cell r="F2040">
            <v>5828220</v>
          </cell>
          <cell r="H2040">
            <v>5833579</v>
          </cell>
          <cell r="J2040">
            <v>6022494</v>
          </cell>
        </row>
        <row r="2041">
          <cell r="A2041">
            <v>330040</v>
          </cell>
          <cell r="B2041" t="str">
            <v>RJ</v>
          </cell>
          <cell r="C2041" t="str">
            <v>BARRA MANSA</v>
          </cell>
          <cell r="D2041" t="str">
            <v>330040</v>
          </cell>
          <cell r="E2041">
            <v>653316</v>
          </cell>
          <cell r="F2041">
            <v>2437320727</v>
          </cell>
          <cell r="G2041">
            <v>498304</v>
          </cell>
          <cell r="H2041">
            <v>1927582552</v>
          </cell>
          <cell r="I2041">
            <v>753423</v>
          </cell>
          <cell r="J2041">
            <v>151359091</v>
          </cell>
        </row>
        <row r="2042">
          <cell r="A2042">
            <v>330050</v>
          </cell>
          <cell r="B2042" t="str">
            <v>RJ</v>
          </cell>
          <cell r="C2042" t="str">
            <v>BOM JARDIM</v>
          </cell>
          <cell r="D2042" t="str">
            <v>330050</v>
          </cell>
          <cell r="F2042">
            <v>342870</v>
          </cell>
          <cell r="H2042">
            <v>348481</v>
          </cell>
          <cell r="J2042">
            <v>354299</v>
          </cell>
        </row>
        <row r="2043">
          <cell r="A2043">
            <v>330090</v>
          </cell>
          <cell r="B2043" t="str">
            <v>RJ</v>
          </cell>
          <cell r="C2043" t="str">
            <v>CAMBUCI</v>
          </cell>
          <cell r="D2043" t="str">
            <v>330090</v>
          </cell>
          <cell r="E2043">
            <v>53415</v>
          </cell>
          <cell r="F2043">
            <v>21888778</v>
          </cell>
          <cell r="G2043">
            <v>43559</v>
          </cell>
          <cell r="H2043">
            <v>20768062</v>
          </cell>
          <cell r="I2043">
            <v>37823</v>
          </cell>
          <cell r="J2043">
            <v>19823419</v>
          </cell>
        </row>
        <row r="2044">
          <cell r="A2044">
            <v>330110</v>
          </cell>
          <cell r="B2044" t="str">
            <v>RJ</v>
          </cell>
          <cell r="C2044" t="str">
            <v>CANTAGALO</v>
          </cell>
          <cell r="D2044" t="str">
            <v>330110</v>
          </cell>
          <cell r="E2044">
            <v>531694</v>
          </cell>
          <cell r="F2044">
            <v>52076738</v>
          </cell>
          <cell r="G2044">
            <v>328899</v>
          </cell>
          <cell r="H2044">
            <v>44701307</v>
          </cell>
          <cell r="I2044">
            <v>367254</v>
          </cell>
          <cell r="J2044">
            <v>41587893</v>
          </cell>
        </row>
        <row r="2045">
          <cell r="A2045">
            <v>330115</v>
          </cell>
          <cell r="B2045" t="str">
            <v>RJ</v>
          </cell>
          <cell r="C2045" t="str">
            <v>CARDOSO MOREIRA</v>
          </cell>
          <cell r="D2045" t="str">
            <v>330115</v>
          </cell>
          <cell r="F2045">
            <v>35100</v>
          </cell>
          <cell r="G2045">
            <v>4309</v>
          </cell>
          <cell r="H2045">
            <v>4188039</v>
          </cell>
          <cell r="I2045">
            <v>45585</v>
          </cell>
          <cell r="J2045">
            <v>11226547</v>
          </cell>
        </row>
        <row r="2046">
          <cell r="A2046">
            <v>330120</v>
          </cell>
          <cell r="B2046" t="str">
            <v>RJ</v>
          </cell>
          <cell r="C2046" t="str">
            <v>CARMO</v>
          </cell>
          <cell r="D2046" t="str">
            <v>330120</v>
          </cell>
          <cell r="F2046">
            <v>1500000</v>
          </cell>
          <cell r="H2046">
            <v>1535587</v>
          </cell>
          <cell r="J2046">
            <v>1550000</v>
          </cell>
        </row>
        <row r="2047">
          <cell r="A2047">
            <v>330095</v>
          </cell>
          <cell r="B2047" t="str">
            <v>RJ</v>
          </cell>
          <cell r="C2047" t="str">
            <v>COMENDADOR LEVY GASPARIAN</v>
          </cell>
          <cell r="D2047" t="str">
            <v>330095</v>
          </cell>
          <cell r="F2047">
            <v>7530</v>
          </cell>
          <cell r="H2047">
            <v>7582</v>
          </cell>
          <cell r="J2047">
            <v>7781</v>
          </cell>
        </row>
        <row r="2048">
          <cell r="A2048">
            <v>330140</v>
          </cell>
          <cell r="B2048" t="str">
            <v>RJ</v>
          </cell>
          <cell r="C2048" t="str">
            <v>CONCEIÇÃO DE MACABU</v>
          </cell>
          <cell r="D2048" t="str">
            <v>330140</v>
          </cell>
          <cell r="F2048">
            <v>13465770</v>
          </cell>
          <cell r="H2048">
            <v>13585444</v>
          </cell>
          <cell r="J2048">
            <v>13914629</v>
          </cell>
        </row>
        <row r="2049">
          <cell r="A2049">
            <v>330150</v>
          </cell>
          <cell r="B2049" t="str">
            <v>RJ</v>
          </cell>
          <cell r="C2049" t="str">
            <v>CORDEIRO</v>
          </cell>
          <cell r="D2049" t="str">
            <v>330150</v>
          </cell>
          <cell r="F2049">
            <v>15624150</v>
          </cell>
          <cell r="H2049">
            <v>15872849</v>
          </cell>
          <cell r="J2049">
            <v>16144955</v>
          </cell>
        </row>
        <row r="2050">
          <cell r="A2050">
            <v>330160</v>
          </cell>
          <cell r="B2050" t="str">
            <v>RJ</v>
          </cell>
          <cell r="C2050" t="str">
            <v>DUAS BARRAS</v>
          </cell>
          <cell r="D2050" t="str">
            <v>330160</v>
          </cell>
          <cell r="F2050">
            <v>425100</v>
          </cell>
          <cell r="H2050">
            <v>437270</v>
          </cell>
          <cell r="J2050">
            <v>439270</v>
          </cell>
        </row>
        <row r="2051">
          <cell r="A2051">
            <v>330180</v>
          </cell>
          <cell r="B2051" t="str">
            <v>RJ</v>
          </cell>
          <cell r="C2051" t="str">
            <v>ENGENHEIRO PAULO DE FRONTIN</v>
          </cell>
          <cell r="D2051" t="str">
            <v>330180</v>
          </cell>
          <cell r="F2051">
            <v>52673730</v>
          </cell>
          <cell r="H2051">
            <v>53725886</v>
          </cell>
          <cell r="J2051">
            <v>54429521</v>
          </cell>
        </row>
        <row r="2052">
          <cell r="A2052">
            <v>330187</v>
          </cell>
          <cell r="B2052" t="str">
            <v>RJ</v>
          </cell>
          <cell r="C2052" t="str">
            <v>IGUABA GRANDE</v>
          </cell>
          <cell r="D2052" t="str">
            <v>330187</v>
          </cell>
          <cell r="E2052">
            <v>253365</v>
          </cell>
          <cell r="F2052">
            <v>40121178</v>
          </cell>
          <cell r="G2052">
            <v>229229</v>
          </cell>
          <cell r="H2052">
            <v>42729858</v>
          </cell>
          <cell r="I2052">
            <v>283093</v>
          </cell>
          <cell r="J2052">
            <v>42581336</v>
          </cell>
        </row>
        <row r="2053">
          <cell r="A2053">
            <v>330190</v>
          </cell>
          <cell r="B2053" t="str">
            <v>RJ</v>
          </cell>
          <cell r="C2053" t="str">
            <v>ITABORAÍ</v>
          </cell>
          <cell r="D2053" t="str">
            <v>330190</v>
          </cell>
          <cell r="E2053">
            <v>196879</v>
          </cell>
          <cell r="F2053">
            <v>41184210</v>
          </cell>
          <cell r="G2053">
            <v>159745</v>
          </cell>
          <cell r="H2053">
            <v>44364525</v>
          </cell>
          <cell r="I2053">
            <v>195989</v>
          </cell>
          <cell r="J2053">
            <v>45087488</v>
          </cell>
        </row>
        <row r="2054">
          <cell r="A2054">
            <v>330200</v>
          </cell>
          <cell r="B2054" t="str">
            <v>RJ</v>
          </cell>
          <cell r="C2054" t="str">
            <v>ITAGUAÍ</v>
          </cell>
          <cell r="D2054" t="str">
            <v>330200</v>
          </cell>
          <cell r="F2054">
            <v>317831190</v>
          </cell>
          <cell r="H2054">
            <v>323106918</v>
          </cell>
          <cell r="J2054">
            <v>328425563</v>
          </cell>
        </row>
        <row r="2055">
          <cell r="A2055">
            <v>330210</v>
          </cell>
          <cell r="B2055" t="str">
            <v>RJ</v>
          </cell>
          <cell r="C2055" t="str">
            <v>ITAOCARA</v>
          </cell>
          <cell r="D2055" t="str">
            <v>330210</v>
          </cell>
          <cell r="F2055">
            <v>14523420</v>
          </cell>
          <cell r="H2055">
            <v>20343264</v>
          </cell>
          <cell r="J2055">
            <v>25330937</v>
          </cell>
        </row>
        <row r="2056">
          <cell r="A2056">
            <v>330225</v>
          </cell>
          <cell r="B2056" t="str">
            <v>RJ</v>
          </cell>
          <cell r="C2056" t="str">
            <v>ITATIAIA</v>
          </cell>
          <cell r="D2056" t="str">
            <v>330225</v>
          </cell>
          <cell r="F2056">
            <v>47176260</v>
          </cell>
          <cell r="H2056">
            <v>48241548</v>
          </cell>
          <cell r="J2056">
            <v>48748802</v>
          </cell>
        </row>
        <row r="2057">
          <cell r="A2057">
            <v>330227</v>
          </cell>
          <cell r="B2057" t="str">
            <v>RJ</v>
          </cell>
          <cell r="C2057" t="str">
            <v>JAPERI</v>
          </cell>
          <cell r="D2057" t="str">
            <v>330227</v>
          </cell>
          <cell r="F2057">
            <v>24698940</v>
          </cell>
          <cell r="H2057">
            <v>25200547</v>
          </cell>
          <cell r="J2057">
            <v>25522238</v>
          </cell>
        </row>
        <row r="2058">
          <cell r="A2058">
            <v>330230</v>
          </cell>
          <cell r="B2058" t="str">
            <v>RJ</v>
          </cell>
          <cell r="C2058" t="str">
            <v>LAJE DO MURIAÉ</v>
          </cell>
          <cell r="D2058" t="str">
            <v>330230</v>
          </cell>
          <cell r="F2058">
            <v>2771250</v>
          </cell>
          <cell r="H2058">
            <v>2821650</v>
          </cell>
          <cell r="J2058">
            <v>2863625</v>
          </cell>
        </row>
        <row r="2059">
          <cell r="A2059">
            <v>330240</v>
          </cell>
          <cell r="B2059" t="str">
            <v>RJ</v>
          </cell>
          <cell r="C2059" t="str">
            <v>MACAÉ</v>
          </cell>
          <cell r="D2059" t="str">
            <v>330240</v>
          </cell>
          <cell r="F2059">
            <v>883256790</v>
          </cell>
          <cell r="H2059">
            <v>901192849</v>
          </cell>
          <cell r="J2059">
            <v>912698683</v>
          </cell>
        </row>
        <row r="2060">
          <cell r="A2060">
            <v>330245</v>
          </cell>
          <cell r="B2060" t="str">
            <v>RJ</v>
          </cell>
          <cell r="C2060" t="str">
            <v>MACUCO</v>
          </cell>
          <cell r="D2060" t="str">
            <v>330245</v>
          </cell>
          <cell r="E2060">
            <v>75332</v>
          </cell>
          <cell r="F2060">
            <v>7332868</v>
          </cell>
          <cell r="G2060">
            <v>25499</v>
          </cell>
          <cell r="H2060">
            <v>6802339</v>
          </cell>
          <cell r="I2060">
            <v>48465</v>
          </cell>
          <cell r="J2060">
            <v>8185418</v>
          </cell>
        </row>
        <row r="2061">
          <cell r="A2061">
            <v>330270</v>
          </cell>
          <cell r="B2061" t="str">
            <v>RJ</v>
          </cell>
          <cell r="C2061" t="str">
            <v>MARICÁ</v>
          </cell>
          <cell r="D2061" t="str">
            <v>330270</v>
          </cell>
          <cell r="E2061">
            <v>1110094</v>
          </cell>
          <cell r="F2061">
            <v>130411322</v>
          </cell>
          <cell r="G2061">
            <v>1174495</v>
          </cell>
          <cell r="H2061">
            <v>133780501</v>
          </cell>
          <cell r="I2061">
            <v>1690417</v>
          </cell>
          <cell r="J2061">
            <v>147451996</v>
          </cell>
        </row>
        <row r="2062">
          <cell r="A2062">
            <v>330280</v>
          </cell>
          <cell r="B2062" t="str">
            <v>RJ</v>
          </cell>
          <cell r="C2062" t="str">
            <v>MENDES</v>
          </cell>
          <cell r="D2062" t="str">
            <v>330280</v>
          </cell>
          <cell r="F2062">
            <v>16535490</v>
          </cell>
          <cell r="H2062">
            <v>16789566</v>
          </cell>
          <cell r="J2062">
            <v>17086673</v>
          </cell>
        </row>
        <row r="2063">
          <cell r="A2063">
            <v>330285</v>
          </cell>
          <cell r="B2063" t="str">
            <v>RJ</v>
          </cell>
          <cell r="C2063" t="str">
            <v>MESQUITA</v>
          </cell>
          <cell r="D2063" t="str">
            <v>330285</v>
          </cell>
          <cell r="F2063">
            <v>190907670</v>
          </cell>
          <cell r="H2063">
            <v>194753402</v>
          </cell>
          <cell r="J2063">
            <v>197271259</v>
          </cell>
        </row>
        <row r="2064">
          <cell r="A2064">
            <v>330290</v>
          </cell>
          <cell r="B2064" t="str">
            <v>RJ</v>
          </cell>
          <cell r="C2064" t="str">
            <v>MIGUEL PEREIRA</v>
          </cell>
          <cell r="D2064" t="str">
            <v>330290</v>
          </cell>
          <cell r="E2064">
            <v>320984</v>
          </cell>
          <cell r="F2064">
            <v>83649298</v>
          </cell>
          <cell r="G2064">
            <v>202524</v>
          </cell>
          <cell r="H2064">
            <v>74558773</v>
          </cell>
          <cell r="I2064">
            <v>267233</v>
          </cell>
          <cell r="J2064">
            <v>64363119</v>
          </cell>
        </row>
        <row r="2065">
          <cell r="A2065">
            <v>330300</v>
          </cell>
          <cell r="B2065" t="str">
            <v>RJ</v>
          </cell>
          <cell r="C2065" t="str">
            <v>MIRACEMA</v>
          </cell>
          <cell r="D2065" t="str">
            <v>330300</v>
          </cell>
          <cell r="E2065">
            <v>11377</v>
          </cell>
          <cell r="F2065">
            <v>44425580</v>
          </cell>
          <cell r="G2065">
            <v>24189</v>
          </cell>
          <cell r="H2065">
            <v>45110782</v>
          </cell>
          <cell r="I2065">
            <v>18427</v>
          </cell>
          <cell r="J2065">
            <v>45287621</v>
          </cell>
        </row>
        <row r="2066">
          <cell r="A2066">
            <v>330310</v>
          </cell>
          <cell r="B2066" t="str">
            <v>RJ</v>
          </cell>
          <cell r="C2066" t="str">
            <v>NATIVIDADE</v>
          </cell>
          <cell r="D2066" t="str">
            <v>330310</v>
          </cell>
          <cell r="F2066">
            <v>40838010</v>
          </cell>
          <cell r="H2066">
            <v>41630084</v>
          </cell>
          <cell r="J2066">
            <v>42199277</v>
          </cell>
        </row>
        <row r="2067">
          <cell r="A2067">
            <v>330340</v>
          </cell>
          <cell r="B2067" t="str">
            <v>RJ</v>
          </cell>
          <cell r="C2067" t="str">
            <v>NOVA FRIBURGO</v>
          </cell>
          <cell r="D2067" t="str">
            <v>330340</v>
          </cell>
          <cell r="E2067">
            <v>112842</v>
          </cell>
          <cell r="F2067">
            <v>147887337</v>
          </cell>
          <cell r="G2067">
            <v>85088</v>
          </cell>
          <cell r="H2067">
            <v>155366599</v>
          </cell>
          <cell r="I2067">
            <v>10636</v>
          </cell>
          <cell r="J2067">
            <v>158201891</v>
          </cell>
        </row>
        <row r="2068">
          <cell r="A2068">
            <v>330350</v>
          </cell>
          <cell r="B2068" t="str">
            <v>RJ</v>
          </cell>
          <cell r="C2068" t="str">
            <v>NOVA IGUAÇU</v>
          </cell>
          <cell r="D2068" t="str">
            <v>330350</v>
          </cell>
          <cell r="F2068">
            <v>704683530</v>
          </cell>
          <cell r="H2068">
            <v>720747963</v>
          </cell>
          <cell r="J2068">
            <v>728172981</v>
          </cell>
        </row>
        <row r="2069">
          <cell r="A2069">
            <v>330360</v>
          </cell>
          <cell r="B2069" t="str">
            <v>RJ</v>
          </cell>
          <cell r="C2069" t="str">
            <v>PARACAMBI</v>
          </cell>
          <cell r="D2069" t="str">
            <v>330360</v>
          </cell>
          <cell r="F2069">
            <v>16107030</v>
          </cell>
          <cell r="H2069">
            <v>16391032</v>
          </cell>
          <cell r="I2069">
            <v>2059</v>
          </cell>
          <cell r="J2069">
            <v>16746227</v>
          </cell>
        </row>
        <row r="2070">
          <cell r="A2070">
            <v>330370</v>
          </cell>
          <cell r="B2070" t="str">
            <v>RJ</v>
          </cell>
          <cell r="C2070" t="str">
            <v>PARAÍBA DO SUL</v>
          </cell>
          <cell r="D2070" t="str">
            <v>330370</v>
          </cell>
          <cell r="E2070">
            <v>146608</v>
          </cell>
          <cell r="F2070">
            <v>232981117</v>
          </cell>
          <cell r="G2070">
            <v>127384</v>
          </cell>
          <cell r="H2070">
            <v>228015733</v>
          </cell>
          <cell r="I2070">
            <v>149557</v>
          </cell>
          <cell r="J2070">
            <v>221733368</v>
          </cell>
        </row>
        <row r="2071">
          <cell r="A2071">
            <v>330385</v>
          </cell>
          <cell r="B2071" t="str">
            <v>RJ</v>
          </cell>
          <cell r="C2071" t="str">
            <v>PATY DO ALFERES</v>
          </cell>
          <cell r="D2071" t="str">
            <v>330385</v>
          </cell>
          <cell r="E2071">
            <v>291567</v>
          </cell>
          <cell r="F2071">
            <v>55110683</v>
          </cell>
          <cell r="G2071">
            <v>272555</v>
          </cell>
          <cell r="H2071">
            <v>47656584</v>
          </cell>
          <cell r="I2071">
            <v>223741</v>
          </cell>
          <cell r="J2071">
            <v>44792879</v>
          </cell>
        </row>
        <row r="2072">
          <cell r="A2072">
            <v>330395</v>
          </cell>
          <cell r="B2072" t="str">
            <v>RJ</v>
          </cell>
          <cell r="C2072" t="str">
            <v>PINHEIRAL</v>
          </cell>
          <cell r="D2072" t="str">
            <v>330395</v>
          </cell>
          <cell r="F2072">
            <v>14266890</v>
          </cell>
          <cell r="H2072">
            <v>14518568</v>
          </cell>
          <cell r="J2072">
            <v>14742453</v>
          </cell>
        </row>
        <row r="2073">
          <cell r="A2073">
            <v>330400</v>
          </cell>
          <cell r="B2073" t="str">
            <v>RJ</v>
          </cell>
          <cell r="C2073" t="str">
            <v>PIRAÍ</v>
          </cell>
          <cell r="D2073" t="str">
            <v>330400</v>
          </cell>
          <cell r="E2073">
            <v>50323</v>
          </cell>
          <cell r="F2073">
            <v>151795418</v>
          </cell>
          <cell r="G2073">
            <v>52147</v>
          </cell>
          <cell r="H2073">
            <v>155914496</v>
          </cell>
          <cell r="I2073">
            <v>62800</v>
          </cell>
          <cell r="J2073">
            <v>157933891</v>
          </cell>
        </row>
        <row r="2074">
          <cell r="A2074">
            <v>330410</v>
          </cell>
          <cell r="B2074" t="str">
            <v>RJ</v>
          </cell>
          <cell r="C2074" t="str">
            <v>PORCIÚNCULA</v>
          </cell>
          <cell r="D2074" t="str">
            <v>330410</v>
          </cell>
          <cell r="F2074">
            <v>43961160</v>
          </cell>
          <cell r="H2074">
            <v>44780117</v>
          </cell>
          <cell r="J2074">
            <v>45426532</v>
          </cell>
        </row>
        <row r="2075">
          <cell r="A2075">
            <v>330411</v>
          </cell>
          <cell r="B2075" t="str">
            <v>RJ</v>
          </cell>
          <cell r="C2075" t="str">
            <v>PORTO REAL</v>
          </cell>
          <cell r="D2075" t="str">
            <v>330411</v>
          </cell>
          <cell r="F2075">
            <v>76294650</v>
          </cell>
          <cell r="H2075">
            <v>77597883</v>
          </cell>
          <cell r="J2075">
            <v>78837805</v>
          </cell>
        </row>
        <row r="2076">
          <cell r="A2076">
            <v>330412</v>
          </cell>
          <cell r="B2076" t="str">
            <v>RJ</v>
          </cell>
          <cell r="C2076" t="str">
            <v>QUATIS</v>
          </cell>
          <cell r="D2076" t="str">
            <v>330412</v>
          </cell>
          <cell r="F2076">
            <v>26773860</v>
          </cell>
          <cell r="H2076">
            <v>27245189</v>
          </cell>
          <cell r="J2076">
            <v>27666322</v>
          </cell>
        </row>
        <row r="2077">
          <cell r="A2077">
            <v>330414</v>
          </cell>
          <cell r="B2077" t="str">
            <v>RJ</v>
          </cell>
          <cell r="C2077" t="str">
            <v>QUEIMADOS</v>
          </cell>
          <cell r="D2077" t="str">
            <v>330414</v>
          </cell>
          <cell r="E2077">
            <v>14672</v>
          </cell>
          <cell r="F2077">
            <v>191256400</v>
          </cell>
          <cell r="G2077">
            <v>11585</v>
          </cell>
          <cell r="H2077">
            <v>167118538</v>
          </cell>
          <cell r="J2077">
            <v>100920060</v>
          </cell>
        </row>
        <row r="2078">
          <cell r="A2078">
            <v>330415</v>
          </cell>
          <cell r="B2078" t="str">
            <v>RJ</v>
          </cell>
          <cell r="C2078" t="str">
            <v>QUISSAMÃ</v>
          </cell>
          <cell r="D2078" t="str">
            <v>330415</v>
          </cell>
          <cell r="F2078">
            <v>41691360</v>
          </cell>
          <cell r="H2078">
            <v>42471655</v>
          </cell>
          <cell r="J2078">
            <v>43081072</v>
          </cell>
        </row>
        <row r="2079">
          <cell r="A2079">
            <v>330420</v>
          </cell>
          <cell r="B2079" t="str">
            <v>RJ</v>
          </cell>
          <cell r="C2079" t="str">
            <v>RESENDE</v>
          </cell>
          <cell r="D2079" t="str">
            <v>330420</v>
          </cell>
          <cell r="F2079">
            <v>458412750</v>
          </cell>
          <cell r="H2079">
            <v>467484699</v>
          </cell>
          <cell r="J2079">
            <v>473693175</v>
          </cell>
        </row>
        <row r="2080">
          <cell r="A2080">
            <v>330430</v>
          </cell>
          <cell r="B2080" t="str">
            <v>RJ</v>
          </cell>
          <cell r="C2080" t="str">
            <v>RIO BONITO</v>
          </cell>
          <cell r="D2080" t="str">
            <v>330430</v>
          </cell>
          <cell r="F2080">
            <v>34946400</v>
          </cell>
          <cell r="H2080">
            <v>35525983</v>
          </cell>
          <cell r="J2080">
            <v>36111280</v>
          </cell>
        </row>
        <row r="2081">
          <cell r="A2081">
            <v>330440</v>
          </cell>
          <cell r="B2081" t="str">
            <v>RJ</v>
          </cell>
          <cell r="C2081" t="str">
            <v>RIO CLARO</v>
          </cell>
          <cell r="D2081" t="str">
            <v>330440</v>
          </cell>
          <cell r="E2081">
            <v>161325</v>
          </cell>
          <cell r="F2081">
            <v>32427424</v>
          </cell>
          <cell r="G2081">
            <v>178112</v>
          </cell>
          <cell r="H2081">
            <v>37760848</v>
          </cell>
          <cell r="I2081">
            <v>208303</v>
          </cell>
          <cell r="J2081">
            <v>41438736</v>
          </cell>
        </row>
        <row r="2082">
          <cell r="A2082">
            <v>330450</v>
          </cell>
          <cell r="B2082" t="str">
            <v>RJ</v>
          </cell>
          <cell r="C2082" t="str">
            <v>RIO DAS FLORES</v>
          </cell>
          <cell r="D2082" t="str">
            <v>330450</v>
          </cell>
          <cell r="E2082">
            <v>100384</v>
          </cell>
          <cell r="F2082">
            <v>10409639</v>
          </cell>
          <cell r="G2082">
            <v>21828</v>
          </cell>
          <cell r="H2082">
            <v>8745946</v>
          </cell>
          <cell r="I2082">
            <v>27509</v>
          </cell>
          <cell r="J2082">
            <v>10666104</v>
          </cell>
        </row>
        <row r="2083">
          <cell r="A2083">
            <v>330455</v>
          </cell>
          <cell r="B2083" t="str">
            <v>RJ</v>
          </cell>
          <cell r="C2083" t="str">
            <v>RIO DE JANEIRO</v>
          </cell>
          <cell r="D2083" t="str">
            <v>330455</v>
          </cell>
          <cell r="F2083">
            <v>25200</v>
          </cell>
          <cell r="H2083">
            <v>25440</v>
          </cell>
          <cell r="J2083">
            <v>26040</v>
          </cell>
        </row>
        <row r="2084">
          <cell r="A2084">
            <v>330480</v>
          </cell>
          <cell r="B2084" t="str">
            <v>RJ</v>
          </cell>
          <cell r="C2084" t="str">
            <v>SÃO FIDÉLIS</v>
          </cell>
          <cell r="D2084" t="str">
            <v>330480</v>
          </cell>
          <cell r="F2084">
            <v>55752660</v>
          </cell>
          <cell r="H2084">
            <v>56694450</v>
          </cell>
          <cell r="J2084">
            <v>57611082</v>
          </cell>
        </row>
        <row r="2085">
          <cell r="A2085">
            <v>330475</v>
          </cell>
          <cell r="B2085" t="str">
            <v>RJ</v>
          </cell>
          <cell r="C2085" t="str">
            <v>SÃO FRANCISCO DE ITABAPOANA</v>
          </cell>
          <cell r="D2085" t="str">
            <v>330475</v>
          </cell>
          <cell r="F2085">
            <v>13290840</v>
          </cell>
          <cell r="H2085">
            <v>13640561</v>
          </cell>
          <cell r="J2085">
            <v>13733868</v>
          </cell>
        </row>
        <row r="2086">
          <cell r="A2086">
            <v>330513</v>
          </cell>
          <cell r="B2086" t="str">
            <v>RJ</v>
          </cell>
          <cell r="C2086" t="str">
            <v>SÃO JOSÉ DE UBÁ</v>
          </cell>
          <cell r="D2086" t="str">
            <v>330513</v>
          </cell>
          <cell r="E2086">
            <v>40375</v>
          </cell>
          <cell r="F2086">
            <v>15974913</v>
          </cell>
          <cell r="G2086">
            <v>38496</v>
          </cell>
          <cell r="H2086">
            <v>16150335</v>
          </cell>
          <cell r="I2086">
            <v>52390</v>
          </cell>
          <cell r="J2086">
            <v>11765295</v>
          </cell>
        </row>
        <row r="2087">
          <cell r="A2087">
            <v>330515</v>
          </cell>
          <cell r="B2087" t="str">
            <v>RJ</v>
          </cell>
          <cell r="C2087" t="str">
            <v>SÃO JOSÉ DO VALE DO RIO PRETO</v>
          </cell>
          <cell r="D2087" t="str">
            <v>330515</v>
          </cell>
          <cell r="E2087">
            <v>43426</v>
          </cell>
          <cell r="F2087">
            <v>22056589</v>
          </cell>
          <cell r="G2087">
            <v>38666</v>
          </cell>
          <cell r="H2087">
            <v>21588270</v>
          </cell>
          <cell r="I2087">
            <v>31868</v>
          </cell>
          <cell r="J2087">
            <v>21623893</v>
          </cell>
        </row>
        <row r="2088">
          <cell r="A2088">
            <v>330520</v>
          </cell>
          <cell r="B2088" t="str">
            <v>RJ</v>
          </cell>
          <cell r="C2088" t="str">
            <v>SÃO PEDRO DA ALDEIA</v>
          </cell>
          <cell r="D2088" t="str">
            <v>330520</v>
          </cell>
          <cell r="E2088">
            <v>123064</v>
          </cell>
          <cell r="F2088">
            <v>118206856</v>
          </cell>
          <cell r="G2088">
            <v>125034</v>
          </cell>
          <cell r="H2088">
            <v>113312514</v>
          </cell>
          <cell r="I2088">
            <v>178518</v>
          </cell>
          <cell r="J2088">
            <v>116541337</v>
          </cell>
        </row>
        <row r="2089">
          <cell r="A2089">
            <v>330530</v>
          </cell>
          <cell r="B2089" t="str">
            <v>RJ</v>
          </cell>
          <cell r="C2089" t="str">
            <v>SÃO SEBASTIÃO DO ALTO</v>
          </cell>
          <cell r="D2089" t="str">
            <v>330530</v>
          </cell>
          <cell r="E2089">
            <v>57045</v>
          </cell>
          <cell r="F2089">
            <v>52272611</v>
          </cell>
          <cell r="G2089">
            <v>57966</v>
          </cell>
          <cell r="H2089">
            <v>52819563</v>
          </cell>
          <cell r="I2089">
            <v>97724</v>
          </cell>
          <cell r="J2089">
            <v>53341006</v>
          </cell>
        </row>
        <row r="2090">
          <cell r="A2090">
            <v>330540</v>
          </cell>
          <cell r="B2090" t="str">
            <v>RJ</v>
          </cell>
          <cell r="C2090" t="str">
            <v>SAPUCAIA</v>
          </cell>
          <cell r="D2090" t="str">
            <v>330540</v>
          </cell>
          <cell r="E2090">
            <v>85784</v>
          </cell>
          <cell r="F2090">
            <v>40468563</v>
          </cell>
          <cell r="G2090">
            <v>73657</v>
          </cell>
          <cell r="H2090">
            <v>41632153</v>
          </cell>
          <cell r="I2090">
            <v>66498</v>
          </cell>
          <cell r="J2090">
            <v>40597184</v>
          </cell>
        </row>
        <row r="2091">
          <cell r="A2091">
            <v>330560</v>
          </cell>
          <cell r="B2091" t="str">
            <v>RJ</v>
          </cell>
          <cell r="C2091" t="str">
            <v>SILVA JARDIM</v>
          </cell>
          <cell r="D2091" t="str">
            <v>330560</v>
          </cell>
          <cell r="F2091">
            <v>472920</v>
          </cell>
          <cell r="H2091">
            <v>474422</v>
          </cell>
          <cell r="J2091">
            <v>488684</v>
          </cell>
        </row>
        <row r="2092">
          <cell r="A2092">
            <v>330570</v>
          </cell>
          <cell r="B2092" t="str">
            <v>RJ</v>
          </cell>
          <cell r="C2092" t="str">
            <v>SUMIDOURO</v>
          </cell>
          <cell r="D2092" t="str">
            <v>330570</v>
          </cell>
          <cell r="F2092">
            <v>149885520</v>
          </cell>
          <cell r="G2092">
            <v>164</v>
          </cell>
          <cell r="H2092">
            <v>153334036</v>
          </cell>
          <cell r="J2092">
            <v>154845031</v>
          </cell>
        </row>
        <row r="2093">
          <cell r="A2093">
            <v>330580</v>
          </cell>
          <cell r="B2093" t="str">
            <v>RJ</v>
          </cell>
          <cell r="C2093" t="str">
            <v>TERESÓPOLIS</v>
          </cell>
          <cell r="D2093" t="str">
            <v>330580</v>
          </cell>
          <cell r="F2093">
            <v>73403040</v>
          </cell>
          <cell r="H2093">
            <v>74554374</v>
          </cell>
          <cell r="J2093">
            <v>75849808</v>
          </cell>
        </row>
        <row r="2094">
          <cell r="A2094">
            <v>330590</v>
          </cell>
          <cell r="B2094" t="str">
            <v>RJ</v>
          </cell>
          <cell r="C2094" t="str">
            <v>TRAJANO DE MORAES</v>
          </cell>
          <cell r="D2094" t="str">
            <v>330590</v>
          </cell>
          <cell r="F2094">
            <v>11892300</v>
          </cell>
          <cell r="H2094">
            <v>12161030</v>
          </cell>
          <cell r="J2094">
            <v>12288710</v>
          </cell>
        </row>
        <row r="2095">
          <cell r="A2095">
            <v>330600</v>
          </cell>
          <cell r="B2095" t="str">
            <v>RJ</v>
          </cell>
          <cell r="C2095" t="str">
            <v>TRÊS RIOS</v>
          </cell>
          <cell r="D2095" t="str">
            <v>330600</v>
          </cell>
          <cell r="E2095">
            <v>126616</v>
          </cell>
          <cell r="F2095">
            <v>24978646</v>
          </cell>
          <cell r="G2095">
            <v>204907</v>
          </cell>
          <cell r="H2095">
            <v>38332245</v>
          </cell>
          <cell r="I2095">
            <v>312264</v>
          </cell>
          <cell r="J2095">
            <v>39553070</v>
          </cell>
        </row>
        <row r="2096">
          <cell r="A2096">
            <v>330610</v>
          </cell>
          <cell r="B2096" t="str">
            <v>RJ</v>
          </cell>
          <cell r="C2096" t="str">
            <v>VALENÇA</v>
          </cell>
          <cell r="D2096" t="str">
            <v>330610</v>
          </cell>
          <cell r="F2096">
            <v>375314700</v>
          </cell>
          <cell r="H2096">
            <v>382094834</v>
          </cell>
          <cell r="J2096">
            <v>387825190</v>
          </cell>
        </row>
        <row r="2097">
          <cell r="A2097">
            <v>330615</v>
          </cell>
          <cell r="B2097" t="str">
            <v>RJ</v>
          </cell>
          <cell r="C2097" t="str">
            <v>VARRE-SAI</v>
          </cell>
          <cell r="D2097" t="str">
            <v>330615</v>
          </cell>
          <cell r="E2097">
            <v>79031</v>
          </cell>
          <cell r="F2097">
            <v>6403512</v>
          </cell>
          <cell r="G2097">
            <v>69436</v>
          </cell>
          <cell r="H2097">
            <v>5091498</v>
          </cell>
          <cell r="I2097">
            <v>62227</v>
          </cell>
          <cell r="J2097">
            <v>5393994</v>
          </cell>
        </row>
        <row r="2098">
          <cell r="A2098">
            <v>330620</v>
          </cell>
          <cell r="B2098" t="str">
            <v>RJ</v>
          </cell>
          <cell r="C2098" t="str">
            <v>VASSOURAS</v>
          </cell>
          <cell r="D2098" t="str">
            <v>330620</v>
          </cell>
          <cell r="E2098">
            <v>111185</v>
          </cell>
          <cell r="F2098">
            <v>63506309</v>
          </cell>
          <cell r="G2098">
            <v>107841</v>
          </cell>
          <cell r="H2098">
            <v>54066398</v>
          </cell>
          <cell r="I2098">
            <v>126060</v>
          </cell>
          <cell r="J2098">
            <v>56423973</v>
          </cell>
        </row>
        <row r="2099">
          <cell r="A2099">
            <v>330630</v>
          </cell>
          <cell r="B2099" t="str">
            <v>RJ</v>
          </cell>
          <cell r="C2099" t="str">
            <v>VOLTA REDONDA</v>
          </cell>
          <cell r="D2099" t="str">
            <v>330630</v>
          </cell>
          <cell r="E2099">
            <v>60</v>
          </cell>
          <cell r="F2099">
            <v>878655780</v>
          </cell>
          <cell r="H2099">
            <v>881019169</v>
          </cell>
          <cell r="I2099">
            <v>60</v>
          </cell>
          <cell r="J2099">
            <v>907945816</v>
          </cell>
        </row>
        <row r="2100">
          <cell r="A2100">
            <v>240010</v>
          </cell>
          <cell r="B2100" t="str">
            <v>RN</v>
          </cell>
          <cell r="C2100" t="str">
            <v>ACARI</v>
          </cell>
          <cell r="D2100" t="str">
            <v>240010</v>
          </cell>
          <cell r="E2100">
            <v>98717</v>
          </cell>
          <cell r="F2100">
            <v>14280765</v>
          </cell>
          <cell r="G2100">
            <v>117363</v>
          </cell>
          <cell r="H2100">
            <v>12986189</v>
          </cell>
          <cell r="I2100">
            <v>112334</v>
          </cell>
          <cell r="J2100">
            <v>10364845</v>
          </cell>
        </row>
        <row r="2101">
          <cell r="A2101">
            <v>240020</v>
          </cell>
          <cell r="B2101" t="str">
            <v>RN</v>
          </cell>
          <cell r="C2101" t="str">
            <v>AÇU</v>
          </cell>
          <cell r="D2101" t="str">
            <v>240020</v>
          </cell>
          <cell r="E2101">
            <v>212532</v>
          </cell>
          <cell r="F2101">
            <v>64841074</v>
          </cell>
          <cell r="G2101">
            <v>179758</v>
          </cell>
          <cell r="H2101">
            <v>71641045</v>
          </cell>
          <cell r="I2101">
            <v>236839</v>
          </cell>
          <cell r="J2101">
            <v>70061953</v>
          </cell>
        </row>
        <row r="2102">
          <cell r="A2102">
            <v>240030</v>
          </cell>
          <cell r="B2102" t="str">
            <v>RN</v>
          </cell>
          <cell r="C2102" t="str">
            <v>AFONSO BEZERRA</v>
          </cell>
          <cell r="D2102" t="str">
            <v>240030</v>
          </cell>
          <cell r="E2102">
            <v>5</v>
          </cell>
          <cell r="F2102">
            <v>14495802</v>
          </cell>
          <cell r="G2102">
            <v>32</v>
          </cell>
          <cell r="H2102">
            <v>14757319</v>
          </cell>
          <cell r="J2102">
            <v>14977898</v>
          </cell>
        </row>
        <row r="2103">
          <cell r="A2103">
            <v>240040</v>
          </cell>
          <cell r="B2103" t="str">
            <v>RN</v>
          </cell>
          <cell r="C2103" t="str">
            <v>ÁGUA NOVA</v>
          </cell>
          <cell r="D2103" t="str">
            <v>240040</v>
          </cell>
          <cell r="E2103">
            <v>2063</v>
          </cell>
          <cell r="F2103">
            <v>1297541</v>
          </cell>
          <cell r="G2103">
            <v>169</v>
          </cell>
          <cell r="H2103">
            <v>1292014</v>
          </cell>
          <cell r="I2103">
            <v>304</v>
          </cell>
          <cell r="J2103">
            <v>1306109</v>
          </cell>
        </row>
        <row r="2104">
          <cell r="A2104">
            <v>240050</v>
          </cell>
          <cell r="B2104" t="str">
            <v>RN</v>
          </cell>
          <cell r="C2104" t="str">
            <v>ALEXANDRIA</v>
          </cell>
          <cell r="D2104" t="str">
            <v>240050</v>
          </cell>
          <cell r="E2104">
            <v>22374</v>
          </cell>
          <cell r="F2104">
            <v>2602531</v>
          </cell>
          <cell r="G2104">
            <v>20937</v>
          </cell>
          <cell r="H2104">
            <v>2921689</v>
          </cell>
          <cell r="I2104">
            <v>21476</v>
          </cell>
          <cell r="J2104">
            <v>2687698</v>
          </cell>
        </row>
        <row r="2105">
          <cell r="A2105">
            <v>240060</v>
          </cell>
          <cell r="B2105" t="str">
            <v>RN</v>
          </cell>
          <cell r="C2105" t="str">
            <v>ALMINO AFONSO</v>
          </cell>
          <cell r="D2105" t="str">
            <v>240060</v>
          </cell>
          <cell r="E2105">
            <v>428</v>
          </cell>
          <cell r="F2105">
            <v>3783284</v>
          </cell>
          <cell r="G2105">
            <v>629</v>
          </cell>
          <cell r="H2105">
            <v>4098150</v>
          </cell>
          <cell r="I2105">
            <v>1661</v>
          </cell>
          <cell r="J2105">
            <v>3703872</v>
          </cell>
        </row>
        <row r="2106">
          <cell r="A2106">
            <v>240070</v>
          </cell>
          <cell r="B2106" t="str">
            <v>RN</v>
          </cell>
          <cell r="C2106" t="str">
            <v>ALTO DO RODRIGUES</v>
          </cell>
          <cell r="D2106" t="str">
            <v>240070</v>
          </cell>
          <cell r="E2106">
            <v>55187</v>
          </cell>
          <cell r="F2106">
            <v>36405008</v>
          </cell>
          <cell r="G2106">
            <v>29077</v>
          </cell>
          <cell r="H2106">
            <v>39409686</v>
          </cell>
          <cell r="I2106">
            <v>66448</v>
          </cell>
          <cell r="J2106">
            <v>39348347</v>
          </cell>
        </row>
        <row r="2107">
          <cell r="A2107">
            <v>240080</v>
          </cell>
          <cell r="B2107" t="str">
            <v>RN</v>
          </cell>
          <cell r="C2107" t="str">
            <v>ANGICOS</v>
          </cell>
          <cell r="D2107" t="str">
            <v>240080</v>
          </cell>
          <cell r="E2107">
            <v>70234</v>
          </cell>
          <cell r="F2107">
            <v>22633600</v>
          </cell>
          <cell r="G2107">
            <v>54922</v>
          </cell>
          <cell r="H2107">
            <v>23991365</v>
          </cell>
          <cell r="I2107">
            <v>55249</v>
          </cell>
          <cell r="J2107">
            <v>25329937</v>
          </cell>
        </row>
        <row r="2108">
          <cell r="A2108">
            <v>240090</v>
          </cell>
          <cell r="B2108" t="str">
            <v>RN</v>
          </cell>
          <cell r="C2108" t="str">
            <v>ANTÔNIO MARTINS</v>
          </cell>
          <cell r="D2108" t="str">
            <v>240090</v>
          </cell>
          <cell r="E2108">
            <v>7966</v>
          </cell>
          <cell r="F2108">
            <v>3092700</v>
          </cell>
          <cell r="G2108">
            <v>15372</v>
          </cell>
          <cell r="H2108">
            <v>3044692</v>
          </cell>
          <cell r="I2108">
            <v>8346</v>
          </cell>
          <cell r="J2108">
            <v>2920942</v>
          </cell>
        </row>
        <row r="2109">
          <cell r="A2109">
            <v>240100</v>
          </cell>
          <cell r="B2109" t="str">
            <v>RN</v>
          </cell>
          <cell r="C2109" t="str">
            <v>APODI</v>
          </cell>
          <cell r="D2109" t="str">
            <v>240100</v>
          </cell>
          <cell r="E2109">
            <v>56988</v>
          </cell>
          <cell r="F2109">
            <v>45844877</v>
          </cell>
          <cell r="G2109">
            <v>55774</v>
          </cell>
          <cell r="H2109">
            <v>51919794</v>
          </cell>
          <cell r="I2109">
            <v>59414</v>
          </cell>
          <cell r="J2109">
            <v>50515975</v>
          </cell>
        </row>
        <row r="2110">
          <cell r="A2110">
            <v>240110</v>
          </cell>
          <cell r="B2110" t="str">
            <v>RN</v>
          </cell>
          <cell r="C2110" t="str">
            <v>AREIA BRANCA</v>
          </cell>
          <cell r="D2110" t="str">
            <v>240110</v>
          </cell>
          <cell r="F2110">
            <v>1767060</v>
          </cell>
          <cell r="H2110">
            <v>1801054</v>
          </cell>
          <cell r="J2110">
            <v>1825962</v>
          </cell>
        </row>
        <row r="2111">
          <cell r="A2111">
            <v>240120</v>
          </cell>
          <cell r="B2111" t="str">
            <v>RN</v>
          </cell>
          <cell r="C2111" t="str">
            <v>ARÊS</v>
          </cell>
          <cell r="D2111" t="str">
            <v>240120</v>
          </cell>
          <cell r="E2111">
            <v>18218</v>
          </cell>
          <cell r="F2111">
            <v>42447570</v>
          </cell>
          <cell r="G2111">
            <v>17171</v>
          </cell>
          <cell r="H2111">
            <v>43350968</v>
          </cell>
          <cell r="I2111">
            <v>26864</v>
          </cell>
          <cell r="J2111">
            <v>44027421</v>
          </cell>
        </row>
        <row r="2112">
          <cell r="A2112">
            <v>240130</v>
          </cell>
          <cell r="B2112" t="str">
            <v>RN</v>
          </cell>
          <cell r="C2112" t="str">
            <v>AUGUSTO SEVERO</v>
          </cell>
          <cell r="D2112" t="str">
            <v>240130</v>
          </cell>
          <cell r="F2112">
            <v>18681810</v>
          </cell>
          <cell r="H2112">
            <v>20304919</v>
          </cell>
          <cell r="J2112">
            <v>21782203</v>
          </cell>
        </row>
        <row r="2113">
          <cell r="A2113">
            <v>240140</v>
          </cell>
          <cell r="B2113" t="str">
            <v>RN</v>
          </cell>
          <cell r="C2113" t="str">
            <v>BAÍA FORMOSA</v>
          </cell>
          <cell r="D2113" t="str">
            <v>240140</v>
          </cell>
          <cell r="F2113">
            <v>11329500</v>
          </cell>
          <cell r="H2113">
            <v>11560164</v>
          </cell>
          <cell r="J2113">
            <v>11707150</v>
          </cell>
        </row>
        <row r="2114">
          <cell r="A2114">
            <v>240145</v>
          </cell>
          <cell r="B2114" t="str">
            <v>RN</v>
          </cell>
          <cell r="C2114" t="str">
            <v>BARAÚNA</v>
          </cell>
          <cell r="D2114" t="str">
            <v>240145</v>
          </cell>
          <cell r="E2114">
            <v>103663</v>
          </cell>
          <cell r="F2114">
            <v>29391991</v>
          </cell>
          <cell r="G2114">
            <v>104171</v>
          </cell>
          <cell r="H2114">
            <v>30802024</v>
          </cell>
          <cell r="I2114">
            <v>55717</v>
          </cell>
          <cell r="J2114">
            <v>28904219</v>
          </cell>
        </row>
        <row r="2115">
          <cell r="A2115">
            <v>240150</v>
          </cell>
          <cell r="B2115" t="str">
            <v>RN</v>
          </cell>
          <cell r="C2115" t="str">
            <v>BARCELONA</v>
          </cell>
          <cell r="D2115" t="str">
            <v>240150</v>
          </cell>
          <cell r="E2115">
            <v>11168</v>
          </cell>
          <cell r="F2115">
            <v>6880357</v>
          </cell>
          <cell r="G2115">
            <v>11532</v>
          </cell>
          <cell r="H2115">
            <v>8125549</v>
          </cell>
          <cell r="I2115">
            <v>18938</v>
          </cell>
          <cell r="J2115">
            <v>8874270</v>
          </cell>
        </row>
        <row r="2116">
          <cell r="A2116">
            <v>240160</v>
          </cell>
          <cell r="B2116" t="str">
            <v>RN</v>
          </cell>
          <cell r="C2116" t="str">
            <v>BENTO FERNANDES</v>
          </cell>
          <cell r="D2116" t="str">
            <v>240160</v>
          </cell>
          <cell r="E2116">
            <v>240</v>
          </cell>
          <cell r="F2116">
            <v>14725717</v>
          </cell>
          <cell r="G2116">
            <v>182</v>
          </cell>
          <cell r="H2116">
            <v>15090228</v>
          </cell>
          <cell r="I2116">
            <v>1091</v>
          </cell>
          <cell r="J2116">
            <v>15456395</v>
          </cell>
        </row>
        <row r="2117">
          <cell r="A2117">
            <v>240165</v>
          </cell>
          <cell r="B2117" t="str">
            <v>RN</v>
          </cell>
          <cell r="C2117" t="str">
            <v>BODÓ</v>
          </cell>
          <cell r="D2117" t="str">
            <v>240165</v>
          </cell>
          <cell r="F2117">
            <v>3803070</v>
          </cell>
          <cell r="H2117">
            <v>3862844</v>
          </cell>
          <cell r="J2117">
            <v>3929839</v>
          </cell>
        </row>
        <row r="2118">
          <cell r="A2118">
            <v>240170</v>
          </cell>
          <cell r="B2118" t="str">
            <v>RN</v>
          </cell>
          <cell r="C2118" t="str">
            <v>BOM JESUS</v>
          </cell>
          <cell r="D2118" t="str">
            <v>240170</v>
          </cell>
          <cell r="E2118">
            <v>15600</v>
          </cell>
          <cell r="F2118">
            <v>1367809</v>
          </cell>
          <cell r="G2118">
            <v>15122</v>
          </cell>
          <cell r="H2118">
            <v>1205459</v>
          </cell>
          <cell r="J2118">
            <v>1182092</v>
          </cell>
        </row>
        <row r="2119">
          <cell r="A2119">
            <v>240180</v>
          </cell>
          <cell r="B2119" t="str">
            <v>RN</v>
          </cell>
          <cell r="C2119" t="str">
            <v>BREJINHO</v>
          </cell>
          <cell r="D2119" t="str">
            <v>240180</v>
          </cell>
          <cell r="E2119">
            <v>52799</v>
          </cell>
          <cell r="F2119">
            <v>11221225</v>
          </cell>
          <cell r="G2119">
            <v>60228</v>
          </cell>
          <cell r="H2119">
            <v>11416172</v>
          </cell>
          <cell r="I2119">
            <v>45616</v>
          </cell>
          <cell r="J2119">
            <v>10205454</v>
          </cell>
        </row>
        <row r="2120">
          <cell r="A2120">
            <v>240185</v>
          </cell>
          <cell r="B2120" t="str">
            <v>RN</v>
          </cell>
          <cell r="C2120" t="str">
            <v>CAIÇARA DO NORTE</v>
          </cell>
          <cell r="D2120" t="str">
            <v>240185</v>
          </cell>
          <cell r="E2120">
            <v>42489</v>
          </cell>
          <cell r="F2120">
            <v>10286707</v>
          </cell>
          <cell r="G2120">
            <v>29523</v>
          </cell>
          <cell r="H2120">
            <v>10938981</v>
          </cell>
          <cell r="I2120">
            <v>46389</v>
          </cell>
          <cell r="J2120">
            <v>10836468</v>
          </cell>
        </row>
        <row r="2121">
          <cell r="A2121">
            <v>240190</v>
          </cell>
          <cell r="B2121" t="str">
            <v>RN</v>
          </cell>
          <cell r="C2121" t="str">
            <v>CAIÇARA DO RIO DO VENTO</v>
          </cell>
          <cell r="D2121" t="str">
            <v>240190</v>
          </cell>
          <cell r="E2121">
            <v>7775</v>
          </cell>
          <cell r="F2121">
            <v>6085817</v>
          </cell>
          <cell r="G2121">
            <v>3520</v>
          </cell>
          <cell r="H2121">
            <v>6291320</v>
          </cell>
          <cell r="I2121">
            <v>3847</v>
          </cell>
          <cell r="J2121">
            <v>6338419</v>
          </cell>
        </row>
        <row r="2122">
          <cell r="A2122">
            <v>240200</v>
          </cell>
          <cell r="B2122" t="str">
            <v>RN</v>
          </cell>
          <cell r="C2122" t="str">
            <v>CAICÓ</v>
          </cell>
          <cell r="D2122" t="str">
            <v>240200</v>
          </cell>
          <cell r="E2122">
            <v>361291</v>
          </cell>
          <cell r="F2122">
            <v>49166418</v>
          </cell>
          <cell r="G2122">
            <v>342433</v>
          </cell>
          <cell r="H2122">
            <v>46490510</v>
          </cell>
          <cell r="I2122">
            <v>403492</v>
          </cell>
          <cell r="J2122">
            <v>43152764</v>
          </cell>
        </row>
        <row r="2123">
          <cell r="A2123">
            <v>240210</v>
          </cell>
          <cell r="B2123" t="str">
            <v>RN</v>
          </cell>
          <cell r="C2123" t="str">
            <v>CAMPO REDONDO</v>
          </cell>
          <cell r="D2123" t="str">
            <v>240210</v>
          </cell>
          <cell r="E2123">
            <v>53876</v>
          </cell>
          <cell r="F2123">
            <v>2439607</v>
          </cell>
          <cell r="G2123">
            <v>40414</v>
          </cell>
          <cell r="H2123">
            <v>2035576</v>
          </cell>
          <cell r="I2123">
            <v>62166</v>
          </cell>
          <cell r="J2123">
            <v>1832167</v>
          </cell>
        </row>
        <row r="2124">
          <cell r="A2124">
            <v>240220</v>
          </cell>
          <cell r="B2124" t="str">
            <v>RN</v>
          </cell>
          <cell r="C2124" t="str">
            <v>CANGUARETAMA</v>
          </cell>
          <cell r="D2124" t="str">
            <v>240220</v>
          </cell>
          <cell r="E2124">
            <v>14902</v>
          </cell>
          <cell r="F2124">
            <v>2303245</v>
          </cell>
          <cell r="G2124">
            <v>11991</v>
          </cell>
          <cell r="H2124">
            <v>2245964</v>
          </cell>
          <cell r="I2124">
            <v>7964</v>
          </cell>
          <cell r="J2124">
            <v>2249737</v>
          </cell>
        </row>
        <row r="2125">
          <cell r="A2125">
            <v>240230</v>
          </cell>
          <cell r="B2125" t="str">
            <v>RN</v>
          </cell>
          <cell r="C2125" t="str">
            <v>CARAÚBAS</v>
          </cell>
          <cell r="D2125" t="str">
            <v>240230</v>
          </cell>
          <cell r="E2125">
            <v>39546</v>
          </cell>
          <cell r="F2125">
            <v>4394721</v>
          </cell>
          <cell r="G2125">
            <v>28286</v>
          </cell>
          <cell r="H2125">
            <v>3682414</v>
          </cell>
          <cell r="I2125">
            <v>23587</v>
          </cell>
          <cell r="J2125">
            <v>3207150</v>
          </cell>
        </row>
        <row r="2126">
          <cell r="A2126">
            <v>240240</v>
          </cell>
          <cell r="B2126" t="str">
            <v>RN</v>
          </cell>
          <cell r="C2126" t="str">
            <v>CARNAÚBA DOS DANTAS</v>
          </cell>
          <cell r="D2126" t="str">
            <v>240240</v>
          </cell>
          <cell r="F2126">
            <v>3083520</v>
          </cell>
          <cell r="H2126">
            <v>3140315</v>
          </cell>
          <cell r="J2126">
            <v>3352942</v>
          </cell>
        </row>
        <row r="2127">
          <cell r="A2127">
            <v>240260</v>
          </cell>
          <cell r="B2127" t="str">
            <v>RN</v>
          </cell>
          <cell r="C2127" t="str">
            <v>CEARÁ-MIRIM</v>
          </cell>
          <cell r="D2127" t="str">
            <v>240260</v>
          </cell>
          <cell r="E2127">
            <v>13295</v>
          </cell>
          <cell r="F2127">
            <v>65687279</v>
          </cell>
          <cell r="G2127">
            <v>26742</v>
          </cell>
          <cell r="H2127">
            <v>70510652</v>
          </cell>
          <cell r="I2127">
            <v>11954</v>
          </cell>
          <cell r="J2127">
            <v>73103523</v>
          </cell>
        </row>
        <row r="2128">
          <cell r="A2128">
            <v>240270</v>
          </cell>
          <cell r="B2128" t="str">
            <v>RN</v>
          </cell>
          <cell r="C2128" t="str">
            <v>CERRO CORÁ</v>
          </cell>
          <cell r="D2128" t="str">
            <v>240270</v>
          </cell>
          <cell r="F2128">
            <v>4060290</v>
          </cell>
          <cell r="H2128">
            <v>4117644</v>
          </cell>
          <cell r="J2128">
            <v>4195633</v>
          </cell>
        </row>
        <row r="2129">
          <cell r="A2129">
            <v>240280</v>
          </cell>
          <cell r="B2129" t="str">
            <v>RN</v>
          </cell>
          <cell r="C2129" t="str">
            <v>CORONEL EZEQUIEL</v>
          </cell>
          <cell r="D2129" t="str">
            <v>240280</v>
          </cell>
          <cell r="E2129">
            <v>309</v>
          </cell>
          <cell r="F2129">
            <v>824330</v>
          </cell>
          <cell r="G2129">
            <v>525</v>
          </cell>
          <cell r="H2129">
            <v>824276</v>
          </cell>
          <cell r="I2129">
            <v>784</v>
          </cell>
          <cell r="J2129">
            <v>802481</v>
          </cell>
        </row>
        <row r="2130">
          <cell r="A2130">
            <v>240290</v>
          </cell>
          <cell r="B2130" t="str">
            <v>RN</v>
          </cell>
          <cell r="C2130" t="str">
            <v>CORONEL JOÃO PESSOA</v>
          </cell>
          <cell r="D2130" t="str">
            <v>240290</v>
          </cell>
          <cell r="E2130">
            <v>504</v>
          </cell>
          <cell r="F2130">
            <v>241048</v>
          </cell>
          <cell r="H2130">
            <v>239306</v>
          </cell>
          <cell r="I2130">
            <v>465</v>
          </cell>
          <cell r="J2130">
            <v>232326</v>
          </cell>
        </row>
        <row r="2131">
          <cell r="A2131">
            <v>240300</v>
          </cell>
          <cell r="B2131" t="str">
            <v>RN</v>
          </cell>
          <cell r="C2131" t="str">
            <v>CRUZETA</v>
          </cell>
          <cell r="D2131" t="str">
            <v>240300</v>
          </cell>
          <cell r="E2131">
            <v>22962</v>
          </cell>
          <cell r="F2131">
            <v>1808364</v>
          </cell>
          <cell r="G2131">
            <v>23216</v>
          </cell>
          <cell r="H2131">
            <v>1923033</v>
          </cell>
          <cell r="I2131">
            <v>21625</v>
          </cell>
          <cell r="J2131">
            <v>1745112</v>
          </cell>
        </row>
        <row r="2132">
          <cell r="A2132">
            <v>240310</v>
          </cell>
          <cell r="B2132" t="str">
            <v>RN</v>
          </cell>
          <cell r="C2132" t="str">
            <v>CURRAIS NOVOS</v>
          </cell>
          <cell r="D2132" t="str">
            <v>240310</v>
          </cell>
          <cell r="E2132">
            <v>16620</v>
          </cell>
          <cell r="F2132">
            <v>78888460</v>
          </cell>
          <cell r="G2132">
            <v>72212</v>
          </cell>
          <cell r="H2132">
            <v>86157341</v>
          </cell>
          <cell r="I2132">
            <v>46404</v>
          </cell>
          <cell r="J2132">
            <v>87399470</v>
          </cell>
        </row>
        <row r="2133">
          <cell r="A2133">
            <v>240320</v>
          </cell>
          <cell r="B2133" t="str">
            <v>RN</v>
          </cell>
          <cell r="C2133" t="str">
            <v>DOUTOR SEVERIANO</v>
          </cell>
          <cell r="D2133" t="str">
            <v>240320</v>
          </cell>
          <cell r="E2133">
            <v>1767</v>
          </cell>
          <cell r="F2133">
            <v>3605649</v>
          </cell>
          <cell r="G2133">
            <v>2475</v>
          </cell>
          <cell r="H2133">
            <v>4431393</v>
          </cell>
          <cell r="I2133">
            <v>3200</v>
          </cell>
          <cell r="J2133">
            <v>4451510</v>
          </cell>
        </row>
        <row r="2134">
          <cell r="A2134">
            <v>240330</v>
          </cell>
          <cell r="B2134" t="str">
            <v>RN</v>
          </cell>
          <cell r="C2134" t="str">
            <v>ENCANTO</v>
          </cell>
          <cell r="D2134" t="str">
            <v>240330</v>
          </cell>
          <cell r="E2134">
            <v>35945</v>
          </cell>
          <cell r="F2134">
            <v>5124297</v>
          </cell>
          <cell r="G2134">
            <v>35749</v>
          </cell>
          <cell r="H2134">
            <v>5645671</v>
          </cell>
          <cell r="I2134">
            <v>35924</v>
          </cell>
          <cell r="J2134">
            <v>5622206</v>
          </cell>
        </row>
        <row r="2135">
          <cell r="A2135">
            <v>240340</v>
          </cell>
          <cell r="B2135" t="str">
            <v>RN</v>
          </cell>
          <cell r="C2135" t="str">
            <v>EQUADOR</v>
          </cell>
          <cell r="D2135" t="str">
            <v>240340</v>
          </cell>
          <cell r="E2135">
            <v>16221</v>
          </cell>
          <cell r="F2135">
            <v>1197301</v>
          </cell>
          <cell r="G2135">
            <v>11029</v>
          </cell>
          <cell r="H2135">
            <v>1376711</v>
          </cell>
          <cell r="I2135">
            <v>7529</v>
          </cell>
          <cell r="J2135">
            <v>1451478</v>
          </cell>
        </row>
        <row r="2136">
          <cell r="A2136">
            <v>240350</v>
          </cell>
          <cell r="B2136" t="str">
            <v>RN</v>
          </cell>
          <cell r="C2136" t="str">
            <v>ESPÍRITO SANTO</v>
          </cell>
          <cell r="D2136" t="str">
            <v>240350</v>
          </cell>
          <cell r="E2136">
            <v>1681</v>
          </cell>
          <cell r="F2136">
            <v>5008668</v>
          </cell>
          <cell r="G2136">
            <v>2528</v>
          </cell>
          <cell r="H2136">
            <v>5198556</v>
          </cell>
          <cell r="I2136">
            <v>7507</v>
          </cell>
          <cell r="J2136">
            <v>5150119</v>
          </cell>
        </row>
        <row r="2137">
          <cell r="A2137">
            <v>240000</v>
          </cell>
          <cell r="B2137" t="str">
            <v>RN</v>
          </cell>
          <cell r="C2137" t="str">
            <v>ESTADO DO RIO GRANDE DO NORTE</v>
          </cell>
          <cell r="D2137" t="str">
            <v>240000</v>
          </cell>
          <cell r="E2137">
            <v>41</v>
          </cell>
          <cell r="F2137">
            <v>1620738</v>
          </cell>
          <cell r="G2137">
            <v>17</v>
          </cell>
          <cell r="H2137">
            <v>903556</v>
          </cell>
        </row>
        <row r="2138">
          <cell r="A2138">
            <v>240360</v>
          </cell>
          <cell r="B2138" t="str">
            <v>RN</v>
          </cell>
          <cell r="C2138" t="str">
            <v>EXTREMOZ</v>
          </cell>
          <cell r="D2138" t="str">
            <v>240360</v>
          </cell>
          <cell r="F2138">
            <v>43309106</v>
          </cell>
          <cell r="H2138">
            <v>45491123</v>
          </cell>
          <cell r="J2138">
            <v>46815531</v>
          </cell>
        </row>
        <row r="2139">
          <cell r="A2139">
            <v>240370</v>
          </cell>
          <cell r="B2139" t="str">
            <v>RN</v>
          </cell>
          <cell r="C2139" t="str">
            <v>FELIPE GUERRA</v>
          </cell>
          <cell r="D2139" t="str">
            <v>240370</v>
          </cell>
          <cell r="E2139">
            <v>3830</v>
          </cell>
          <cell r="F2139">
            <v>2637352</v>
          </cell>
          <cell r="G2139">
            <v>10813</v>
          </cell>
          <cell r="H2139">
            <v>4828114</v>
          </cell>
          <cell r="I2139">
            <v>29796</v>
          </cell>
          <cell r="J2139">
            <v>5541321</v>
          </cell>
        </row>
        <row r="2140">
          <cell r="A2140">
            <v>240375</v>
          </cell>
          <cell r="B2140" t="str">
            <v>RN</v>
          </cell>
          <cell r="C2140" t="str">
            <v>FERNANDO PEDROZA</v>
          </cell>
          <cell r="D2140" t="str">
            <v>240375</v>
          </cell>
          <cell r="E2140">
            <v>30683</v>
          </cell>
          <cell r="F2140">
            <v>7040575</v>
          </cell>
          <cell r="G2140">
            <v>31411</v>
          </cell>
          <cell r="H2140">
            <v>7817862</v>
          </cell>
          <cell r="I2140">
            <v>24672</v>
          </cell>
          <cell r="J2140">
            <v>7542061</v>
          </cell>
        </row>
        <row r="2141">
          <cell r="A2141">
            <v>240380</v>
          </cell>
          <cell r="B2141" t="str">
            <v>RN</v>
          </cell>
          <cell r="C2141" t="str">
            <v>FLORÂNIA</v>
          </cell>
          <cell r="D2141" t="str">
            <v>240380</v>
          </cell>
          <cell r="F2141">
            <v>1215000</v>
          </cell>
          <cell r="H2141">
            <v>1236015</v>
          </cell>
          <cell r="J2141">
            <v>1255500</v>
          </cell>
        </row>
        <row r="2142">
          <cell r="A2142">
            <v>240390</v>
          </cell>
          <cell r="B2142" t="str">
            <v>RN</v>
          </cell>
          <cell r="C2142" t="str">
            <v>FRANCISCO DANTAS</v>
          </cell>
          <cell r="D2142" t="str">
            <v>240390</v>
          </cell>
          <cell r="E2142">
            <v>18677</v>
          </cell>
          <cell r="F2142">
            <v>2785754</v>
          </cell>
          <cell r="G2142">
            <v>18292</v>
          </cell>
          <cell r="H2142">
            <v>3138605</v>
          </cell>
          <cell r="I2142">
            <v>30211</v>
          </cell>
          <cell r="J2142">
            <v>4365611</v>
          </cell>
        </row>
        <row r="2143">
          <cell r="A2143">
            <v>240400</v>
          </cell>
          <cell r="B2143" t="str">
            <v>RN</v>
          </cell>
          <cell r="C2143" t="str">
            <v>FRUTUOSO GOMES</v>
          </cell>
          <cell r="D2143" t="str">
            <v>240400</v>
          </cell>
          <cell r="E2143">
            <v>1526</v>
          </cell>
          <cell r="F2143">
            <v>2099063</v>
          </cell>
          <cell r="G2143">
            <v>405</v>
          </cell>
          <cell r="H2143">
            <v>2115423</v>
          </cell>
          <cell r="I2143">
            <v>863</v>
          </cell>
          <cell r="J2143">
            <v>2121619</v>
          </cell>
        </row>
        <row r="2144">
          <cell r="A2144">
            <v>240410</v>
          </cell>
          <cell r="B2144" t="str">
            <v>RN</v>
          </cell>
          <cell r="C2144" t="str">
            <v>GALINHOS</v>
          </cell>
          <cell r="D2144" t="str">
            <v>240410</v>
          </cell>
          <cell r="F2144">
            <v>3523530</v>
          </cell>
          <cell r="H2144">
            <v>3587270</v>
          </cell>
          <cell r="J2144">
            <v>3640981</v>
          </cell>
        </row>
        <row r="2145">
          <cell r="A2145">
            <v>240420</v>
          </cell>
          <cell r="B2145" t="str">
            <v>RN</v>
          </cell>
          <cell r="C2145" t="str">
            <v>GOIANINHA</v>
          </cell>
          <cell r="D2145" t="str">
            <v>240420</v>
          </cell>
          <cell r="E2145">
            <v>95676</v>
          </cell>
          <cell r="F2145">
            <v>12070673</v>
          </cell>
          <cell r="G2145">
            <v>91748</v>
          </cell>
          <cell r="H2145">
            <v>9892438</v>
          </cell>
          <cell r="I2145">
            <v>80917</v>
          </cell>
          <cell r="J2145">
            <v>8293244</v>
          </cell>
        </row>
        <row r="2146">
          <cell r="A2146">
            <v>240430</v>
          </cell>
          <cell r="B2146" t="str">
            <v>RN</v>
          </cell>
          <cell r="C2146" t="str">
            <v>GOVERNADOR DIX-SEPT ROSADO</v>
          </cell>
          <cell r="D2146" t="str">
            <v>240430</v>
          </cell>
          <cell r="E2146">
            <v>4069</v>
          </cell>
          <cell r="F2146">
            <v>20551160</v>
          </cell>
          <cell r="G2146">
            <v>3273</v>
          </cell>
          <cell r="H2146">
            <v>21556934</v>
          </cell>
          <cell r="I2146">
            <v>6194</v>
          </cell>
          <cell r="J2146">
            <v>22938252</v>
          </cell>
        </row>
        <row r="2147">
          <cell r="A2147">
            <v>240440</v>
          </cell>
          <cell r="B2147" t="str">
            <v>RN</v>
          </cell>
          <cell r="C2147" t="str">
            <v>GROSSOS</v>
          </cell>
          <cell r="D2147" t="str">
            <v>240440</v>
          </cell>
          <cell r="E2147">
            <v>28188</v>
          </cell>
          <cell r="F2147">
            <v>9286242</v>
          </cell>
          <cell r="G2147">
            <v>21527</v>
          </cell>
          <cell r="H2147">
            <v>8416038</v>
          </cell>
          <cell r="I2147">
            <v>24415</v>
          </cell>
          <cell r="J2147">
            <v>8609776</v>
          </cell>
        </row>
        <row r="2148">
          <cell r="A2148">
            <v>240450</v>
          </cell>
          <cell r="B2148" t="str">
            <v>RN</v>
          </cell>
          <cell r="C2148" t="str">
            <v>GUAMARÉ</v>
          </cell>
          <cell r="D2148" t="str">
            <v>240450</v>
          </cell>
          <cell r="E2148">
            <v>56000</v>
          </cell>
          <cell r="F2148">
            <v>10070258</v>
          </cell>
          <cell r="G2148">
            <v>38476</v>
          </cell>
          <cell r="H2148">
            <v>10366966</v>
          </cell>
          <cell r="I2148">
            <v>40797</v>
          </cell>
          <cell r="J2148">
            <v>10062296</v>
          </cell>
        </row>
        <row r="2149">
          <cell r="A2149">
            <v>240460</v>
          </cell>
          <cell r="B2149" t="str">
            <v>RN</v>
          </cell>
          <cell r="C2149" t="str">
            <v>IELMO MARINHO</v>
          </cell>
          <cell r="D2149" t="str">
            <v>240460</v>
          </cell>
          <cell r="F2149">
            <v>7193610</v>
          </cell>
          <cell r="H2149">
            <v>7302627</v>
          </cell>
          <cell r="J2149">
            <v>7433397</v>
          </cell>
        </row>
        <row r="2150">
          <cell r="A2150">
            <v>240470</v>
          </cell>
          <cell r="B2150" t="str">
            <v>RN</v>
          </cell>
          <cell r="C2150" t="str">
            <v>IPANGUAÇU</v>
          </cell>
          <cell r="D2150" t="str">
            <v>240470</v>
          </cell>
          <cell r="E2150">
            <v>1907</v>
          </cell>
          <cell r="F2150">
            <v>13433837</v>
          </cell>
          <cell r="G2150">
            <v>150</v>
          </cell>
          <cell r="H2150">
            <v>13445615</v>
          </cell>
          <cell r="I2150">
            <v>287</v>
          </cell>
          <cell r="J2150">
            <v>13654774</v>
          </cell>
        </row>
        <row r="2151">
          <cell r="A2151">
            <v>240480</v>
          </cell>
          <cell r="B2151" t="str">
            <v>RN</v>
          </cell>
          <cell r="C2151" t="str">
            <v>IPUEIRA</v>
          </cell>
          <cell r="D2151" t="str">
            <v>240480</v>
          </cell>
          <cell r="E2151">
            <v>22499</v>
          </cell>
          <cell r="F2151">
            <v>4068918</v>
          </cell>
          <cell r="G2151">
            <v>23923</v>
          </cell>
          <cell r="H2151">
            <v>3948007</v>
          </cell>
          <cell r="I2151">
            <v>25211</v>
          </cell>
          <cell r="J2151">
            <v>4396168</v>
          </cell>
        </row>
        <row r="2152">
          <cell r="A2152">
            <v>240485</v>
          </cell>
          <cell r="B2152" t="str">
            <v>RN</v>
          </cell>
          <cell r="C2152" t="str">
            <v>ITAJÁ</v>
          </cell>
          <cell r="D2152" t="str">
            <v>240485</v>
          </cell>
          <cell r="E2152">
            <v>13815</v>
          </cell>
          <cell r="F2152">
            <v>11828493</v>
          </cell>
          <cell r="G2152">
            <v>16864</v>
          </cell>
          <cell r="H2152">
            <v>10544159</v>
          </cell>
          <cell r="I2152">
            <v>9799</v>
          </cell>
          <cell r="J2152">
            <v>8166412</v>
          </cell>
        </row>
        <row r="2153">
          <cell r="A2153">
            <v>240490</v>
          </cell>
          <cell r="B2153" t="str">
            <v>RN</v>
          </cell>
          <cell r="C2153" t="str">
            <v>ITAÚ</v>
          </cell>
          <cell r="D2153" t="str">
            <v>240490</v>
          </cell>
          <cell r="E2153">
            <v>33209</v>
          </cell>
          <cell r="F2153">
            <v>11860532</v>
          </cell>
          <cell r="G2153">
            <v>23583</v>
          </cell>
          <cell r="H2153">
            <v>11066328</v>
          </cell>
          <cell r="I2153">
            <v>33166</v>
          </cell>
          <cell r="J2153">
            <v>10739249</v>
          </cell>
        </row>
        <row r="2154">
          <cell r="A2154">
            <v>240500</v>
          </cell>
          <cell r="B2154" t="str">
            <v>RN</v>
          </cell>
          <cell r="C2154" t="str">
            <v>JAÇANÃ</v>
          </cell>
          <cell r="D2154" t="str">
            <v>240500</v>
          </cell>
          <cell r="E2154">
            <v>1697</v>
          </cell>
          <cell r="F2154">
            <v>490462</v>
          </cell>
          <cell r="G2154">
            <v>7809</v>
          </cell>
          <cell r="H2154">
            <v>824052</v>
          </cell>
          <cell r="I2154">
            <v>6967</v>
          </cell>
          <cell r="J2154">
            <v>635062</v>
          </cell>
        </row>
        <row r="2155">
          <cell r="A2155">
            <v>240510</v>
          </cell>
          <cell r="B2155" t="str">
            <v>RN</v>
          </cell>
          <cell r="C2155" t="str">
            <v>JANDAÍRA</v>
          </cell>
          <cell r="D2155" t="str">
            <v>240510</v>
          </cell>
          <cell r="F2155">
            <v>84840</v>
          </cell>
          <cell r="H2155">
            <v>85790</v>
          </cell>
          <cell r="J2155">
            <v>87668</v>
          </cell>
        </row>
        <row r="2156">
          <cell r="A2156">
            <v>240520</v>
          </cell>
          <cell r="B2156" t="str">
            <v>RN</v>
          </cell>
          <cell r="C2156" t="str">
            <v>JANDUÍS</v>
          </cell>
          <cell r="D2156" t="str">
            <v>240520</v>
          </cell>
          <cell r="E2156">
            <v>37647</v>
          </cell>
          <cell r="F2156">
            <v>6145609</v>
          </cell>
          <cell r="G2156">
            <v>48452</v>
          </cell>
          <cell r="H2156">
            <v>8266746</v>
          </cell>
          <cell r="I2156">
            <v>29854</v>
          </cell>
          <cell r="J2156">
            <v>8482817</v>
          </cell>
        </row>
        <row r="2157">
          <cell r="A2157">
            <v>240530</v>
          </cell>
          <cell r="B2157" t="str">
            <v>RN</v>
          </cell>
          <cell r="C2157" t="str">
            <v>JANUÁRIO CICCO</v>
          </cell>
          <cell r="D2157" t="str">
            <v>240530</v>
          </cell>
          <cell r="E2157">
            <v>20494</v>
          </cell>
          <cell r="F2157">
            <v>1244207</v>
          </cell>
          <cell r="G2157">
            <v>18397</v>
          </cell>
          <cell r="H2157">
            <v>1065105</v>
          </cell>
          <cell r="I2157">
            <v>19127</v>
          </cell>
          <cell r="J2157">
            <v>1004633</v>
          </cell>
        </row>
        <row r="2158">
          <cell r="A2158">
            <v>240540</v>
          </cell>
          <cell r="B2158" t="str">
            <v>RN</v>
          </cell>
          <cell r="C2158" t="str">
            <v>JAPI</v>
          </cell>
          <cell r="D2158" t="str">
            <v>240540</v>
          </cell>
          <cell r="E2158">
            <v>8624</v>
          </cell>
          <cell r="F2158">
            <v>502157</v>
          </cell>
          <cell r="G2158">
            <v>5576</v>
          </cell>
          <cell r="H2158">
            <v>873366</v>
          </cell>
          <cell r="I2158">
            <v>17128</v>
          </cell>
          <cell r="J2158">
            <v>959642</v>
          </cell>
        </row>
        <row r="2159">
          <cell r="A2159">
            <v>240550</v>
          </cell>
          <cell r="B2159" t="str">
            <v>RN</v>
          </cell>
          <cell r="C2159" t="str">
            <v>JARDIM DE ANGICOS</v>
          </cell>
          <cell r="D2159" t="str">
            <v>240550</v>
          </cell>
          <cell r="E2159">
            <v>2418</v>
          </cell>
          <cell r="F2159">
            <v>200102</v>
          </cell>
          <cell r="G2159">
            <v>3696</v>
          </cell>
          <cell r="H2159">
            <v>360285</v>
          </cell>
          <cell r="J2159">
            <v>310775</v>
          </cell>
        </row>
        <row r="2160">
          <cell r="A2160">
            <v>240560</v>
          </cell>
          <cell r="B2160" t="str">
            <v>RN</v>
          </cell>
          <cell r="C2160" t="str">
            <v>JARDIM DE PIRANHAS</v>
          </cell>
          <cell r="D2160" t="str">
            <v>240560</v>
          </cell>
          <cell r="E2160">
            <v>49515</v>
          </cell>
          <cell r="F2160">
            <v>5744177</v>
          </cell>
          <cell r="G2160">
            <v>42222</v>
          </cell>
          <cell r="H2160">
            <v>4664150</v>
          </cell>
          <cell r="I2160">
            <v>47518</v>
          </cell>
          <cell r="J2160">
            <v>4553060</v>
          </cell>
        </row>
        <row r="2161">
          <cell r="A2161">
            <v>240570</v>
          </cell>
          <cell r="B2161" t="str">
            <v>RN</v>
          </cell>
          <cell r="C2161" t="str">
            <v>JARDIM DO SERIDÓ</v>
          </cell>
          <cell r="D2161" t="str">
            <v>240570</v>
          </cell>
          <cell r="E2161">
            <v>15334</v>
          </cell>
          <cell r="F2161">
            <v>11609005</v>
          </cell>
          <cell r="G2161">
            <v>12990</v>
          </cell>
          <cell r="H2161">
            <v>12082028</v>
          </cell>
          <cell r="I2161">
            <v>39895</v>
          </cell>
          <cell r="J2161">
            <v>13017393</v>
          </cell>
        </row>
        <row r="2162">
          <cell r="A2162">
            <v>240580</v>
          </cell>
          <cell r="B2162" t="str">
            <v>RN</v>
          </cell>
          <cell r="C2162" t="str">
            <v>JOÃO CÂMARA</v>
          </cell>
          <cell r="D2162" t="str">
            <v>240580</v>
          </cell>
          <cell r="E2162">
            <v>109626</v>
          </cell>
          <cell r="F2162">
            <v>23643496</v>
          </cell>
          <cell r="G2162">
            <v>84043</v>
          </cell>
          <cell r="H2162">
            <v>25214184</v>
          </cell>
          <cell r="I2162">
            <v>122104</v>
          </cell>
          <cell r="J2162">
            <v>27368427</v>
          </cell>
        </row>
        <row r="2163">
          <cell r="A2163">
            <v>240590</v>
          </cell>
          <cell r="B2163" t="str">
            <v>RN</v>
          </cell>
          <cell r="C2163" t="str">
            <v>JOÃO DIAS</v>
          </cell>
          <cell r="D2163" t="str">
            <v>240590</v>
          </cell>
          <cell r="E2163">
            <v>2429</v>
          </cell>
          <cell r="F2163">
            <v>2104352</v>
          </cell>
          <cell r="G2163">
            <v>2398</v>
          </cell>
          <cell r="H2163">
            <v>2050260</v>
          </cell>
          <cell r="I2163">
            <v>3155</v>
          </cell>
          <cell r="J2163">
            <v>2008433</v>
          </cell>
        </row>
        <row r="2164">
          <cell r="A2164">
            <v>240600</v>
          </cell>
          <cell r="B2164" t="str">
            <v>RN</v>
          </cell>
          <cell r="C2164" t="str">
            <v>JOSÉ DA PENHA</v>
          </cell>
          <cell r="D2164" t="str">
            <v>240600</v>
          </cell>
          <cell r="E2164">
            <v>11385</v>
          </cell>
          <cell r="F2164">
            <v>1840831</v>
          </cell>
          <cell r="G2164">
            <v>7545</v>
          </cell>
          <cell r="H2164">
            <v>2363658</v>
          </cell>
          <cell r="I2164">
            <v>15337</v>
          </cell>
          <cell r="J2164">
            <v>2803695</v>
          </cell>
        </row>
        <row r="2165">
          <cell r="A2165">
            <v>240610</v>
          </cell>
          <cell r="B2165" t="str">
            <v>RN</v>
          </cell>
          <cell r="C2165" t="str">
            <v>JUCURUTU</v>
          </cell>
          <cell r="D2165" t="str">
            <v>240610</v>
          </cell>
          <cell r="E2165">
            <v>63670</v>
          </cell>
          <cell r="F2165">
            <v>20259926</v>
          </cell>
          <cell r="G2165">
            <v>60684</v>
          </cell>
          <cell r="H2165">
            <v>20336969</v>
          </cell>
          <cell r="I2165">
            <v>80966</v>
          </cell>
          <cell r="J2165">
            <v>15703439</v>
          </cell>
        </row>
        <row r="2166">
          <cell r="A2166">
            <v>240615</v>
          </cell>
          <cell r="B2166" t="str">
            <v>RN</v>
          </cell>
          <cell r="C2166" t="str">
            <v>JUNDIÁ</v>
          </cell>
          <cell r="D2166" t="str">
            <v>240615</v>
          </cell>
          <cell r="E2166">
            <v>5013</v>
          </cell>
          <cell r="F2166">
            <v>1598610</v>
          </cell>
          <cell r="G2166">
            <v>1568</v>
          </cell>
          <cell r="H2166">
            <v>1512948</v>
          </cell>
          <cell r="I2166">
            <v>1526</v>
          </cell>
          <cell r="J2166">
            <v>1494377</v>
          </cell>
        </row>
        <row r="2167">
          <cell r="A2167">
            <v>240620</v>
          </cell>
          <cell r="B2167" t="str">
            <v>RN</v>
          </cell>
          <cell r="C2167" t="str">
            <v>LAGOA D'ANTA</v>
          </cell>
          <cell r="D2167" t="str">
            <v>240620</v>
          </cell>
          <cell r="F2167">
            <v>1881660</v>
          </cell>
          <cell r="H2167">
            <v>1913256</v>
          </cell>
          <cell r="J2167">
            <v>1911031</v>
          </cell>
        </row>
        <row r="2168">
          <cell r="A2168">
            <v>240630</v>
          </cell>
          <cell r="B2168" t="str">
            <v>RN</v>
          </cell>
          <cell r="C2168" t="str">
            <v>LAGOA DE PEDRAS</v>
          </cell>
          <cell r="D2168" t="str">
            <v>240630</v>
          </cell>
          <cell r="E2168">
            <v>5474</v>
          </cell>
          <cell r="F2168">
            <v>16580681</v>
          </cell>
          <cell r="G2168">
            <v>3896</v>
          </cell>
          <cell r="H2168">
            <v>16823748</v>
          </cell>
          <cell r="I2168">
            <v>5792</v>
          </cell>
          <cell r="J2168">
            <v>17150464</v>
          </cell>
        </row>
        <row r="2169">
          <cell r="A2169">
            <v>240640</v>
          </cell>
          <cell r="B2169" t="str">
            <v>RN</v>
          </cell>
          <cell r="C2169" t="str">
            <v>LAGOA DE VELHOS</v>
          </cell>
          <cell r="D2169" t="str">
            <v>240640</v>
          </cell>
          <cell r="F2169">
            <v>902850</v>
          </cell>
          <cell r="H2169">
            <v>918660</v>
          </cell>
          <cell r="J2169">
            <v>932945</v>
          </cell>
        </row>
        <row r="2170">
          <cell r="A2170">
            <v>240650</v>
          </cell>
          <cell r="B2170" t="str">
            <v>RN</v>
          </cell>
          <cell r="C2170" t="str">
            <v>LAGOA NOVA</v>
          </cell>
          <cell r="D2170" t="str">
            <v>240650</v>
          </cell>
          <cell r="E2170">
            <v>33134</v>
          </cell>
          <cell r="F2170">
            <v>13180502</v>
          </cell>
          <cell r="G2170">
            <v>14863</v>
          </cell>
          <cell r="H2170">
            <v>14097152</v>
          </cell>
          <cell r="I2170">
            <v>9520</v>
          </cell>
          <cell r="J2170">
            <v>13108846</v>
          </cell>
        </row>
        <row r="2171">
          <cell r="A2171">
            <v>240660</v>
          </cell>
          <cell r="B2171" t="str">
            <v>RN</v>
          </cell>
          <cell r="C2171" t="str">
            <v>LAGOA SALGADA</v>
          </cell>
          <cell r="D2171" t="str">
            <v>240660</v>
          </cell>
          <cell r="E2171">
            <v>3729</v>
          </cell>
          <cell r="F2171">
            <v>2505158</v>
          </cell>
          <cell r="G2171">
            <v>2918</v>
          </cell>
          <cell r="H2171">
            <v>2427035</v>
          </cell>
          <cell r="I2171">
            <v>2975</v>
          </cell>
          <cell r="J2171">
            <v>2403008</v>
          </cell>
        </row>
        <row r="2172">
          <cell r="A2172">
            <v>240670</v>
          </cell>
          <cell r="B2172" t="str">
            <v>RN</v>
          </cell>
          <cell r="C2172" t="str">
            <v>LAJES</v>
          </cell>
          <cell r="D2172" t="str">
            <v>240670</v>
          </cell>
          <cell r="E2172">
            <v>84450</v>
          </cell>
          <cell r="F2172">
            <v>44730656</v>
          </cell>
          <cell r="G2172">
            <v>59917</v>
          </cell>
          <cell r="H2172">
            <v>41622243</v>
          </cell>
          <cell r="I2172">
            <v>45031</v>
          </cell>
          <cell r="J2172">
            <v>40955614</v>
          </cell>
        </row>
        <row r="2173">
          <cell r="A2173">
            <v>240680</v>
          </cell>
          <cell r="B2173" t="str">
            <v>RN</v>
          </cell>
          <cell r="C2173" t="str">
            <v>LAJES PINTADAS</v>
          </cell>
          <cell r="D2173" t="str">
            <v>240680</v>
          </cell>
          <cell r="E2173">
            <v>28191</v>
          </cell>
          <cell r="F2173">
            <v>2537656</v>
          </cell>
          <cell r="G2173">
            <v>17964</v>
          </cell>
          <cell r="H2173">
            <v>2695461</v>
          </cell>
          <cell r="I2173">
            <v>31408</v>
          </cell>
          <cell r="J2173">
            <v>2763015</v>
          </cell>
        </row>
        <row r="2174">
          <cell r="A2174">
            <v>240690</v>
          </cell>
          <cell r="B2174" t="str">
            <v>RN</v>
          </cell>
          <cell r="C2174" t="str">
            <v>LUCRÉCIA</v>
          </cell>
          <cell r="D2174" t="str">
            <v>240690</v>
          </cell>
          <cell r="E2174">
            <v>30173</v>
          </cell>
          <cell r="F2174">
            <v>2296027</v>
          </cell>
          <cell r="G2174">
            <v>16814</v>
          </cell>
          <cell r="H2174">
            <v>2016757</v>
          </cell>
          <cell r="I2174">
            <v>32070</v>
          </cell>
          <cell r="J2174">
            <v>2361845</v>
          </cell>
        </row>
        <row r="2175">
          <cell r="A2175">
            <v>240700</v>
          </cell>
          <cell r="B2175" t="str">
            <v>RN</v>
          </cell>
          <cell r="C2175" t="str">
            <v>LUÍS GOMES</v>
          </cell>
          <cell r="D2175" t="str">
            <v>240700</v>
          </cell>
          <cell r="E2175">
            <v>7502</v>
          </cell>
          <cell r="F2175">
            <v>6673100</v>
          </cell>
          <cell r="G2175">
            <v>490</v>
          </cell>
          <cell r="H2175">
            <v>6685509</v>
          </cell>
          <cell r="I2175">
            <v>4110</v>
          </cell>
          <cell r="J2175">
            <v>5077595</v>
          </cell>
        </row>
        <row r="2176">
          <cell r="A2176">
            <v>240710</v>
          </cell>
          <cell r="B2176" t="str">
            <v>RN</v>
          </cell>
          <cell r="C2176" t="str">
            <v>MACAÍBA</v>
          </cell>
          <cell r="D2176" t="str">
            <v>240710</v>
          </cell>
          <cell r="F2176">
            <v>283582</v>
          </cell>
          <cell r="G2176">
            <v>1428</v>
          </cell>
          <cell r="H2176">
            <v>474266</v>
          </cell>
          <cell r="I2176">
            <v>2927</v>
          </cell>
          <cell r="J2176">
            <v>348431</v>
          </cell>
        </row>
        <row r="2177">
          <cell r="A2177">
            <v>240720</v>
          </cell>
          <cell r="B2177" t="str">
            <v>RN</v>
          </cell>
          <cell r="C2177" t="str">
            <v>MACAU</v>
          </cell>
          <cell r="D2177" t="str">
            <v>240720</v>
          </cell>
          <cell r="F2177">
            <v>16876510</v>
          </cell>
          <cell r="H2177">
            <v>17217274</v>
          </cell>
          <cell r="J2177">
            <v>17546527</v>
          </cell>
        </row>
        <row r="2178">
          <cell r="A2178">
            <v>240725</v>
          </cell>
          <cell r="B2178" t="str">
            <v>RN</v>
          </cell>
          <cell r="C2178" t="str">
            <v>MAJOR SALES</v>
          </cell>
          <cell r="D2178" t="str">
            <v>240725</v>
          </cell>
          <cell r="E2178">
            <v>52724</v>
          </cell>
          <cell r="F2178">
            <v>2984073</v>
          </cell>
          <cell r="G2178">
            <v>47881</v>
          </cell>
          <cell r="H2178">
            <v>3592307</v>
          </cell>
          <cell r="I2178">
            <v>83437</v>
          </cell>
          <cell r="J2178">
            <v>4424260</v>
          </cell>
        </row>
        <row r="2179">
          <cell r="A2179">
            <v>240730</v>
          </cell>
          <cell r="B2179" t="str">
            <v>RN</v>
          </cell>
          <cell r="C2179" t="str">
            <v>MARCELINO VIEIRA</v>
          </cell>
          <cell r="D2179" t="str">
            <v>240730</v>
          </cell>
          <cell r="E2179">
            <v>17548</v>
          </cell>
          <cell r="F2179">
            <v>12627167</v>
          </cell>
          <cell r="G2179">
            <v>13991</v>
          </cell>
          <cell r="H2179">
            <v>12696613</v>
          </cell>
          <cell r="I2179">
            <v>20363</v>
          </cell>
          <cell r="J2179">
            <v>13095559</v>
          </cell>
        </row>
        <row r="2180">
          <cell r="A2180">
            <v>240740</v>
          </cell>
          <cell r="B2180" t="str">
            <v>RN</v>
          </cell>
          <cell r="C2180" t="str">
            <v>MARTINS</v>
          </cell>
          <cell r="D2180" t="str">
            <v>240740</v>
          </cell>
          <cell r="E2180">
            <v>42319</v>
          </cell>
          <cell r="F2180">
            <v>7029659</v>
          </cell>
          <cell r="G2180">
            <v>33969</v>
          </cell>
          <cell r="H2180">
            <v>7813243</v>
          </cell>
          <cell r="I2180">
            <v>41230</v>
          </cell>
          <cell r="J2180">
            <v>7875872</v>
          </cell>
        </row>
        <row r="2181">
          <cell r="A2181">
            <v>240760</v>
          </cell>
          <cell r="B2181" t="str">
            <v>RN</v>
          </cell>
          <cell r="C2181" t="str">
            <v>MESSIAS TARGINO</v>
          </cell>
          <cell r="D2181" t="str">
            <v>240760</v>
          </cell>
          <cell r="E2181">
            <v>1140</v>
          </cell>
          <cell r="F2181">
            <v>1014154</v>
          </cell>
          <cell r="G2181">
            <v>402</v>
          </cell>
          <cell r="H2181">
            <v>1012003</v>
          </cell>
          <cell r="I2181">
            <v>2066</v>
          </cell>
          <cell r="J2181">
            <v>975112</v>
          </cell>
        </row>
        <row r="2182">
          <cell r="A2182">
            <v>240770</v>
          </cell>
          <cell r="B2182" t="str">
            <v>RN</v>
          </cell>
          <cell r="C2182" t="str">
            <v>MONTANHAS</v>
          </cell>
          <cell r="D2182" t="str">
            <v>240770</v>
          </cell>
          <cell r="F2182">
            <v>9174090</v>
          </cell>
          <cell r="H2182">
            <v>9364644</v>
          </cell>
          <cell r="J2182">
            <v>9479893</v>
          </cell>
        </row>
        <row r="2183">
          <cell r="A2183">
            <v>240780</v>
          </cell>
          <cell r="B2183" t="str">
            <v>RN</v>
          </cell>
          <cell r="C2183" t="str">
            <v>MONTE ALEGRE</v>
          </cell>
          <cell r="D2183" t="str">
            <v>240780</v>
          </cell>
          <cell r="E2183">
            <v>27424</v>
          </cell>
          <cell r="F2183">
            <v>87002350</v>
          </cell>
          <cell r="G2183">
            <v>4425</v>
          </cell>
          <cell r="H2183">
            <v>91335779</v>
          </cell>
          <cell r="I2183">
            <v>13338</v>
          </cell>
          <cell r="J2183">
            <v>93887563</v>
          </cell>
        </row>
        <row r="2184">
          <cell r="A2184">
            <v>240790</v>
          </cell>
          <cell r="B2184" t="str">
            <v>RN</v>
          </cell>
          <cell r="C2184" t="str">
            <v>MONTE DAS GAMELEIRAS</v>
          </cell>
          <cell r="D2184" t="str">
            <v>240790</v>
          </cell>
          <cell r="E2184">
            <v>18177</v>
          </cell>
          <cell r="F2184">
            <v>10868304</v>
          </cell>
          <cell r="G2184">
            <v>18207</v>
          </cell>
          <cell r="H2184">
            <v>10730518</v>
          </cell>
          <cell r="I2184">
            <v>23968</v>
          </cell>
          <cell r="J2184">
            <v>10366227</v>
          </cell>
        </row>
        <row r="2185">
          <cell r="A2185">
            <v>240800</v>
          </cell>
          <cell r="B2185" t="str">
            <v>RN</v>
          </cell>
          <cell r="C2185" t="str">
            <v>MOSSORÓ</v>
          </cell>
          <cell r="D2185" t="str">
            <v>240800</v>
          </cell>
          <cell r="E2185">
            <v>879752</v>
          </cell>
          <cell r="F2185">
            <v>239569692</v>
          </cell>
          <cell r="G2185">
            <v>797841</v>
          </cell>
          <cell r="H2185">
            <v>285232348</v>
          </cell>
          <cell r="I2185">
            <v>943498</v>
          </cell>
          <cell r="J2185">
            <v>301082490</v>
          </cell>
        </row>
        <row r="2186">
          <cell r="A2186">
            <v>240810</v>
          </cell>
          <cell r="B2186" t="str">
            <v>RN</v>
          </cell>
          <cell r="C2186" t="str">
            <v>NATAL</v>
          </cell>
          <cell r="D2186" t="str">
            <v>240810</v>
          </cell>
          <cell r="E2186">
            <v>925316</v>
          </cell>
          <cell r="F2186">
            <v>1301554361</v>
          </cell>
          <cell r="G2186">
            <v>975188</v>
          </cell>
          <cell r="H2186">
            <v>1294431063</v>
          </cell>
          <cell r="I2186">
            <v>1021546</v>
          </cell>
          <cell r="J2186">
            <v>1370364697</v>
          </cell>
        </row>
        <row r="2187">
          <cell r="A2187">
            <v>240820</v>
          </cell>
          <cell r="B2187" t="str">
            <v>RN</v>
          </cell>
          <cell r="C2187" t="str">
            <v>NÍSIA FLORESTA</v>
          </cell>
          <cell r="D2187" t="str">
            <v>240820</v>
          </cell>
          <cell r="F2187">
            <v>63048390</v>
          </cell>
          <cell r="H2187">
            <v>63990116</v>
          </cell>
          <cell r="J2187">
            <v>65150003</v>
          </cell>
        </row>
        <row r="2188">
          <cell r="A2188">
            <v>240830</v>
          </cell>
          <cell r="B2188" t="str">
            <v>RN</v>
          </cell>
          <cell r="C2188" t="str">
            <v>NOVA CRUZ</v>
          </cell>
          <cell r="D2188" t="str">
            <v>240830</v>
          </cell>
          <cell r="E2188">
            <v>125188</v>
          </cell>
          <cell r="F2188">
            <v>22065517</v>
          </cell>
          <cell r="G2188">
            <v>132054</v>
          </cell>
          <cell r="H2188">
            <v>18995246</v>
          </cell>
          <cell r="I2188">
            <v>115108</v>
          </cell>
          <cell r="J2188">
            <v>16107346</v>
          </cell>
        </row>
        <row r="2189">
          <cell r="A2189">
            <v>240840</v>
          </cell>
          <cell r="B2189" t="str">
            <v>RN</v>
          </cell>
          <cell r="C2189" t="str">
            <v>OLHO-D'ÁGUA DO BORGES</v>
          </cell>
          <cell r="D2189" t="str">
            <v>240840</v>
          </cell>
          <cell r="E2189">
            <v>38718</v>
          </cell>
          <cell r="F2189">
            <v>9539603</v>
          </cell>
          <cell r="G2189">
            <v>53202</v>
          </cell>
          <cell r="H2189">
            <v>8778881</v>
          </cell>
          <cell r="I2189">
            <v>53293</v>
          </cell>
          <cell r="J2189">
            <v>7470417</v>
          </cell>
        </row>
        <row r="2190">
          <cell r="A2190">
            <v>240850</v>
          </cell>
          <cell r="B2190" t="str">
            <v>RN</v>
          </cell>
          <cell r="C2190" t="str">
            <v>OURO BRANCO</v>
          </cell>
          <cell r="D2190" t="str">
            <v>240850</v>
          </cell>
          <cell r="E2190">
            <v>8009</v>
          </cell>
          <cell r="F2190">
            <v>27056513</v>
          </cell>
          <cell r="G2190">
            <v>1631</v>
          </cell>
          <cell r="H2190">
            <v>15246535</v>
          </cell>
          <cell r="I2190">
            <v>1644</v>
          </cell>
          <cell r="J2190">
            <v>10833371</v>
          </cell>
        </row>
        <row r="2191">
          <cell r="A2191">
            <v>240860</v>
          </cell>
          <cell r="B2191" t="str">
            <v>RN</v>
          </cell>
          <cell r="C2191" t="str">
            <v>PARANÁ</v>
          </cell>
          <cell r="D2191" t="str">
            <v>240860</v>
          </cell>
          <cell r="E2191">
            <v>2080</v>
          </cell>
          <cell r="F2191">
            <v>8029557</v>
          </cell>
          <cell r="H2191">
            <v>8140028</v>
          </cell>
          <cell r="J2191">
            <v>8262585</v>
          </cell>
        </row>
        <row r="2192">
          <cell r="A2192">
            <v>240870</v>
          </cell>
          <cell r="B2192" t="str">
            <v>RN</v>
          </cell>
          <cell r="C2192" t="str">
            <v>PARAÚ</v>
          </cell>
          <cell r="D2192" t="str">
            <v>240870</v>
          </cell>
          <cell r="F2192">
            <v>716490</v>
          </cell>
          <cell r="H2192">
            <v>727500</v>
          </cell>
          <cell r="J2192">
            <v>740373</v>
          </cell>
        </row>
        <row r="2193">
          <cell r="A2193">
            <v>240880</v>
          </cell>
          <cell r="B2193" t="str">
            <v>RN</v>
          </cell>
          <cell r="C2193" t="str">
            <v>PARAZINHO</v>
          </cell>
          <cell r="D2193" t="str">
            <v>240880</v>
          </cell>
          <cell r="E2193">
            <v>7036</v>
          </cell>
          <cell r="F2193">
            <v>3732144</v>
          </cell>
          <cell r="G2193">
            <v>7096</v>
          </cell>
          <cell r="H2193">
            <v>3156313</v>
          </cell>
          <cell r="I2193">
            <v>16355</v>
          </cell>
          <cell r="J2193">
            <v>3243671</v>
          </cell>
        </row>
        <row r="2194">
          <cell r="A2194">
            <v>240890</v>
          </cell>
          <cell r="B2194" t="str">
            <v>RN</v>
          </cell>
          <cell r="C2194" t="str">
            <v>PARELHAS</v>
          </cell>
          <cell r="D2194" t="str">
            <v>240890</v>
          </cell>
          <cell r="E2194">
            <v>58951</v>
          </cell>
          <cell r="F2194">
            <v>5861512</v>
          </cell>
          <cell r="G2194">
            <v>50218</v>
          </cell>
          <cell r="H2194">
            <v>6178985</v>
          </cell>
          <cell r="I2194">
            <v>44527</v>
          </cell>
          <cell r="J2194">
            <v>5990361</v>
          </cell>
        </row>
        <row r="2195">
          <cell r="A2195">
            <v>240325</v>
          </cell>
          <cell r="B2195" t="str">
            <v>RN</v>
          </cell>
          <cell r="C2195" t="str">
            <v>PARNAMIRIM</v>
          </cell>
          <cell r="D2195" t="str">
            <v>240325</v>
          </cell>
          <cell r="F2195">
            <v>69569610</v>
          </cell>
          <cell r="H2195">
            <v>71020368</v>
          </cell>
          <cell r="J2195">
            <v>71888597</v>
          </cell>
        </row>
        <row r="2196">
          <cell r="A2196">
            <v>240910</v>
          </cell>
          <cell r="B2196" t="str">
            <v>RN</v>
          </cell>
          <cell r="C2196" t="str">
            <v>PASSA E FICA</v>
          </cell>
          <cell r="D2196" t="str">
            <v>240910</v>
          </cell>
          <cell r="F2196">
            <v>13843980</v>
          </cell>
          <cell r="G2196">
            <v>1976</v>
          </cell>
          <cell r="H2196">
            <v>16028873</v>
          </cell>
          <cell r="I2196">
            <v>2220</v>
          </cell>
          <cell r="J2196">
            <v>16486510</v>
          </cell>
        </row>
        <row r="2197">
          <cell r="A2197">
            <v>240920</v>
          </cell>
          <cell r="B2197" t="str">
            <v>RN</v>
          </cell>
          <cell r="C2197" t="str">
            <v>PASSAGEM</v>
          </cell>
          <cell r="D2197" t="str">
            <v>240920</v>
          </cell>
          <cell r="E2197">
            <v>38</v>
          </cell>
          <cell r="F2197">
            <v>1297473</v>
          </cell>
          <cell r="G2197">
            <v>64</v>
          </cell>
          <cell r="H2197">
            <v>1315781</v>
          </cell>
          <cell r="J2197">
            <v>1340006</v>
          </cell>
        </row>
        <row r="2198">
          <cell r="A2198">
            <v>240930</v>
          </cell>
          <cell r="B2198" t="str">
            <v>RN</v>
          </cell>
          <cell r="C2198" t="str">
            <v>PATU</v>
          </cell>
          <cell r="D2198" t="str">
            <v>240930</v>
          </cell>
          <cell r="F2198">
            <v>405990</v>
          </cell>
          <cell r="H2198">
            <v>412917</v>
          </cell>
          <cell r="J2198">
            <v>419523</v>
          </cell>
        </row>
        <row r="2199">
          <cell r="A2199">
            <v>240940</v>
          </cell>
          <cell r="B2199" t="str">
            <v>RN</v>
          </cell>
          <cell r="C2199" t="str">
            <v>PAU DOS FERROS</v>
          </cell>
          <cell r="D2199" t="str">
            <v>240940</v>
          </cell>
          <cell r="E2199">
            <v>2040</v>
          </cell>
          <cell r="F2199">
            <v>12730100</v>
          </cell>
          <cell r="G2199">
            <v>740</v>
          </cell>
          <cell r="H2199">
            <v>12963625</v>
          </cell>
          <cell r="I2199">
            <v>2783</v>
          </cell>
          <cell r="J2199">
            <v>13118531</v>
          </cell>
        </row>
        <row r="2200">
          <cell r="A2200">
            <v>240950</v>
          </cell>
          <cell r="B2200" t="str">
            <v>RN</v>
          </cell>
          <cell r="C2200" t="str">
            <v>PEDRA GRANDE</v>
          </cell>
          <cell r="D2200" t="str">
            <v>240950</v>
          </cell>
          <cell r="F2200">
            <v>6042390</v>
          </cell>
          <cell r="H2200">
            <v>6145751</v>
          </cell>
          <cell r="J2200">
            <v>6243803</v>
          </cell>
        </row>
        <row r="2201">
          <cell r="A2201">
            <v>240960</v>
          </cell>
          <cell r="B2201" t="str">
            <v>RN</v>
          </cell>
          <cell r="C2201" t="str">
            <v>PEDRA PRETA</v>
          </cell>
          <cell r="D2201" t="str">
            <v>240960</v>
          </cell>
          <cell r="E2201">
            <v>717</v>
          </cell>
          <cell r="F2201">
            <v>922390</v>
          </cell>
          <cell r="G2201">
            <v>3868</v>
          </cell>
          <cell r="H2201">
            <v>869471</v>
          </cell>
          <cell r="I2201">
            <v>2390</v>
          </cell>
          <cell r="J2201">
            <v>795887</v>
          </cell>
        </row>
        <row r="2202">
          <cell r="A2202">
            <v>240970</v>
          </cell>
          <cell r="B2202" t="str">
            <v>RN</v>
          </cell>
          <cell r="C2202" t="str">
            <v>PEDRO AVELINO</v>
          </cell>
          <cell r="D2202" t="str">
            <v>240970</v>
          </cell>
          <cell r="E2202">
            <v>24924</v>
          </cell>
          <cell r="F2202">
            <v>11741430</v>
          </cell>
          <cell r="G2202">
            <v>23563</v>
          </cell>
          <cell r="H2202">
            <v>11970027</v>
          </cell>
          <cell r="I2202">
            <v>12970</v>
          </cell>
          <cell r="J2202">
            <v>12612275</v>
          </cell>
        </row>
        <row r="2203">
          <cell r="A2203">
            <v>240980</v>
          </cell>
          <cell r="B2203" t="str">
            <v>RN</v>
          </cell>
          <cell r="C2203" t="str">
            <v>PEDRO VELHO</v>
          </cell>
          <cell r="D2203" t="str">
            <v>240980</v>
          </cell>
          <cell r="E2203">
            <v>4245</v>
          </cell>
          <cell r="F2203">
            <v>9348998</v>
          </cell>
          <cell r="G2203">
            <v>3846</v>
          </cell>
          <cell r="H2203">
            <v>10356270</v>
          </cell>
          <cell r="I2203">
            <v>1114</v>
          </cell>
          <cell r="J2203">
            <v>10382579</v>
          </cell>
        </row>
        <row r="2204">
          <cell r="A2204">
            <v>240990</v>
          </cell>
          <cell r="B2204" t="str">
            <v>RN</v>
          </cell>
          <cell r="C2204" t="str">
            <v>PENDÊNCIAS</v>
          </cell>
          <cell r="D2204" t="str">
            <v>240990</v>
          </cell>
          <cell r="E2204">
            <v>16574</v>
          </cell>
          <cell r="F2204">
            <v>13157017</v>
          </cell>
          <cell r="G2204">
            <v>6868</v>
          </cell>
          <cell r="H2204">
            <v>14392368</v>
          </cell>
          <cell r="I2204">
            <v>9838</v>
          </cell>
          <cell r="J2204">
            <v>14064957</v>
          </cell>
        </row>
        <row r="2205">
          <cell r="A2205">
            <v>241000</v>
          </cell>
          <cell r="B2205" t="str">
            <v>RN</v>
          </cell>
          <cell r="C2205" t="str">
            <v>PILÕES</v>
          </cell>
          <cell r="D2205" t="str">
            <v>241000</v>
          </cell>
          <cell r="E2205">
            <v>160</v>
          </cell>
          <cell r="F2205">
            <v>95519</v>
          </cell>
          <cell r="G2205">
            <v>175</v>
          </cell>
          <cell r="H2205">
            <v>88429</v>
          </cell>
          <cell r="I2205">
            <v>198</v>
          </cell>
          <cell r="J2205">
            <v>85429</v>
          </cell>
        </row>
        <row r="2206">
          <cell r="A2206">
            <v>241010</v>
          </cell>
          <cell r="B2206" t="str">
            <v>RN</v>
          </cell>
          <cell r="C2206" t="str">
            <v>POÇO BRANCO</v>
          </cell>
          <cell r="D2206" t="str">
            <v>241010</v>
          </cell>
          <cell r="F2206">
            <v>459120</v>
          </cell>
          <cell r="H2206">
            <v>469620</v>
          </cell>
          <cell r="I2206">
            <v>5961</v>
          </cell>
          <cell r="J2206">
            <v>1140006</v>
          </cell>
        </row>
        <row r="2207">
          <cell r="A2207">
            <v>241020</v>
          </cell>
          <cell r="B2207" t="str">
            <v>RN</v>
          </cell>
          <cell r="C2207" t="str">
            <v>PORTALEGRE</v>
          </cell>
          <cell r="D2207" t="str">
            <v>241020</v>
          </cell>
          <cell r="F2207">
            <v>7810590</v>
          </cell>
          <cell r="H2207">
            <v>7922036</v>
          </cell>
          <cell r="J2207">
            <v>8070943</v>
          </cell>
        </row>
        <row r="2208">
          <cell r="A2208">
            <v>241025</v>
          </cell>
          <cell r="B2208" t="str">
            <v>RN</v>
          </cell>
          <cell r="C2208" t="str">
            <v>PORTO DO MANGUE</v>
          </cell>
          <cell r="D2208" t="str">
            <v>241025</v>
          </cell>
          <cell r="E2208">
            <v>6103</v>
          </cell>
          <cell r="F2208">
            <v>7372081</v>
          </cell>
          <cell r="G2208">
            <v>2023</v>
          </cell>
          <cell r="H2208">
            <v>7376090</v>
          </cell>
          <cell r="I2208">
            <v>2042</v>
          </cell>
          <cell r="J2208">
            <v>7382147</v>
          </cell>
        </row>
        <row r="2209">
          <cell r="A2209">
            <v>241040</v>
          </cell>
          <cell r="B2209" t="str">
            <v>RN</v>
          </cell>
          <cell r="C2209" t="str">
            <v>PUREZA</v>
          </cell>
          <cell r="D2209" t="str">
            <v>241040</v>
          </cell>
          <cell r="F2209">
            <v>2093430</v>
          </cell>
          <cell r="H2209">
            <v>2349536</v>
          </cell>
          <cell r="I2209">
            <v>506</v>
          </cell>
          <cell r="J2209">
            <v>2221408</v>
          </cell>
        </row>
        <row r="2210">
          <cell r="A2210">
            <v>241050</v>
          </cell>
          <cell r="B2210" t="str">
            <v>RN</v>
          </cell>
          <cell r="C2210" t="str">
            <v>RAFAEL FERNANDES</v>
          </cell>
          <cell r="D2210" t="str">
            <v>241050</v>
          </cell>
          <cell r="E2210">
            <v>29665</v>
          </cell>
          <cell r="F2210">
            <v>13306166</v>
          </cell>
          <cell r="G2210">
            <v>19138</v>
          </cell>
          <cell r="H2210">
            <v>13175563</v>
          </cell>
          <cell r="I2210">
            <v>26778</v>
          </cell>
          <cell r="J2210">
            <v>13761280</v>
          </cell>
        </row>
        <row r="2211">
          <cell r="A2211">
            <v>241060</v>
          </cell>
          <cell r="B2211" t="str">
            <v>RN</v>
          </cell>
          <cell r="C2211" t="str">
            <v>RAFAEL GODEIRO</v>
          </cell>
          <cell r="D2211" t="str">
            <v>241060</v>
          </cell>
          <cell r="E2211">
            <v>419</v>
          </cell>
          <cell r="F2211">
            <v>2154884</v>
          </cell>
          <cell r="G2211">
            <v>2094</v>
          </cell>
          <cell r="H2211">
            <v>2417905</v>
          </cell>
          <cell r="I2211">
            <v>2654</v>
          </cell>
          <cell r="J2211">
            <v>2429953</v>
          </cell>
        </row>
        <row r="2212">
          <cell r="A2212">
            <v>241070</v>
          </cell>
          <cell r="B2212" t="str">
            <v>RN</v>
          </cell>
          <cell r="C2212" t="str">
            <v>RIACHO DA CRUZ</v>
          </cell>
          <cell r="D2212" t="str">
            <v>241070</v>
          </cell>
          <cell r="E2212">
            <v>90812</v>
          </cell>
          <cell r="F2212">
            <v>15834816</v>
          </cell>
          <cell r="G2212">
            <v>19627</v>
          </cell>
          <cell r="H2212">
            <v>14929536</v>
          </cell>
          <cell r="I2212">
            <v>35647</v>
          </cell>
          <cell r="J2212">
            <v>15568354</v>
          </cell>
        </row>
        <row r="2213">
          <cell r="A2213">
            <v>241080</v>
          </cell>
          <cell r="B2213" t="str">
            <v>RN</v>
          </cell>
          <cell r="C2213" t="str">
            <v>RIACHO DE SANTANA</v>
          </cell>
          <cell r="D2213" t="str">
            <v>241080</v>
          </cell>
          <cell r="E2213">
            <v>3385</v>
          </cell>
          <cell r="F2213">
            <v>1686856</v>
          </cell>
          <cell r="G2213">
            <v>2569</v>
          </cell>
          <cell r="H2213">
            <v>1494163</v>
          </cell>
          <cell r="I2213">
            <v>2894</v>
          </cell>
          <cell r="J2213">
            <v>1438272</v>
          </cell>
        </row>
        <row r="2214">
          <cell r="A2214">
            <v>241090</v>
          </cell>
          <cell r="B2214" t="str">
            <v>RN</v>
          </cell>
          <cell r="C2214" t="str">
            <v>RIACHUELO</v>
          </cell>
          <cell r="D2214" t="str">
            <v>241090</v>
          </cell>
          <cell r="E2214">
            <v>35</v>
          </cell>
          <cell r="F2214">
            <v>4982630</v>
          </cell>
          <cell r="H2214">
            <v>5076945</v>
          </cell>
          <cell r="J2214">
            <v>5147922</v>
          </cell>
        </row>
        <row r="2215">
          <cell r="A2215">
            <v>240895</v>
          </cell>
          <cell r="B2215" t="str">
            <v>RN</v>
          </cell>
          <cell r="C2215" t="str">
            <v>RIO DO FOGO</v>
          </cell>
          <cell r="D2215" t="str">
            <v>240895</v>
          </cell>
          <cell r="E2215">
            <v>517</v>
          </cell>
          <cell r="F2215">
            <v>4134232</v>
          </cell>
          <cell r="G2215">
            <v>1380</v>
          </cell>
          <cell r="H2215">
            <v>3869060</v>
          </cell>
          <cell r="I2215">
            <v>748</v>
          </cell>
          <cell r="J2215">
            <v>3885892</v>
          </cell>
        </row>
        <row r="2216">
          <cell r="A2216">
            <v>241100</v>
          </cell>
          <cell r="B2216" t="str">
            <v>RN</v>
          </cell>
          <cell r="C2216" t="str">
            <v>RODOLFO FERNANDES</v>
          </cell>
          <cell r="D2216" t="str">
            <v>241100</v>
          </cell>
          <cell r="E2216">
            <v>5741</v>
          </cell>
          <cell r="F2216">
            <v>10427562</v>
          </cell>
          <cell r="G2216">
            <v>8351</v>
          </cell>
          <cell r="H2216">
            <v>9830100</v>
          </cell>
          <cell r="I2216">
            <v>6258</v>
          </cell>
          <cell r="J2216">
            <v>8139651</v>
          </cell>
        </row>
        <row r="2217">
          <cell r="A2217">
            <v>241110</v>
          </cell>
          <cell r="B2217" t="str">
            <v>RN</v>
          </cell>
          <cell r="C2217" t="str">
            <v>RUY BARBOSA</v>
          </cell>
          <cell r="D2217" t="str">
            <v>241110</v>
          </cell>
          <cell r="E2217">
            <v>36155</v>
          </cell>
          <cell r="F2217">
            <v>3580618</v>
          </cell>
          <cell r="G2217">
            <v>39252</v>
          </cell>
          <cell r="H2217">
            <v>3825078</v>
          </cell>
          <cell r="I2217">
            <v>29923</v>
          </cell>
          <cell r="J2217">
            <v>4240101</v>
          </cell>
        </row>
        <row r="2218">
          <cell r="A2218">
            <v>241120</v>
          </cell>
          <cell r="B2218" t="str">
            <v>RN</v>
          </cell>
          <cell r="C2218" t="str">
            <v>SANTA CRUZ</v>
          </cell>
          <cell r="D2218" t="str">
            <v>241120</v>
          </cell>
          <cell r="E2218">
            <v>7883</v>
          </cell>
          <cell r="F2218">
            <v>3578493</v>
          </cell>
          <cell r="G2218">
            <v>4195</v>
          </cell>
          <cell r="H2218">
            <v>3725155</v>
          </cell>
          <cell r="I2218">
            <v>2738</v>
          </cell>
          <cell r="J2218">
            <v>3959079</v>
          </cell>
        </row>
        <row r="2219">
          <cell r="A2219">
            <v>240933</v>
          </cell>
          <cell r="B2219" t="str">
            <v>RN</v>
          </cell>
          <cell r="C2219" t="str">
            <v>SANTA MARIA</v>
          </cell>
          <cell r="D2219" t="str">
            <v>240933</v>
          </cell>
          <cell r="F2219">
            <v>1290420</v>
          </cell>
          <cell r="H2219">
            <v>1319581</v>
          </cell>
          <cell r="J2219">
            <v>1333434</v>
          </cell>
        </row>
        <row r="2220">
          <cell r="A2220">
            <v>241140</v>
          </cell>
          <cell r="B2220" t="str">
            <v>RN</v>
          </cell>
          <cell r="C2220" t="str">
            <v>SANTANA DO MATOS</v>
          </cell>
          <cell r="D2220" t="str">
            <v>241140</v>
          </cell>
          <cell r="F2220">
            <v>7589610</v>
          </cell>
          <cell r="H2220">
            <v>7710239</v>
          </cell>
          <cell r="J2220">
            <v>7842597</v>
          </cell>
        </row>
        <row r="2221">
          <cell r="A2221">
            <v>241142</v>
          </cell>
          <cell r="B2221" t="str">
            <v>RN</v>
          </cell>
          <cell r="C2221" t="str">
            <v>SANTANA DO SERIDÓ</v>
          </cell>
          <cell r="D2221" t="str">
            <v>241142</v>
          </cell>
          <cell r="E2221">
            <v>24186</v>
          </cell>
          <cell r="F2221">
            <v>6350596</v>
          </cell>
          <cell r="G2221">
            <v>17112</v>
          </cell>
          <cell r="H2221">
            <v>6631359</v>
          </cell>
          <cell r="I2221">
            <v>35218</v>
          </cell>
          <cell r="J2221">
            <v>6512551</v>
          </cell>
        </row>
        <row r="2222">
          <cell r="A2222">
            <v>241150</v>
          </cell>
          <cell r="B2222" t="str">
            <v>RN</v>
          </cell>
          <cell r="C2222" t="str">
            <v>SANTO ANTÔNIO</v>
          </cell>
          <cell r="D2222" t="str">
            <v>241150</v>
          </cell>
          <cell r="F2222">
            <v>16645230</v>
          </cell>
          <cell r="H2222">
            <v>16931643</v>
          </cell>
          <cell r="J2222">
            <v>17200071</v>
          </cell>
        </row>
        <row r="2223">
          <cell r="A2223">
            <v>241160</v>
          </cell>
          <cell r="B2223" t="str">
            <v>RN</v>
          </cell>
          <cell r="C2223" t="str">
            <v>SÃO BENTO DO NORTE</v>
          </cell>
          <cell r="D2223" t="str">
            <v>241160</v>
          </cell>
          <cell r="F2223">
            <v>1076400</v>
          </cell>
          <cell r="H2223">
            <v>1097568</v>
          </cell>
          <cell r="J2223">
            <v>1112280</v>
          </cell>
        </row>
        <row r="2224">
          <cell r="A2224">
            <v>241170</v>
          </cell>
          <cell r="B2224" t="str">
            <v>RN</v>
          </cell>
          <cell r="C2224" t="str">
            <v>SÃO BENTO DO TRAIRÍ</v>
          </cell>
          <cell r="D2224" t="str">
            <v>241170</v>
          </cell>
          <cell r="E2224">
            <v>4866</v>
          </cell>
          <cell r="F2224">
            <v>473290</v>
          </cell>
          <cell r="G2224">
            <v>4089</v>
          </cell>
          <cell r="H2224">
            <v>426780</v>
          </cell>
          <cell r="I2224">
            <v>3160</v>
          </cell>
          <cell r="J2224">
            <v>392834</v>
          </cell>
        </row>
        <row r="2225">
          <cell r="A2225">
            <v>241180</v>
          </cell>
          <cell r="B2225" t="str">
            <v>RN</v>
          </cell>
          <cell r="C2225" t="str">
            <v>SÃO FERNANDO</v>
          </cell>
          <cell r="D2225" t="str">
            <v>241180</v>
          </cell>
          <cell r="E2225">
            <v>1663</v>
          </cell>
          <cell r="F2225">
            <v>22816108</v>
          </cell>
          <cell r="H2225">
            <v>25764457</v>
          </cell>
          <cell r="I2225">
            <v>1743</v>
          </cell>
          <cell r="J2225">
            <v>24594417</v>
          </cell>
        </row>
        <row r="2226">
          <cell r="A2226">
            <v>241190</v>
          </cell>
          <cell r="B2226" t="str">
            <v>RN</v>
          </cell>
          <cell r="C2226" t="str">
            <v>SÃO FRANCISCO DO OESTE</v>
          </cell>
          <cell r="D2226" t="str">
            <v>241190</v>
          </cell>
          <cell r="E2226">
            <v>17619</v>
          </cell>
          <cell r="F2226">
            <v>1645482</v>
          </cell>
          <cell r="G2226">
            <v>20904</v>
          </cell>
          <cell r="H2226">
            <v>1963535</v>
          </cell>
          <cell r="I2226">
            <v>23536</v>
          </cell>
          <cell r="J2226">
            <v>1993079</v>
          </cell>
        </row>
        <row r="2227">
          <cell r="A2227">
            <v>241200</v>
          </cell>
          <cell r="B2227" t="str">
            <v>RN</v>
          </cell>
          <cell r="C2227" t="str">
            <v>SÃO GONÇALO DO AMARANTE</v>
          </cell>
          <cell r="D2227" t="str">
            <v>241200</v>
          </cell>
          <cell r="E2227">
            <v>562</v>
          </cell>
          <cell r="F2227">
            <v>932267683</v>
          </cell>
          <cell r="G2227">
            <v>2177</v>
          </cell>
          <cell r="H2227">
            <v>962830030</v>
          </cell>
          <cell r="I2227">
            <v>43978</v>
          </cell>
          <cell r="J2227">
            <v>1304936938</v>
          </cell>
        </row>
        <row r="2228">
          <cell r="A2228">
            <v>241210</v>
          </cell>
          <cell r="B2228" t="str">
            <v>RN</v>
          </cell>
          <cell r="C2228" t="str">
            <v>SÃO JOÃO DO SABUGI</v>
          </cell>
          <cell r="D2228" t="str">
            <v>241210</v>
          </cell>
          <cell r="E2228">
            <v>5856</v>
          </cell>
          <cell r="F2228">
            <v>786740</v>
          </cell>
          <cell r="G2228">
            <v>3965</v>
          </cell>
          <cell r="H2228">
            <v>677807</v>
          </cell>
          <cell r="I2228">
            <v>3002</v>
          </cell>
          <cell r="J2228">
            <v>604746</v>
          </cell>
        </row>
        <row r="2229">
          <cell r="A2229">
            <v>241220</v>
          </cell>
          <cell r="B2229" t="str">
            <v>RN</v>
          </cell>
          <cell r="C2229" t="str">
            <v>SÃO JOSÉ DE MIPIBU</v>
          </cell>
          <cell r="D2229" t="str">
            <v>241220</v>
          </cell>
          <cell r="E2229">
            <v>144477</v>
          </cell>
          <cell r="F2229">
            <v>44832409</v>
          </cell>
          <cell r="G2229">
            <v>195856</v>
          </cell>
          <cell r="H2229">
            <v>43433388</v>
          </cell>
          <cell r="I2229">
            <v>120054</v>
          </cell>
          <cell r="J2229">
            <v>48195613</v>
          </cell>
        </row>
        <row r="2230">
          <cell r="A2230">
            <v>241230</v>
          </cell>
          <cell r="B2230" t="str">
            <v>RN</v>
          </cell>
          <cell r="C2230" t="str">
            <v>SÃO JOSÉ DO CAMPESTRE</v>
          </cell>
          <cell r="D2230" t="str">
            <v>241230</v>
          </cell>
          <cell r="F2230">
            <v>2662650</v>
          </cell>
          <cell r="H2230">
            <v>2709737</v>
          </cell>
          <cell r="J2230">
            <v>2751405</v>
          </cell>
        </row>
        <row r="2231">
          <cell r="A2231">
            <v>241240</v>
          </cell>
          <cell r="B2231" t="str">
            <v>RN</v>
          </cell>
          <cell r="C2231" t="str">
            <v>SÃO JOSÉ DO SERIDÓ</v>
          </cell>
          <cell r="D2231" t="str">
            <v>241240</v>
          </cell>
          <cell r="E2231">
            <v>8815</v>
          </cell>
          <cell r="F2231">
            <v>940770</v>
          </cell>
          <cell r="G2231">
            <v>7223</v>
          </cell>
          <cell r="H2231">
            <v>793815</v>
          </cell>
          <cell r="I2231">
            <v>10584</v>
          </cell>
          <cell r="J2231">
            <v>722742</v>
          </cell>
        </row>
        <row r="2232">
          <cell r="A2232">
            <v>241250</v>
          </cell>
          <cell r="B2232" t="str">
            <v>RN</v>
          </cell>
          <cell r="C2232" t="str">
            <v>SÃO MIGUEL</v>
          </cell>
          <cell r="D2232" t="str">
            <v>241250</v>
          </cell>
          <cell r="F2232">
            <v>20446710</v>
          </cell>
          <cell r="H2232">
            <v>20861610</v>
          </cell>
          <cell r="I2232">
            <v>631</v>
          </cell>
          <cell r="J2232">
            <v>22048845</v>
          </cell>
        </row>
        <row r="2233">
          <cell r="A2233">
            <v>241255</v>
          </cell>
          <cell r="B2233" t="str">
            <v>RN</v>
          </cell>
          <cell r="C2233" t="str">
            <v>SÃO MIGUEL DO GOSTOSO</v>
          </cell>
          <cell r="D2233" t="str">
            <v>241255</v>
          </cell>
          <cell r="F2233">
            <v>20852400</v>
          </cell>
          <cell r="G2233">
            <v>9840</v>
          </cell>
          <cell r="H2233">
            <v>21502191</v>
          </cell>
          <cell r="I2233">
            <v>11840</v>
          </cell>
          <cell r="J2233">
            <v>22290363</v>
          </cell>
        </row>
        <row r="2234">
          <cell r="A2234">
            <v>241260</v>
          </cell>
          <cell r="B2234" t="str">
            <v>RN</v>
          </cell>
          <cell r="C2234" t="str">
            <v>SÃO PAULO DO POTENGI</v>
          </cell>
          <cell r="D2234" t="str">
            <v>241260</v>
          </cell>
          <cell r="E2234">
            <v>124050</v>
          </cell>
          <cell r="F2234">
            <v>18168268</v>
          </cell>
          <cell r="G2234">
            <v>112368</v>
          </cell>
          <cell r="H2234">
            <v>16362888</v>
          </cell>
          <cell r="I2234">
            <v>101694</v>
          </cell>
          <cell r="J2234">
            <v>13033274</v>
          </cell>
        </row>
        <row r="2235">
          <cell r="A2235">
            <v>241270</v>
          </cell>
          <cell r="B2235" t="str">
            <v>RN</v>
          </cell>
          <cell r="C2235" t="str">
            <v>SÃO PEDRO</v>
          </cell>
          <cell r="D2235" t="str">
            <v>241270</v>
          </cell>
          <cell r="E2235">
            <v>2537</v>
          </cell>
          <cell r="F2235">
            <v>449071</v>
          </cell>
          <cell r="G2235">
            <v>1535</v>
          </cell>
          <cell r="H2235">
            <v>403755</v>
          </cell>
          <cell r="I2235">
            <v>2120</v>
          </cell>
          <cell r="J2235">
            <v>445238</v>
          </cell>
        </row>
        <row r="2236">
          <cell r="A2236">
            <v>241280</v>
          </cell>
          <cell r="B2236" t="str">
            <v>RN</v>
          </cell>
          <cell r="C2236" t="str">
            <v>SÃO RAFAEL</v>
          </cell>
          <cell r="D2236" t="str">
            <v>241280</v>
          </cell>
          <cell r="F2236">
            <v>3975090</v>
          </cell>
          <cell r="H2236">
            <v>4042336</v>
          </cell>
          <cell r="J2236">
            <v>2452229</v>
          </cell>
        </row>
        <row r="2237">
          <cell r="A2237">
            <v>241290</v>
          </cell>
          <cell r="B2237" t="str">
            <v>RN</v>
          </cell>
          <cell r="C2237" t="str">
            <v>SÃO TOMÉ</v>
          </cell>
          <cell r="D2237" t="str">
            <v>241290</v>
          </cell>
          <cell r="F2237">
            <v>4390860</v>
          </cell>
          <cell r="H2237">
            <v>4478228</v>
          </cell>
          <cell r="J2237">
            <v>4537222</v>
          </cell>
        </row>
        <row r="2238">
          <cell r="A2238">
            <v>241300</v>
          </cell>
          <cell r="B2238" t="str">
            <v>RN</v>
          </cell>
          <cell r="C2238" t="str">
            <v>SÃO VICENTE</v>
          </cell>
          <cell r="D2238" t="str">
            <v>241300</v>
          </cell>
          <cell r="E2238">
            <v>1481</v>
          </cell>
          <cell r="F2238">
            <v>5792858</v>
          </cell>
          <cell r="G2238">
            <v>4033</v>
          </cell>
          <cell r="H2238">
            <v>6045366</v>
          </cell>
          <cell r="I2238">
            <v>9760</v>
          </cell>
          <cell r="J2238">
            <v>6337000</v>
          </cell>
        </row>
        <row r="2239">
          <cell r="A2239">
            <v>241310</v>
          </cell>
          <cell r="B2239" t="str">
            <v>RN</v>
          </cell>
          <cell r="C2239" t="str">
            <v>SENADOR ELÓI DE SOUZA</v>
          </cell>
          <cell r="D2239" t="str">
            <v>241310</v>
          </cell>
          <cell r="F2239">
            <v>6958350</v>
          </cell>
          <cell r="H2239">
            <v>7070530</v>
          </cell>
          <cell r="J2239">
            <v>7190295</v>
          </cell>
        </row>
        <row r="2240">
          <cell r="A2240">
            <v>241320</v>
          </cell>
          <cell r="B2240" t="str">
            <v>RN</v>
          </cell>
          <cell r="C2240" t="str">
            <v>SENADOR GEORGINO AVELINO</v>
          </cell>
          <cell r="D2240" t="str">
            <v>241320</v>
          </cell>
          <cell r="E2240">
            <v>548</v>
          </cell>
          <cell r="F2240">
            <v>5068445</v>
          </cell>
          <cell r="G2240">
            <v>1972</v>
          </cell>
          <cell r="H2240">
            <v>4448349</v>
          </cell>
          <cell r="I2240">
            <v>3000</v>
          </cell>
          <cell r="J2240">
            <v>4587878</v>
          </cell>
        </row>
        <row r="2241">
          <cell r="A2241">
            <v>241030</v>
          </cell>
          <cell r="B2241" t="str">
            <v>RN</v>
          </cell>
          <cell r="C2241" t="str">
            <v>SERRA CAIADA</v>
          </cell>
          <cell r="D2241" t="str">
            <v>241030</v>
          </cell>
          <cell r="E2241">
            <v>16959</v>
          </cell>
          <cell r="F2241">
            <v>19684016</v>
          </cell>
          <cell r="G2241">
            <v>8913</v>
          </cell>
          <cell r="H2241">
            <v>20213301</v>
          </cell>
          <cell r="I2241">
            <v>28235</v>
          </cell>
          <cell r="J2241">
            <v>20073236</v>
          </cell>
        </row>
        <row r="2242">
          <cell r="A2242">
            <v>241330</v>
          </cell>
          <cell r="B2242" t="str">
            <v>RN</v>
          </cell>
          <cell r="C2242" t="str">
            <v>SERRA DE SÃO BENTO</v>
          </cell>
          <cell r="D2242" t="str">
            <v>241330</v>
          </cell>
          <cell r="E2242">
            <v>7672</v>
          </cell>
          <cell r="F2242">
            <v>1827416</v>
          </cell>
          <cell r="G2242">
            <v>5474</v>
          </cell>
          <cell r="H2242">
            <v>1721385</v>
          </cell>
          <cell r="I2242">
            <v>9025</v>
          </cell>
          <cell r="J2242">
            <v>2407187</v>
          </cell>
        </row>
        <row r="2243">
          <cell r="A2243">
            <v>241335</v>
          </cell>
          <cell r="B2243" t="str">
            <v>RN</v>
          </cell>
          <cell r="C2243" t="str">
            <v>SERRA DO MEL</v>
          </cell>
          <cell r="D2243" t="str">
            <v>241335</v>
          </cell>
          <cell r="E2243">
            <v>120</v>
          </cell>
          <cell r="F2243">
            <v>12477210</v>
          </cell>
          <cell r="H2243">
            <v>12710633</v>
          </cell>
          <cell r="J2243">
            <v>12893117</v>
          </cell>
        </row>
        <row r="2244">
          <cell r="A2244">
            <v>241340</v>
          </cell>
          <cell r="B2244" t="str">
            <v>RN</v>
          </cell>
          <cell r="C2244" t="str">
            <v>SERRA NEGRA DO NORTE</v>
          </cell>
          <cell r="D2244" t="str">
            <v>241340</v>
          </cell>
          <cell r="E2244">
            <v>57482</v>
          </cell>
          <cell r="F2244">
            <v>24381491</v>
          </cell>
          <cell r="G2244">
            <v>62128</v>
          </cell>
          <cell r="H2244">
            <v>27163367</v>
          </cell>
          <cell r="I2244">
            <v>77033</v>
          </cell>
          <cell r="J2244">
            <v>29093039</v>
          </cell>
        </row>
        <row r="2245">
          <cell r="A2245">
            <v>241350</v>
          </cell>
          <cell r="B2245" t="str">
            <v>RN</v>
          </cell>
          <cell r="C2245" t="str">
            <v>SERRINHA</v>
          </cell>
          <cell r="D2245" t="str">
            <v>241350</v>
          </cell>
          <cell r="E2245">
            <v>25716</v>
          </cell>
          <cell r="F2245">
            <v>11221743</v>
          </cell>
          <cell r="G2245">
            <v>24015</v>
          </cell>
          <cell r="H2245">
            <v>11072153</v>
          </cell>
          <cell r="I2245">
            <v>37140</v>
          </cell>
          <cell r="J2245">
            <v>11642327</v>
          </cell>
        </row>
        <row r="2246">
          <cell r="A2246">
            <v>241355</v>
          </cell>
          <cell r="B2246" t="str">
            <v>RN</v>
          </cell>
          <cell r="C2246" t="str">
            <v>SERRINHA DOS PINTOS</v>
          </cell>
          <cell r="D2246" t="str">
            <v>241355</v>
          </cell>
          <cell r="E2246">
            <v>2247</v>
          </cell>
          <cell r="F2246">
            <v>1666938</v>
          </cell>
          <cell r="G2246">
            <v>1218</v>
          </cell>
          <cell r="H2246">
            <v>1617921</v>
          </cell>
          <cell r="I2246">
            <v>826</v>
          </cell>
          <cell r="J2246">
            <v>1607651</v>
          </cell>
        </row>
        <row r="2247">
          <cell r="A2247">
            <v>241360</v>
          </cell>
          <cell r="B2247" t="str">
            <v>RN</v>
          </cell>
          <cell r="C2247" t="str">
            <v>SEVERIANO MELO</v>
          </cell>
          <cell r="D2247" t="str">
            <v>241360</v>
          </cell>
          <cell r="E2247">
            <v>606</v>
          </cell>
          <cell r="F2247">
            <v>19013694</v>
          </cell>
          <cell r="G2247">
            <v>9560</v>
          </cell>
          <cell r="H2247">
            <v>21228158</v>
          </cell>
          <cell r="I2247">
            <v>50515</v>
          </cell>
          <cell r="J2247">
            <v>21721661</v>
          </cell>
        </row>
        <row r="2248">
          <cell r="A2248">
            <v>241370</v>
          </cell>
          <cell r="B2248" t="str">
            <v>RN</v>
          </cell>
          <cell r="C2248" t="str">
            <v>SÍTIO NOVO</v>
          </cell>
          <cell r="D2248" t="str">
            <v>241370</v>
          </cell>
          <cell r="E2248">
            <v>88</v>
          </cell>
          <cell r="F2248">
            <v>3563111</v>
          </cell>
          <cell r="G2248">
            <v>189</v>
          </cell>
          <cell r="H2248">
            <v>3627739</v>
          </cell>
          <cell r="I2248">
            <v>35</v>
          </cell>
          <cell r="J2248">
            <v>3674514</v>
          </cell>
        </row>
        <row r="2249">
          <cell r="A2249">
            <v>241380</v>
          </cell>
          <cell r="B2249" t="str">
            <v>RN</v>
          </cell>
          <cell r="C2249" t="str">
            <v>TABOLEIRO GRANDE</v>
          </cell>
          <cell r="D2249" t="str">
            <v>241380</v>
          </cell>
          <cell r="E2249">
            <v>24144</v>
          </cell>
          <cell r="F2249">
            <v>3592164</v>
          </cell>
          <cell r="G2249">
            <v>36849</v>
          </cell>
          <cell r="H2249">
            <v>4804145</v>
          </cell>
          <cell r="I2249">
            <v>25882</v>
          </cell>
          <cell r="J2249">
            <v>4517651</v>
          </cell>
        </row>
        <row r="2250">
          <cell r="A2250">
            <v>241390</v>
          </cell>
          <cell r="B2250" t="str">
            <v>RN</v>
          </cell>
          <cell r="C2250" t="str">
            <v>TAIPU</v>
          </cell>
          <cell r="D2250" t="str">
            <v>241390</v>
          </cell>
          <cell r="E2250">
            <v>31373</v>
          </cell>
          <cell r="F2250">
            <v>6749380</v>
          </cell>
          <cell r="G2250">
            <v>39973</v>
          </cell>
          <cell r="H2250">
            <v>8197683</v>
          </cell>
          <cell r="I2250">
            <v>37791</v>
          </cell>
          <cell r="J2250">
            <v>9141619</v>
          </cell>
        </row>
        <row r="2251">
          <cell r="A2251">
            <v>241400</v>
          </cell>
          <cell r="B2251" t="str">
            <v>RN</v>
          </cell>
          <cell r="C2251" t="str">
            <v>TANGARÁ</v>
          </cell>
          <cell r="D2251" t="str">
            <v>241400</v>
          </cell>
          <cell r="E2251">
            <v>512</v>
          </cell>
          <cell r="F2251">
            <v>2686615</v>
          </cell>
          <cell r="G2251">
            <v>1004</v>
          </cell>
          <cell r="H2251">
            <v>2634200</v>
          </cell>
          <cell r="I2251">
            <v>693</v>
          </cell>
          <cell r="J2251">
            <v>2497334</v>
          </cell>
        </row>
        <row r="2252">
          <cell r="A2252">
            <v>241410</v>
          </cell>
          <cell r="B2252" t="str">
            <v>RN</v>
          </cell>
          <cell r="C2252" t="str">
            <v>TENENTE ANANIAS</v>
          </cell>
          <cell r="D2252" t="str">
            <v>241410</v>
          </cell>
          <cell r="E2252">
            <v>1608</v>
          </cell>
          <cell r="F2252">
            <v>5975550</v>
          </cell>
          <cell r="G2252">
            <v>338</v>
          </cell>
          <cell r="H2252">
            <v>6041672</v>
          </cell>
          <cell r="I2252">
            <v>3383</v>
          </cell>
          <cell r="J2252">
            <v>5476196</v>
          </cell>
        </row>
        <row r="2253">
          <cell r="A2253">
            <v>241415</v>
          </cell>
          <cell r="B2253" t="str">
            <v>RN</v>
          </cell>
          <cell r="C2253" t="str">
            <v>TENENTE LAURENTINO CRUZ</v>
          </cell>
          <cell r="D2253" t="str">
            <v>241415</v>
          </cell>
          <cell r="F2253">
            <v>298110</v>
          </cell>
          <cell r="H2253">
            <v>302880</v>
          </cell>
          <cell r="J2253">
            <v>308047</v>
          </cell>
        </row>
        <row r="2254">
          <cell r="A2254">
            <v>241105</v>
          </cell>
          <cell r="B2254" t="str">
            <v>RN</v>
          </cell>
          <cell r="C2254" t="str">
            <v>TIBAU</v>
          </cell>
          <cell r="D2254" t="str">
            <v>241105</v>
          </cell>
          <cell r="E2254">
            <v>68170</v>
          </cell>
          <cell r="F2254">
            <v>36647614</v>
          </cell>
          <cell r="G2254">
            <v>38042</v>
          </cell>
          <cell r="H2254">
            <v>36988136</v>
          </cell>
          <cell r="I2254">
            <v>57287</v>
          </cell>
          <cell r="J2254">
            <v>38767603</v>
          </cell>
        </row>
        <row r="2255">
          <cell r="A2255">
            <v>241420</v>
          </cell>
          <cell r="B2255" t="str">
            <v>RN</v>
          </cell>
          <cell r="C2255" t="str">
            <v>TIBAU DO SUL</v>
          </cell>
          <cell r="D2255" t="str">
            <v>241420</v>
          </cell>
          <cell r="J2255">
            <v>1050620</v>
          </cell>
        </row>
        <row r="2256">
          <cell r="A2256">
            <v>241430</v>
          </cell>
          <cell r="B2256" t="str">
            <v>RN</v>
          </cell>
          <cell r="C2256" t="str">
            <v>TIMBAÚBA DOS BATISTAS</v>
          </cell>
          <cell r="D2256" t="str">
            <v>241430</v>
          </cell>
          <cell r="E2256">
            <v>25979</v>
          </cell>
          <cell r="F2256">
            <v>26427015</v>
          </cell>
          <cell r="G2256">
            <v>17339</v>
          </cell>
          <cell r="H2256">
            <v>27194612</v>
          </cell>
          <cell r="I2256">
            <v>31534</v>
          </cell>
          <cell r="J2256">
            <v>28528270</v>
          </cell>
        </row>
        <row r="2257">
          <cell r="A2257">
            <v>241440</v>
          </cell>
          <cell r="B2257" t="str">
            <v>RN</v>
          </cell>
          <cell r="C2257" t="str">
            <v>TOUROS</v>
          </cell>
          <cell r="D2257" t="str">
            <v>241440</v>
          </cell>
          <cell r="E2257">
            <v>940</v>
          </cell>
          <cell r="F2257">
            <v>5451550</v>
          </cell>
          <cell r="G2257">
            <v>180</v>
          </cell>
          <cell r="H2257">
            <v>5505225</v>
          </cell>
          <cell r="I2257">
            <v>1048</v>
          </cell>
          <cell r="J2257">
            <v>5648950</v>
          </cell>
        </row>
        <row r="2258">
          <cell r="A2258">
            <v>241445</v>
          </cell>
          <cell r="B2258" t="str">
            <v>RN</v>
          </cell>
          <cell r="C2258" t="str">
            <v>TRIUNFO POTIGUAR</v>
          </cell>
          <cell r="D2258" t="str">
            <v>241445</v>
          </cell>
          <cell r="E2258">
            <v>42197</v>
          </cell>
          <cell r="F2258">
            <v>9687750</v>
          </cell>
          <cell r="G2258">
            <v>14393</v>
          </cell>
          <cell r="H2258">
            <v>8909319</v>
          </cell>
          <cell r="I2258">
            <v>8326</v>
          </cell>
          <cell r="J2258">
            <v>8612582</v>
          </cell>
        </row>
        <row r="2259">
          <cell r="A2259">
            <v>241450</v>
          </cell>
          <cell r="B2259" t="str">
            <v>RN</v>
          </cell>
          <cell r="C2259" t="str">
            <v>UMARIZAL</v>
          </cell>
          <cell r="D2259" t="str">
            <v>241450</v>
          </cell>
          <cell r="E2259">
            <v>15447</v>
          </cell>
          <cell r="F2259">
            <v>7315495</v>
          </cell>
          <cell r="G2259">
            <v>11812</v>
          </cell>
          <cell r="H2259">
            <v>7633292</v>
          </cell>
          <cell r="I2259">
            <v>10240</v>
          </cell>
          <cell r="J2259">
            <v>7471475</v>
          </cell>
        </row>
        <row r="2260">
          <cell r="A2260">
            <v>241470</v>
          </cell>
          <cell r="B2260" t="str">
            <v>RN</v>
          </cell>
          <cell r="C2260" t="str">
            <v>VÁRZEA</v>
          </cell>
          <cell r="D2260" t="str">
            <v>241470</v>
          </cell>
          <cell r="F2260">
            <v>852684180</v>
          </cell>
          <cell r="H2260">
            <v>852793330</v>
          </cell>
          <cell r="J2260">
            <v>881106986</v>
          </cell>
        </row>
        <row r="2261">
          <cell r="A2261">
            <v>241475</v>
          </cell>
          <cell r="B2261" t="str">
            <v>RN</v>
          </cell>
          <cell r="C2261" t="str">
            <v>VENHA-VER</v>
          </cell>
          <cell r="D2261" t="str">
            <v>241475</v>
          </cell>
          <cell r="E2261">
            <v>36</v>
          </cell>
          <cell r="F2261">
            <v>96008</v>
          </cell>
          <cell r="G2261">
            <v>152</v>
          </cell>
          <cell r="H2261">
            <v>93104</v>
          </cell>
          <cell r="I2261">
            <v>60</v>
          </cell>
          <cell r="J2261">
            <v>91758</v>
          </cell>
        </row>
        <row r="2262">
          <cell r="A2262">
            <v>241480</v>
          </cell>
          <cell r="B2262" t="str">
            <v>RN</v>
          </cell>
          <cell r="C2262" t="str">
            <v>VERA CRUZ</v>
          </cell>
          <cell r="D2262" t="str">
            <v>241480</v>
          </cell>
          <cell r="E2262">
            <v>38923</v>
          </cell>
          <cell r="F2262">
            <v>10055841</v>
          </cell>
          <cell r="G2262">
            <v>30951</v>
          </cell>
          <cell r="H2262">
            <v>12717417</v>
          </cell>
          <cell r="I2262">
            <v>46656</v>
          </cell>
          <cell r="J2262">
            <v>14290938</v>
          </cell>
        </row>
        <row r="2263">
          <cell r="A2263">
            <v>241490</v>
          </cell>
          <cell r="B2263" t="str">
            <v>RN</v>
          </cell>
          <cell r="C2263" t="str">
            <v>VIÇOSA</v>
          </cell>
          <cell r="D2263" t="str">
            <v>241490</v>
          </cell>
          <cell r="F2263">
            <v>1271160</v>
          </cell>
          <cell r="H2263">
            <v>1294372</v>
          </cell>
          <cell r="J2263">
            <v>1313532</v>
          </cell>
        </row>
        <row r="2264">
          <cell r="A2264">
            <v>241500</v>
          </cell>
          <cell r="B2264" t="str">
            <v>RN</v>
          </cell>
          <cell r="C2264" t="str">
            <v>VILA FLOR</v>
          </cell>
          <cell r="D2264" t="str">
            <v>241500</v>
          </cell>
          <cell r="E2264">
            <v>9984</v>
          </cell>
          <cell r="F2264">
            <v>3251608</v>
          </cell>
          <cell r="G2264">
            <v>7805</v>
          </cell>
          <cell r="H2264">
            <v>2573066</v>
          </cell>
          <cell r="I2264">
            <v>11228</v>
          </cell>
          <cell r="J2264">
            <v>2514417</v>
          </cell>
        </row>
        <row r="2265">
          <cell r="A2265">
            <v>430003</v>
          </cell>
          <cell r="B2265" t="str">
            <v>RS</v>
          </cell>
          <cell r="C2265" t="str">
            <v>ACEGUÁ</v>
          </cell>
          <cell r="D2265" t="str">
            <v>430003</v>
          </cell>
          <cell r="E2265">
            <v>1344</v>
          </cell>
          <cell r="F2265">
            <v>29583745</v>
          </cell>
          <cell r="G2265">
            <v>1694</v>
          </cell>
          <cell r="H2265">
            <v>24914070</v>
          </cell>
          <cell r="I2265">
            <v>2840</v>
          </cell>
          <cell r="J2265">
            <v>25281133</v>
          </cell>
        </row>
        <row r="2266">
          <cell r="A2266">
            <v>430010</v>
          </cell>
          <cell r="B2266" t="str">
            <v>RS</v>
          </cell>
          <cell r="C2266" t="str">
            <v>AGUDO</v>
          </cell>
          <cell r="D2266" t="str">
            <v>430010</v>
          </cell>
          <cell r="F2266">
            <v>14892630</v>
          </cell>
          <cell r="H2266">
            <v>15192043</v>
          </cell>
          <cell r="J2266">
            <v>15389051</v>
          </cell>
        </row>
        <row r="2267">
          <cell r="A2267">
            <v>430020</v>
          </cell>
          <cell r="B2267" t="str">
            <v>RS</v>
          </cell>
          <cell r="C2267" t="str">
            <v>AJURICABA</v>
          </cell>
          <cell r="D2267" t="str">
            <v>430020</v>
          </cell>
          <cell r="E2267">
            <v>196110</v>
          </cell>
          <cell r="F2267">
            <v>23027166</v>
          </cell>
          <cell r="G2267">
            <v>204201</v>
          </cell>
          <cell r="H2267">
            <v>26125471</v>
          </cell>
          <cell r="I2267">
            <v>199988</v>
          </cell>
          <cell r="J2267">
            <v>24777992</v>
          </cell>
        </row>
        <row r="2268">
          <cell r="A2268">
            <v>430063</v>
          </cell>
          <cell r="B2268" t="str">
            <v>RS</v>
          </cell>
          <cell r="C2268" t="str">
            <v>AMARAL FERRADOR</v>
          </cell>
          <cell r="D2268" t="str">
            <v>430063</v>
          </cell>
          <cell r="E2268">
            <v>16156</v>
          </cell>
          <cell r="F2268">
            <v>5805703</v>
          </cell>
          <cell r="H2268">
            <v>5724951</v>
          </cell>
          <cell r="J2268">
            <v>5820622</v>
          </cell>
        </row>
        <row r="2269">
          <cell r="A2269">
            <v>430120</v>
          </cell>
          <cell r="B2269" t="str">
            <v>RS</v>
          </cell>
          <cell r="C2269" t="str">
            <v>ARROIO DO TIGRE</v>
          </cell>
          <cell r="D2269" t="str">
            <v>430120</v>
          </cell>
          <cell r="F2269">
            <v>12500250</v>
          </cell>
          <cell r="H2269">
            <v>12691748</v>
          </cell>
          <cell r="J2269">
            <v>12916925</v>
          </cell>
        </row>
        <row r="2270">
          <cell r="A2270">
            <v>430192</v>
          </cell>
          <cell r="B2270" t="str">
            <v>RS</v>
          </cell>
          <cell r="C2270" t="str">
            <v>BARRA DO RIO AZUL</v>
          </cell>
          <cell r="D2270" t="str">
            <v>430192</v>
          </cell>
          <cell r="F2270">
            <v>12178530</v>
          </cell>
          <cell r="H2270">
            <v>12386370</v>
          </cell>
          <cell r="J2270">
            <v>12584481</v>
          </cell>
        </row>
        <row r="2271">
          <cell r="A2271">
            <v>430205</v>
          </cell>
          <cell r="B2271" t="str">
            <v>RS</v>
          </cell>
          <cell r="C2271" t="str">
            <v>BENJAMIN CONSTANT DO SUL</v>
          </cell>
          <cell r="D2271" t="str">
            <v>430205</v>
          </cell>
          <cell r="F2271">
            <v>2357880</v>
          </cell>
          <cell r="H2271">
            <v>2395098</v>
          </cell>
          <cell r="J2271">
            <v>2436476</v>
          </cell>
        </row>
        <row r="2272">
          <cell r="A2272">
            <v>430210</v>
          </cell>
          <cell r="B2272" t="str">
            <v>RS</v>
          </cell>
          <cell r="C2272" t="str">
            <v>BENTO GONÇALVES</v>
          </cell>
          <cell r="D2272" t="str">
            <v>430210</v>
          </cell>
          <cell r="F2272">
            <v>0</v>
          </cell>
          <cell r="H2272">
            <v>0</v>
          </cell>
          <cell r="J2272">
            <v>0</v>
          </cell>
        </row>
        <row r="2273">
          <cell r="A2273">
            <v>430230</v>
          </cell>
          <cell r="B2273" t="str">
            <v>RS</v>
          </cell>
          <cell r="C2273" t="str">
            <v>BOM JESUS</v>
          </cell>
          <cell r="D2273" t="str">
            <v>430230</v>
          </cell>
          <cell r="E2273">
            <v>112902</v>
          </cell>
          <cell r="F2273">
            <v>11118972</v>
          </cell>
          <cell r="G2273">
            <v>68101</v>
          </cell>
          <cell r="H2273">
            <v>8741876</v>
          </cell>
          <cell r="I2273">
            <v>65010</v>
          </cell>
          <cell r="J2273">
            <v>7254037</v>
          </cell>
        </row>
        <row r="2274">
          <cell r="A2274">
            <v>430270</v>
          </cell>
          <cell r="B2274" t="str">
            <v>RS</v>
          </cell>
          <cell r="C2274" t="str">
            <v>BUTIÁ</v>
          </cell>
          <cell r="D2274" t="str">
            <v>430270</v>
          </cell>
          <cell r="E2274">
            <v>134059</v>
          </cell>
          <cell r="F2274">
            <v>27452988</v>
          </cell>
          <cell r="G2274">
            <v>106422</v>
          </cell>
          <cell r="H2274">
            <v>24784434</v>
          </cell>
          <cell r="I2274">
            <v>96757</v>
          </cell>
          <cell r="J2274">
            <v>21775502</v>
          </cell>
        </row>
        <row r="2275">
          <cell r="A2275">
            <v>430310</v>
          </cell>
          <cell r="B2275" t="str">
            <v>RS</v>
          </cell>
          <cell r="C2275" t="str">
            <v>CACHOEIRINHA</v>
          </cell>
          <cell r="D2275" t="str">
            <v>430310</v>
          </cell>
          <cell r="F2275">
            <v>70514970</v>
          </cell>
          <cell r="H2275">
            <v>72048588</v>
          </cell>
          <cell r="J2275">
            <v>72865469</v>
          </cell>
        </row>
        <row r="2276">
          <cell r="A2276">
            <v>430360</v>
          </cell>
          <cell r="B2276" t="str">
            <v>RS</v>
          </cell>
          <cell r="C2276" t="str">
            <v>CAMBARÁ DO SUL</v>
          </cell>
          <cell r="D2276" t="str">
            <v>430360</v>
          </cell>
          <cell r="F2276">
            <v>4279609</v>
          </cell>
          <cell r="H2276">
            <v>4382238</v>
          </cell>
          <cell r="J2276">
            <v>1787881</v>
          </cell>
        </row>
        <row r="2277">
          <cell r="A2277">
            <v>430367</v>
          </cell>
          <cell r="B2277" t="str">
            <v>RS</v>
          </cell>
          <cell r="C2277" t="str">
            <v>CAMPESTRE DA SERRA</v>
          </cell>
          <cell r="D2277" t="str">
            <v>430367</v>
          </cell>
          <cell r="F2277">
            <v>4112880</v>
          </cell>
          <cell r="H2277">
            <v>4185886</v>
          </cell>
          <cell r="J2277">
            <v>4249976</v>
          </cell>
        </row>
        <row r="2278">
          <cell r="A2278">
            <v>430435</v>
          </cell>
          <cell r="B2278" t="str">
            <v>RS</v>
          </cell>
          <cell r="C2278" t="str">
            <v>CANDIOTA</v>
          </cell>
          <cell r="D2278" t="str">
            <v>430435</v>
          </cell>
          <cell r="F2278">
            <v>32845680</v>
          </cell>
          <cell r="H2278">
            <v>33636419</v>
          </cell>
          <cell r="J2278">
            <v>33940536</v>
          </cell>
        </row>
        <row r="2279">
          <cell r="A2279">
            <v>430450</v>
          </cell>
          <cell r="B2279" t="str">
            <v>RS</v>
          </cell>
          <cell r="C2279" t="str">
            <v>CANGUÇU</v>
          </cell>
          <cell r="D2279" t="str">
            <v>430450</v>
          </cell>
          <cell r="F2279">
            <v>71071290</v>
          </cell>
          <cell r="H2279">
            <v>72169784</v>
          </cell>
          <cell r="J2279">
            <v>73440333</v>
          </cell>
        </row>
        <row r="2280">
          <cell r="A2280">
            <v>430461</v>
          </cell>
          <cell r="B2280" t="str">
            <v>RS</v>
          </cell>
          <cell r="C2280" t="str">
            <v>CANUDOS DO VALE</v>
          </cell>
          <cell r="D2280" t="str">
            <v>430461</v>
          </cell>
          <cell r="E2280">
            <v>84617</v>
          </cell>
          <cell r="F2280">
            <v>9683596</v>
          </cell>
          <cell r="G2280">
            <v>86936</v>
          </cell>
          <cell r="H2280">
            <v>11511402</v>
          </cell>
          <cell r="I2280">
            <v>88890</v>
          </cell>
          <cell r="J2280">
            <v>9301079</v>
          </cell>
        </row>
        <row r="2281">
          <cell r="A2281">
            <v>430471</v>
          </cell>
          <cell r="B2281" t="str">
            <v>RS</v>
          </cell>
          <cell r="C2281" t="str">
            <v>CARAÁ</v>
          </cell>
          <cell r="D2281" t="str">
            <v>430471</v>
          </cell>
          <cell r="E2281">
            <v>94894</v>
          </cell>
          <cell r="F2281">
            <v>11018338</v>
          </cell>
          <cell r="G2281">
            <v>101314</v>
          </cell>
          <cell r="H2281">
            <v>12709262</v>
          </cell>
          <cell r="I2281">
            <v>97955</v>
          </cell>
          <cell r="J2281">
            <v>12040764</v>
          </cell>
        </row>
        <row r="2282">
          <cell r="A2282">
            <v>430500</v>
          </cell>
          <cell r="B2282" t="str">
            <v>RS</v>
          </cell>
          <cell r="C2282" t="str">
            <v>CATUÍPE</v>
          </cell>
          <cell r="D2282" t="str">
            <v>430500</v>
          </cell>
          <cell r="E2282">
            <v>191868</v>
          </cell>
          <cell r="F2282">
            <v>18705216</v>
          </cell>
          <cell r="G2282">
            <v>177537</v>
          </cell>
          <cell r="H2282">
            <v>21501338</v>
          </cell>
          <cell r="I2282">
            <v>203459</v>
          </cell>
          <cell r="J2282">
            <v>21870597</v>
          </cell>
        </row>
        <row r="2283">
          <cell r="A2283">
            <v>430510</v>
          </cell>
          <cell r="B2283" t="str">
            <v>RS</v>
          </cell>
          <cell r="C2283" t="str">
            <v>CAXIAS DO SUL</v>
          </cell>
          <cell r="D2283" t="str">
            <v>430510</v>
          </cell>
          <cell r="F2283">
            <v>6300</v>
          </cell>
          <cell r="H2283">
            <v>6300</v>
          </cell>
          <cell r="J2283">
            <v>6510</v>
          </cell>
        </row>
        <row r="2284">
          <cell r="A2284">
            <v>430517</v>
          </cell>
          <cell r="B2284" t="str">
            <v>RS</v>
          </cell>
          <cell r="C2284" t="str">
            <v>CERRO GRANDE DO SUL</v>
          </cell>
          <cell r="D2284" t="str">
            <v>430517</v>
          </cell>
          <cell r="F2284">
            <v>3399330</v>
          </cell>
          <cell r="H2284">
            <v>3465060</v>
          </cell>
          <cell r="J2284">
            <v>3512641</v>
          </cell>
        </row>
        <row r="2285">
          <cell r="A2285">
            <v>430610</v>
          </cell>
          <cell r="B2285" t="str">
            <v>RS</v>
          </cell>
          <cell r="C2285" t="str">
            <v>CRUZ ALTA</v>
          </cell>
          <cell r="D2285" t="str">
            <v>430610</v>
          </cell>
          <cell r="F2285">
            <v>289053390</v>
          </cell>
          <cell r="H2285">
            <v>294939031</v>
          </cell>
          <cell r="J2285">
            <v>298688503</v>
          </cell>
        </row>
        <row r="2286">
          <cell r="A2286">
            <v>430637</v>
          </cell>
          <cell r="B2286" t="str">
            <v>RS</v>
          </cell>
          <cell r="C2286" t="str">
            <v>DILERMANDO DE AGUIAR</v>
          </cell>
          <cell r="D2286" t="str">
            <v>430637</v>
          </cell>
          <cell r="E2286">
            <v>51042</v>
          </cell>
          <cell r="F2286">
            <v>10679573</v>
          </cell>
          <cell r="G2286">
            <v>49317</v>
          </cell>
          <cell r="H2286">
            <v>12052371</v>
          </cell>
          <cell r="I2286">
            <v>48934</v>
          </cell>
          <cell r="J2286">
            <v>12431132</v>
          </cell>
        </row>
        <row r="2287">
          <cell r="A2287">
            <v>430645</v>
          </cell>
          <cell r="B2287" t="str">
            <v>RS</v>
          </cell>
          <cell r="C2287" t="str">
            <v>DOIS LAJEADOS</v>
          </cell>
          <cell r="D2287" t="str">
            <v>430645</v>
          </cell>
          <cell r="E2287">
            <v>1623</v>
          </cell>
          <cell r="F2287">
            <v>21878339</v>
          </cell>
          <cell r="G2287">
            <v>2014</v>
          </cell>
          <cell r="H2287">
            <v>22963219</v>
          </cell>
          <cell r="I2287">
            <v>5102</v>
          </cell>
          <cell r="J2287">
            <v>21422150</v>
          </cell>
        </row>
        <row r="2288">
          <cell r="A2288">
            <v>430650</v>
          </cell>
          <cell r="B2288" t="str">
            <v>RS</v>
          </cell>
          <cell r="C2288" t="str">
            <v>DOM FELICIANO</v>
          </cell>
          <cell r="D2288" t="str">
            <v>430650</v>
          </cell>
          <cell r="F2288">
            <v>10593180</v>
          </cell>
          <cell r="H2288">
            <v>10739567</v>
          </cell>
          <cell r="J2288">
            <v>10946286</v>
          </cell>
        </row>
        <row r="2289">
          <cell r="A2289">
            <v>430655</v>
          </cell>
          <cell r="B2289" t="str">
            <v>RS</v>
          </cell>
          <cell r="C2289" t="str">
            <v>DOM PEDRO DE ALCÂNTARA</v>
          </cell>
          <cell r="D2289" t="str">
            <v>430655</v>
          </cell>
          <cell r="E2289">
            <v>23401</v>
          </cell>
          <cell r="F2289">
            <v>8057121</v>
          </cell>
          <cell r="G2289">
            <v>21205</v>
          </cell>
          <cell r="H2289">
            <v>7501953</v>
          </cell>
          <cell r="I2289">
            <v>17304</v>
          </cell>
          <cell r="J2289">
            <v>7217547</v>
          </cell>
        </row>
        <row r="2290">
          <cell r="A2290">
            <v>430675</v>
          </cell>
          <cell r="B2290" t="str">
            <v>RS</v>
          </cell>
          <cell r="C2290" t="str">
            <v>DOUTOR RICARDO</v>
          </cell>
          <cell r="D2290" t="str">
            <v>430675</v>
          </cell>
          <cell r="E2290">
            <v>62635</v>
          </cell>
          <cell r="F2290">
            <v>11267568</v>
          </cell>
          <cell r="G2290">
            <v>58922</v>
          </cell>
          <cell r="H2290">
            <v>17344437</v>
          </cell>
          <cell r="I2290">
            <v>65683</v>
          </cell>
          <cell r="J2290">
            <v>16974519</v>
          </cell>
        </row>
        <row r="2291">
          <cell r="A2291">
            <v>430690</v>
          </cell>
          <cell r="B2291" t="str">
            <v>RS</v>
          </cell>
          <cell r="C2291" t="str">
            <v>ENCRUZILHADA DO SUL</v>
          </cell>
          <cell r="D2291" t="str">
            <v>430690</v>
          </cell>
          <cell r="E2291">
            <v>238425</v>
          </cell>
          <cell r="F2291">
            <v>20281361</v>
          </cell>
          <cell r="G2291">
            <v>220392</v>
          </cell>
          <cell r="H2291">
            <v>17122356</v>
          </cell>
          <cell r="I2291">
            <v>278371</v>
          </cell>
          <cell r="J2291">
            <v>20073048</v>
          </cell>
        </row>
        <row r="2292">
          <cell r="A2292">
            <v>430693</v>
          </cell>
          <cell r="B2292" t="str">
            <v>RS</v>
          </cell>
          <cell r="C2292" t="str">
            <v>ENTRE-IJUÍS</v>
          </cell>
          <cell r="D2292" t="str">
            <v>430693</v>
          </cell>
          <cell r="F2292">
            <v>5700</v>
          </cell>
          <cell r="H2292">
            <v>5890</v>
          </cell>
          <cell r="J2292">
            <v>5890</v>
          </cell>
        </row>
        <row r="2293">
          <cell r="A2293">
            <v>430820</v>
          </cell>
          <cell r="B2293" t="str">
            <v>RS</v>
          </cell>
          <cell r="C2293" t="str">
            <v>FLORES DA CUNHA</v>
          </cell>
          <cell r="D2293" t="str">
            <v>430820</v>
          </cell>
          <cell r="F2293">
            <v>0</v>
          </cell>
          <cell r="H2293">
            <v>0</v>
          </cell>
          <cell r="J2293">
            <v>0</v>
          </cell>
        </row>
        <row r="2294">
          <cell r="A2294">
            <v>430840</v>
          </cell>
          <cell r="B2294" t="str">
            <v>RS</v>
          </cell>
          <cell r="C2294" t="str">
            <v>FORMIGUEIRO</v>
          </cell>
          <cell r="D2294" t="str">
            <v>430840</v>
          </cell>
          <cell r="F2294">
            <v>4131450</v>
          </cell>
          <cell r="H2294">
            <v>4204893</v>
          </cell>
          <cell r="J2294">
            <v>4269165</v>
          </cell>
        </row>
        <row r="2295">
          <cell r="A2295">
            <v>430845</v>
          </cell>
          <cell r="B2295" t="str">
            <v>RS</v>
          </cell>
          <cell r="C2295" t="str">
            <v>FORTALEZA DOS VALOS</v>
          </cell>
          <cell r="D2295" t="str">
            <v>430845</v>
          </cell>
          <cell r="F2295">
            <v>15510</v>
          </cell>
          <cell r="H2295">
            <v>15679</v>
          </cell>
          <cell r="J2295">
            <v>16027</v>
          </cell>
        </row>
        <row r="2296">
          <cell r="A2296">
            <v>430915</v>
          </cell>
          <cell r="B2296" t="str">
            <v>RS</v>
          </cell>
          <cell r="C2296" t="str">
            <v>GRAMADO XAVIER</v>
          </cell>
          <cell r="D2296" t="str">
            <v>430915</v>
          </cell>
          <cell r="E2296">
            <v>81335</v>
          </cell>
          <cell r="F2296">
            <v>16899321</v>
          </cell>
          <cell r="G2296">
            <v>48313</v>
          </cell>
          <cell r="H2296">
            <v>16843322</v>
          </cell>
          <cell r="I2296">
            <v>62966</v>
          </cell>
          <cell r="J2296">
            <v>18773283</v>
          </cell>
        </row>
        <row r="2297">
          <cell r="A2297">
            <v>430930</v>
          </cell>
          <cell r="B2297" t="str">
            <v>RS</v>
          </cell>
          <cell r="C2297" t="str">
            <v>GUAÍBA</v>
          </cell>
          <cell r="D2297" t="str">
            <v>430930</v>
          </cell>
          <cell r="F2297">
            <v>51623310</v>
          </cell>
          <cell r="H2297">
            <v>52331236</v>
          </cell>
          <cell r="J2297">
            <v>53344087</v>
          </cell>
        </row>
        <row r="2298">
          <cell r="A2298">
            <v>430957</v>
          </cell>
          <cell r="B2298" t="str">
            <v>RS</v>
          </cell>
          <cell r="C2298" t="str">
            <v>HERVEIRAS</v>
          </cell>
          <cell r="D2298" t="str">
            <v>430957</v>
          </cell>
          <cell r="F2298">
            <v>0</v>
          </cell>
          <cell r="H2298">
            <v>0</v>
          </cell>
          <cell r="J2298">
            <v>0</v>
          </cell>
        </row>
        <row r="2299">
          <cell r="A2299">
            <v>430965</v>
          </cell>
          <cell r="B2299" t="str">
            <v>RS</v>
          </cell>
          <cell r="C2299" t="str">
            <v>HULHA NEGRA</v>
          </cell>
          <cell r="D2299" t="str">
            <v>430965</v>
          </cell>
          <cell r="F2299">
            <v>1414530</v>
          </cell>
          <cell r="H2299">
            <v>1432481</v>
          </cell>
          <cell r="J2299">
            <v>1461681</v>
          </cell>
        </row>
        <row r="2300">
          <cell r="A2300">
            <v>430975</v>
          </cell>
          <cell r="B2300" t="str">
            <v>RS</v>
          </cell>
          <cell r="C2300" t="str">
            <v>IBARAMA</v>
          </cell>
          <cell r="D2300" t="str">
            <v>430975</v>
          </cell>
          <cell r="I2300">
            <v>34705</v>
          </cell>
          <cell r="J2300">
            <v>2194655</v>
          </cell>
        </row>
        <row r="2301">
          <cell r="A2301">
            <v>430995</v>
          </cell>
          <cell r="B2301" t="str">
            <v>RS</v>
          </cell>
          <cell r="C2301" t="str">
            <v>IBIRAPUITÃ</v>
          </cell>
          <cell r="D2301" t="str">
            <v>430995</v>
          </cell>
          <cell r="E2301">
            <v>104500</v>
          </cell>
          <cell r="F2301">
            <v>26640935</v>
          </cell>
          <cell r="G2301">
            <v>139731</v>
          </cell>
          <cell r="H2301">
            <v>26261993</v>
          </cell>
          <cell r="I2301">
            <v>68563</v>
          </cell>
          <cell r="J2301">
            <v>26187711</v>
          </cell>
        </row>
        <row r="2302">
          <cell r="A2302">
            <v>431043</v>
          </cell>
          <cell r="B2302" t="str">
            <v>RS</v>
          </cell>
          <cell r="C2302" t="str">
            <v>IPÊ</v>
          </cell>
          <cell r="D2302" t="str">
            <v>431043</v>
          </cell>
          <cell r="E2302">
            <v>118598</v>
          </cell>
          <cell r="F2302">
            <v>17273041</v>
          </cell>
          <cell r="G2302">
            <v>111216</v>
          </cell>
          <cell r="H2302">
            <v>25333457</v>
          </cell>
          <cell r="I2302">
            <v>160928</v>
          </cell>
          <cell r="J2302">
            <v>22552530</v>
          </cell>
        </row>
        <row r="2303">
          <cell r="A2303">
            <v>431053</v>
          </cell>
          <cell r="B2303" t="str">
            <v>RS</v>
          </cell>
          <cell r="C2303" t="str">
            <v>ITAARA</v>
          </cell>
          <cell r="D2303" t="str">
            <v>431053</v>
          </cell>
          <cell r="E2303">
            <v>137576</v>
          </cell>
          <cell r="F2303">
            <v>18964310</v>
          </cell>
          <cell r="G2303">
            <v>70733</v>
          </cell>
          <cell r="H2303">
            <v>19790889</v>
          </cell>
          <cell r="I2303">
            <v>126014</v>
          </cell>
          <cell r="J2303">
            <v>21542187</v>
          </cell>
        </row>
        <row r="2304">
          <cell r="A2304">
            <v>431055</v>
          </cell>
          <cell r="B2304" t="str">
            <v>RS</v>
          </cell>
          <cell r="C2304" t="str">
            <v>ITACURUBI</v>
          </cell>
          <cell r="D2304" t="str">
            <v>431055</v>
          </cell>
          <cell r="F2304">
            <v>5127060</v>
          </cell>
          <cell r="H2304">
            <v>5196075</v>
          </cell>
          <cell r="J2304">
            <v>5297962</v>
          </cell>
        </row>
        <row r="2305">
          <cell r="A2305">
            <v>431075</v>
          </cell>
          <cell r="B2305" t="str">
            <v>RS</v>
          </cell>
          <cell r="C2305" t="str">
            <v>IVORÁ</v>
          </cell>
          <cell r="D2305" t="str">
            <v>431075</v>
          </cell>
          <cell r="F2305">
            <v>23733690</v>
          </cell>
          <cell r="H2305">
            <v>24083495</v>
          </cell>
          <cell r="J2305">
            <v>24524813</v>
          </cell>
        </row>
        <row r="2306">
          <cell r="A2306">
            <v>431087</v>
          </cell>
          <cell r="B2306" t="str">
            <v>RS</v>
          </cell>
          <cell r="C2306" t="str">
            <v>JACUIZINHO</v>
          </cell>
          <cell r="D2306" t="str">
            <v>431087</v>
          </cell>
          <cell r="F2306">
            <v>13774200</v>
          </cell>
          <cell r="H2306">
            <v>14005622</v>
          </cell>
          <cell r="J2306">
            <v>14233340</v>
          </cell>
        </row>
        <row r="2307">
          <cell r="A2307">
            <v>431113</v>
          </cell>
          <cell r="B2307" t="str">
            <v>RS</v>
          </cell>
          <cell r="C2307" t="str">
            <v>JARI</v>
          </cell>
          <cell r="D2307" t="str">
            <v>431113</v>
          </cell>
          <cell r="F2307">
            <v>44044325</v>
          </cell>
          <cell r="H2307">
            <v>44856278</v>
          </cell>
          <cell r="J2307">
            <v>45524727</v>
          </cell>
        </row>
        <row r="2308">
          <cell r="A2308">
            <v>431123</v>
          </cell>
          <cell r="B2308" t="str">
            <v>RS</v>
          </cell>
          <cell r="C2308" t="str">
            <v>LAGOA BONITA DO SUL</v>
          </cell>
          <cell r="D2308" t="str">
            <v>431123</v>
          </cell>
          <cell r="E2308">
            <v>84188</v>
          </cell>
          <cell r="F2308">
            <v>11246272</v>
          </cell>
          <cell r="G2308">
            <v>64001</v>
          </cell>
          <cell r="H2308">
            <v>9517337</v>
          </cell>
          <cell r="I2308">
            <v>69514</v>
          </cell>
          <cell r="J2308">
            <v>9383885</v>
          </cell>
        </row>
        <row r="2309">
          <cell r="A2309">
            <v>431125</v>
          </cell>
          <cell r="B2309" t="str">
            <v>RS</v>
          </cell>
          <cell r="C2309" t="str">
            <v>LAGOÃO</v>
          </cell>
          <cell r="D2309" t="str">
            <v>431125</v>
          </cell>
          <cell r="E2309">
            <v>56223</v>
          </cell>
          <cell r="F2309">
            <v>13715561</v>
          </cell>
          <cell r="G2309">
            <v>72457</v>
          </cell>
          <cell r="H2309">
            <v>13093320</v>
          </cell>
          <cell r="I2309">
            <v>79884</v>
          </cell>
          <cell r="J2309">
            <v>12822851</v>
          </cell>
        </row>
        <row r="2310">
          <cell r="A2310">
            <v>431164</v>
          </cell>
          <cell r="B2310" t="str">
            <v>RS</v>
          </cell>
          <cell r="C2310" t="str">
            <v>LINHA NOVA</v>
          </cell>
          <cell r="D2310" t="str">
            <v>431164</v>
          </cell>
          <cell r="E2310">
            <v>61908</v>
          </cell>
          <cell r="F2310">
            <v>16266409</v>
          </cell>
          <cell r="G2310">
            <v>70762</v>
          </cell>
          <cell r="H2310">
            <v>16802396</v>
          </cell>
          <cell r="I2310">
            <v>58721</v>
          </cell>
          <cell r="J2310">
            <v>15172802</v>
          </cell>
        </row>
        <row r="2311">
          <cell r="A2311">
            <v>431177</v>
          </cell>
          <cell r="B2311" t="str">
            <v>RS</v>
          </cell>
          <cell r="C2311" t="str">
            <v>MAQUINÉ</v>
          </cell>
          <cell r="D2311" t="str">
            <v>431177</v>
          </cell>
          <cell r="E2311">
            <v>44863</v>
          </cell>
          <cell r="F2311">
            <v>5464498</v>
          </cell>
          <cell r="G2311">
            <v>53200</v>
          </cell>
          <cell r="H2311">
            <v>6439038</v>
          </cell>
          <cell r="I2311">
            <v>44586</v>
          </cell>
          <cell r="J2311">
            <v>6418194</v>
          </cell>
        </row>
        <row r="2312">
          <cell r="A2312">
            <v>431179</v>
          </cell>
          <cell r="B2312" t="str">
            <v>RS</v>
          </cell>
          <cell r="C2312" t="str">
            <v>MARATÁ</v>
          </cell>
          <cell r="D2312" t="str">
            <v>431179</v>
          </cell>
          <cell r="F2312">
            <v>18809160</v>
          </cell>
          <cell r="H2312">
            <v>19135450</v>
          </cell>
          <cell r="J2312">
            <v>19436132</v>
          </cell>
        </row>
        <row r="2313">
          <cell r="A2313">
            <v>431210</v>
          </cell>
          <cell r="B2313" t="str">
            <v>RS</v>
          </cell>
          <cell r="C2313" t="str">
            <v>MATA</v>
          </cell>
          <cell r="D2313" t="str">
            <v>431210</v>
          </cell>
          <cell r="F2313">
            <v>8820930</v>
          </cell>
          <cell r="H2313">
            <v>8953112</v>
          </cell>
          <cell r="J2313">
            <v>9114961</v>
          </cell>
        </row>
        <row r="2314">
          <cell r="A2314">
            <v>431215</v>
          </cell>
          <cell r="B2314" t="str">
            <v>RS</v>
          </cell>
          <cell r="C2314" t="str">
            <v>MATO LEITÃO</v>
          </cell>
          <cell r="D2314" t="str">
            <v>431215</v>
          </cell>
          <cell r="F2314">
            <v>18300</v>
          </cell>
          <cell r="H2314">
            <v>18910</v>
          </cell>
          <cell r="J2314">
            <v>18910</v>
          </cell>
        </row>
        <row r="2315">
          <cell r="A2315">
            <v>431220</v>
          </cell>
          <cell r="B2315" t="str">
            <v>RS</v>
          </cell>
          <cell r="C2315" t="str">
            <v>MAXIMILIANO DE ALMEIDA</v>
          </cell>
          <cell r="D2315" t="str">
            <v>431220</v>
          </cell>
          <cell r="E2315">
            <v>106950</v>
          </cell>
          <cell r="F2315">
            <v>18498721</v>
          </cell>
          <cell r="G2315">
            <v>116253</v>
          </cell>
          <cell r="H2315">
            <v>17063681</v>
          </cell>
          <cell r="I2315">
            <v>127520</v>
          </cell>
          <cell r="J2315">
            <v>14520241</v>
          </cell>
        </row>
        <row r="2316">
          <cell r="A2316">
            <v>431238</v>
          </cell>
          <cell r="B2316" t="str">
            <v>RS</v>
          </cell>
          <cell r="C2316" t="str">
            <v>MONTE BELO DO SUL</v>
          </cell>
          <cell r="D2316" t="str">
            <v>431238</v>
          </cell>
          <cell r="F2316">
            <v>217410</v>
          </cell>
          <cell r="H2316">
            <v>217410</v>
          </cell>
          <cell r="J2316">
            <v>224657</v>
          </cell>
        </row>
        <row r="2317">
          <cell r="A2317">
            <v>431250</v>
          </cell>
          <cell r="B2317" t="str">
            <v>RS</v>
          </cell>
          <cell r="C2317" t="str">
            <v>MOSTARDAS</v>
          </cell>
          <cell r="D2317" t="str">
            <v>431250</v>
          </cell>
          <cell r="F2317">
            <v>53878080</v>
          </cell>
          <cell r="H2317">
            <v>54914246</v>
          </cell>
          <cell r="J2317">
            <v>55674016</v>
          </cell>
        </row>
        <row r="2318">
          <cell r="A2318">
            <v>431260</v>
          </cell>
          <cell r="B2318" t="str">
            <v>RS</v>
          </cell>
          <cell r="C2318" t="str">
            <v>MUÇUM</v>
          </cell>
          <cell r="D2318" t="str">
            <v>431260</v>
          </cell>
          <cell r="E2318">
            <v>54097</v>
          </cell>
          <cell r="F2318">
            <v>11555206</v>
          </cell>
          <cell r="G2318">
            <v>47940</v>
          </cell>
          <cell r="H2318">
            <v>12995066</v>
          </cell>
          <cell r="I2318">
            <v>56222</v>
          </cell>
          <cell r="J2318">
            <v>12044947</v>
          </cell>
        </row>
        <row r="2319">
          <cell r="A2319">
            <v>431265</v>
          </cell>
          <cell r="B2319" t="str">
            <v>RS</v>
          </cell>
          <cell r="C2319" t="str">
            <v>NÃO-ME-TOQUE</v>
          </cell>
          <cell r="D2319" t="str">
            <v>431265</v>
          </cell>
          <cell r="E2319">
            <v>353393</v>
          </cell>
          <cell r="F2319">
            <v>68196949</v>
          </cell>
          <cell r="G2319">
            <v>323247</v>
          </cell>
          <cell r="H2319">
            <v>92291642</v>
          </cell>
          <cell r="I2319">
            <v>332628</v>
          </cell>
          <cell r="J2319">
            <v>93824797</v>
          </cell>
        </row>
        <row r="2320">
          <cell r="A2320">
            <v>431280</v>
          </cell>
          <cell r="B2320" t="str">
            <v>RS</v>
          </cell>
          <cell r="C2320" t="str">
            <v>NOVA ARAÇÁ</v>
          </cell>
          <cell r="D2320" t="str">
            <v>431280</v>
          </cell>
          <cell r="F2320">
            <v>0</v>
          </cell>
          <cell r="H2320">
            <v>0</v>
          </cell>
          <cell r="J2320">
            <v>0</v>
          </cell>
        </row>
        <row r="2321">
          <cell r="A2321">
            <v>431333</v>
          </cell>
          <cell r="B2321" t="str">
            <v>RS</v>
          </cell>
          <cell r="C2321" t="str">
            <v>NOVA RAMADA</v>
          </cell>
          <cell r="D2321" t="str">
            <v>431333</v>
          </cell>
          <cell r="E2321">
            <v>106326</v>
          </cell>
          <cell r="F2321">
            <v>7394328</v>
          </cell>
          <cell r="G2321">
            <v>103723</v>
          </cell>
          <cell r="H2321">
            <v>10426805</v>
          </cell>
          <cell r="I2321">
            <v>106032</v>
          </cell>
          <cell r="J2321">
            <v>9253973</v>
          </cell>
        </row>
        <row r="2322">
          <cell r="A2322">
            <v>431339</v>
          </cell>
          <cell r="B2322" t="str">
            <v>RS</v>
          </cell>
          <cell r="C2322" t="str">
            <v>NOVO CABRAIS</v>
          </cell>
          <cell r="D2322" t="str">
            <v>431339</v>
          </cell>
          <cell r="E2322">
            <v>110076</v>
          </cell>
          <cell r="F2322">
            <v>18091714</v>
          </cell>
          <cell r="G2322">
            <v>88442</v>
          </cell>
          <cell r="H2322">
            <v>17685304</v>
          </cell>
          <cell r="I2322">
            <v>105597</v>
          </cell>
          <cell r="J2322">
            <v>17520916</v>
          </cell>
        </row>
        <row r="2323">
          <cell r="A2323">
            <v>431344</v>
          </cell>
          <cell r="B2323" t="str">
            <v>RS</v>
          </cell>
          <cell r="C2323" t="str">
            <v>NOVO TIRADENTES</v>
          </cell>
          <cell r="D2323" t="str">
            <v>431344</v>
          </cell>
          <cell r="E2323">
            <v>46542</v>
          </cell>
          <cell r="F2323">
            <v>3619044</v>
          </cell>
          <cell r="G2323">
            <v>71166</v>
          </cell>
          <cell r="H2323">
            <v>5466342</v>
          </cell>
          <cell r="I2323">
            <v>24891</v>
          </cell>
          <cell r="J2323">
            <v>4336105</v>
          </cell>
        </row>
        <row r="2324">
          <cell r="A2324">
            <v>431402</v>
          </cell>
          <cell r="B2324" t="str">
            <v>RS</v>
          </cell>
          <cell r="C2324" t="str">
            <v>PARAÍSO DO SUL</v>
          </cell>
          <cell r="D2324" t="str">
            <v>431402</v>
          </cell>
          <cell r="E2324">
            <v>63215</v>
          </cell>
          <cell r="F2324">
            <v>6239258</v>
          </cell>
          <cell r="G2324">
            <v>57353</v>
          </cell>
          <cell r="H2324">
            <v>4843378</v>
          </cell>
          <cell r="I2324">
            <v>60538</v>
          </cell>
          <cell r="J2324">
            <v>3147051</v>
          </cell>
        </row>
        <row r="2325">
          <cell r="A2325">
            <v>431406</v>
          </cell>
          <cell r="B2325" t="str">
            <v>RS</v>
          </cell>
          <cell r="C2325" t="str">
            <v>PASSA SETE</v>
          </cell>
          <cell r="D2325" t="str">
            <v>431406</v>
          </cell>
          <cell r="E2325">
            <v>60411</v>
          </cell>
          <cell r="F2325">
            <v>19048183</v>
          </cell>
          <cell r="G2325">
            <v>51291</v>
          </cell>
          <cell r="H2325">
            <v>19104123</v>
          </cell>
          <cell r="I2325">
            <v>52549</v>
          </cell>
          <cell r="J2325">
            <v>19092803</v>
          </cell>
        </row>
        <row r="2326">
          <cell r="A2326">
            <v>431407</v>
          </cell>
          <cell r="B2326" t="str">
            <v>RS</v>
          </cell>
          <cell r="C2326" t="str">
            <v>PASSO DO SOBRADO</v>
          </cell>
          <cell r="D2326" t="str">
            <v>431407</v>
          </cell>
          <cell r="F2326">
            <v>7102500</v>
          </cell>
          <cell r="H2326">
            <v>7244104</v>
          </cell>
          <cell r="J2326">
            <v>7339250</v>
          </cell>
        </row>
        <row r="2327">
          <cell r="A2327">
            <v>431430</v>
          </cell>
          <cell r="B2327" t="str">
            <v>RS</v>
          </cell>
          <cell r="C2327" t="str">
            <v>PEJUÇARA</v>
          </cell>
          <cell r="D2327" t="str">
            <v>431430</v>
          </cell>
          <cell r="F2327">
            <v>2387460</v>
          </cell>
          <cell r="H2327">
            <v>2421788</v>
          </cell>
          <cell r="J2327">
            <v>2467042</v>
          </cell>
        </row>
        <row r="2328">
          <cell r="A2328">
            <v>431440</v>
          </cell>
          <cell r="B2328" t="str">
            <v>RS</v>
          </cell>
          <cell r="C2328" t="str">
            <v>PELOTAS</v>
          </cell>
          <cell r="D2328" t="str">
            <v>431440</v>
          </cell>
          <cell r="E2328">
            <v>1414827</v>
          </cell>
          <cell r="F2328">
            <v>273772488</v>
          </cell>
          <cell r="G2328">
            <v>1340577</v>
          </cell>
          <cell r="H2328">
            <v>325557354</v>
          </cell>
          <cell r="I2328">
            <v>1380801</v>
          </cell>
          <cell r="J2328">
            <v>342706962</v>
          </cell>
        </row>
        <row r="2329">
          <cell r="A2329">
            <v>431450</v>
          </cell>
          <cell r="B2329" t="str">
            <v>RS</v>
          </cell>
          <cell r="C2329" t="str">
            <v>PINHEIRO MACHADO</v>
          </cell>
          <cell r="D2329" t="str">
            <v>431450</v>
          </cell>
          <cell r="F2329">
            <v>209569500</v>
          </cell>
          <cell r="H2329">
            <v>212574932</v>
          </cell>
          <cell r="J2329">
            <v>216555150</v>
          </cell>
        </row>
        <row r="2330">
          <cell r="A2330">
            <v>431454</v>
          </cell>
          <cell r="B2330" t="str">
            <v>RS</v>
          </cell>
          <cell r="C2330" t="str">
            <v>PINTO BANDEIRA</v>
          </cell>
          <cell r="D2330" t="str">
            <v>431454</v>
          </cell>
          <cell r="F2330">
            <v>13050030</v>
          </cell>
          <cell r="H2330">
            <v>13345866</v>
          </cell>
          <cell r="J2330">
            <v>13485031</v>
          </cell>
        </row>
        <row r="2331">
          <cell r="A2331">
            <v>431460</v>
          </cell>
          <cell r="B2331" t="str">
            <v>RS</v>
          </cell>
          <cell r="C2331" t="str">
            <v>PIRATINI</v>
          </cell>
          <cell r="D2331" t="str">
            <v>431460</v>
          </cell>
          <cell r="F2331">
            <v>20202990</v>
          </cell>
          <cell r="H2331">
            <v>20585852</v>
          </cell>
          <cell r="J2331">
            <v>20876423</v>
          </cell>
        </row>
        <row r="2332">
          <cell r="A2332">
            <v>431470</v>
          </cell>
          <cell r="B2332" t="str">
            <v>RS</v>
          </cell>
          <cell r="C2332" t="str">
            <v>PLANALTO</v>
          </cell>
          <cell r="D2332" t="str">
            <v>431470</v>
          </cell>
          <cell r="F2332">
            <v>20254110</v>
          </cell>
          <cell r="H2332">
            <v>20553346</v>
          </cell>
          <cell r="J2332">
            <v>20929247</v>
          </cell>
        </row>
        <row r="2333">
          <cell r="A2333">
            <v>431480</v>
          </cell>
          <cell r="B2333" t="str">
            <v>RS</v>
          </cell>
          <cell r="C2333" t="str">
            <v>PORTÃO</v>
          </cell>
          <cell r="D2333" t="str">
            <v>431480</v>
          </cell>
          <cell r="F2333">
            <v>178404240</v>
          </cell>
          <cell r="H2333">
            <v>182306541</v>
          </cell>
          <cell r="J2333">
            <v>184351048</v>
          </cell>
        </row>
        <row r="2334">
          <cell r="A2334">
            <v>431490</v>
          </cell>
          <cell r="B2334" t="str">
            <v>RS</v>
          </cell>
          <cell r="C2334" t="str">
            <v>PORTO ALEGRE</v>
          </cell>
          <cell r="D2334" t="str">
            <v>431490</v>
          </cell>
          <cell r="F2334">
            <v>22070220</v>
          </cell>
          <cell r="H2334">
            <v>22464698</v>
          </cell>
          <cell r="J2334">
            <v>22805894</v>
          </cell>
        </row>
        <row r="2335">
          <cell r="A2335">
            <v>431500</v>
          </cell>
          <cell r="B2335" t="str">
            <v>RS</v>
          </cell>
          <cell r="C2335" t="str">
            <v>PORTO LUCENA</v>
          </cell>
          <cell r="D2335" t="str">
            <v>431500</v>
          </cell>
          <cell r="F2335">
            <v>7874610</v>
          </cell>
          <cell r="H2335">
            <v>8006609</v>
          </cell>
          <cell r="J2335">
            <v>8137097</v>
          </cell>
        </row>
        <row r="2336">
          <cell r="A2336">
            <v>431532</v>
          </cell>
          <cell r="B2336" t="str">
            <v>RS</v>
          </cell>
          <cell r="C2336" t="str">
            <v>QUEVEDOS</v>
          </cell>
          <cell r="D2336" t="str">
            <v>431532</v>
          </cell>
          <cell r="F2336">
            <v>5497620</v>
          </cell>
          <cell r="H2336">
            <v>5584622</v>
          </cell>
          <cell r="J2336">
            <v>5680874</v>
          </cell>
        </row>
        <row r="2337">
          <cell r="A2337">
            <v>431545</v>
          </cell>
          <cell r="B2337" t="str">
            <v>RS</v>
          </cell>
          <cell r="C2337" t="str">
            <v>RELVADO</v>
          </cell>
          <cell r="D2337" t="str">
            <v>431545</v>
          </cell>
          <cell r="E2337">
            <v>89071</v>
          </cell>
          <cell r="F2337">
            <v>13491993</v>
          </cell>
          <cell r="G2337">
            <v>84277</v>
          </cell>
          <cell r="H2337">
            <v>13882162</v>
          </cell>
          <cell r="I2337">
            <v>94975</v>
          </cell>
          <cell r="J2337">
            <v>11545399</v>
          </cell>
        </row>
        <row r="2338">
          <cell r="A2338">
            <v>431570</v>
          </cell>
          <cell r="B2338" t="str">
            <v>RS</v>
          </cell>
          <cell r="C2338" t="str">
            <v>RIO PARDO</v>
          </cell>
          <cell r="D2338" t="str">
            <v>431570</v>
          </cell>
          <cell r="F2338">
            <v>45959430</v>
          </cell>
          <cell r="H2338">
            <v>46920752</v>
          </cell>
          <cell r="J2338">
            <v>47491411</v>
          </cell>
        </row>
        <row r="2339">
          <cell r="A2339">
            <v>431640</v>
          </cell>
          <cell r="B2339" t="str">
            <v>RS</v>
          </cell>
          <cell r="C2339" t="str">
            <v>ROSÁRIO DO SUL</v>
          </cell>
          <cell r="D2339" t="str">
            <v>431640</v>
          </cell>
          <cell r="F2339">
            <v>136954746</v>
          </cell>
          <cell r="G2339">
            <v>900</v>
          </cell>
          <cell r="H2339">
            <v>139776686</v>
          </cell>
          <cell r="J2339">
            <v>141492277</v>
          </cell>
        </row>
        <row r="2340">
          <cell r="A2340">
            <v>431710</v>
          </cell>
          <cell r="B2340" t="str">
            <v>RS</v>
          </cell>
          <cell r="C2340" t="str">
            <v>SANT'ANA DO LIVRAMENTO</v>
          </cell>
          <cell r="D2340" t="str">
            <v>431710</v>
          </cell>
          <cell r="E2340">
            <v>316568</v>
          </cell>
          <cell r="F2340">
            <v>111876678</v>
          </cell>
          <cell r="G2340">
            <v>311219</v>
          </cell>
          <cell r="H2340">
            <v>51462094</v>
          </cell>
          <cell r="I2340">
            <v>354549</v>
          </cell>
          <cell r="J2340">
            <v>56626640</v>
          </cell>
        </row>
        <row r="2341">
          <cell r="A2341">
            <v>431690</v>
          </cell>
          <cell r="B2341" t="str">
            <v>RS</v>
          </cell>
          <cell r="C2341" t="str">
            <v>SANTA MARIA</v>
          </cell>
          <cell r="D2341" t="str">
            <v>431690</v>
          </cell>
          <cell r="F2341">
            <v>96100350</v>
          </cell>
          <cell r="H2341">
            <v>97443419</v>
          </cell>
          <cell r="J2341">
            <v>99303695</v>
          </cell>
        </row>
        <row r="2342">
          <cell r="A2342">
            <v>431720</v>
          </cell>
          <cell r="B2342" t="str">
            <v>RS</v>
          </cell>
          <cell r="C2342" t="str">
            <v>SANTA ROSA</v>
          </cell>
          <cell r="D2342" t="str">
            <v>431720</v>
          </cell>
          <cell r="F2342">
            <v>1559760</v>
          </cell>
          <cell r="H2342">
            <v>1596105</v>
          </cell>
          <cell r="J2342">
            <v>1611752</v>
          </cell>
        </row>
        <row r="2343">
          <cell r="A2343">
            <v>431725</v>
          </cell>
          <cell r="B2343" t="str">
            <v>RS</v>
          </cell>
          <cell r="C2343" t="str">
            <v>SANTA TEREZA</v>
          </cell>
          <cell r="D2343" t="str">
            <v>431725</v>
          </cell>
          <cell r="E2343">
            <v>29167</v>
          </cell>
          <cell r="F2343">
            <v>17776358</v>
          </cell>
          <cell r="G2343">
            <v>2623</v>
          </cell>
          <cell r="H2343">
            <v>18332830</v>
          </cell>
          <cell r="I2343">
            <v>2096</v>
          </cell>
          <cell r="J2343">
            <v>19839202</v>
          </cell>
        </row>
        <row r="2344">
          <cell r="A2344">
            <v>431800</v>
          </cell>
          <cell r="B2344" t="str">
            <v>RS</v>
          </cell>
          <cell r="C2344" t="str">
            <v>SÃO BORJA</v>
          </cell>
          <cell r="D2344" t="str">
            <v>431800</v>
          </cell>
          <cell r="E2344">
            <v>696218</v>
          </cell>
          <cell r="F2344">
            <v>96003177</v>
          </cell>
          <cell r="G2344">
            <v>653626</v>
          </cell>
          <cell r="H2344">
            <v>90796960</v>
          </cell>
          <cell r="I2344">
            <v>695771</v>
          </cell>
          <cell r="J2344">
            <v>76376429</v>
          </cell>
        </row>
        <row r="2345">
          <cell r="A2345">
            <v>431810</v>
          </cell>
          <cell r="B2345" t="str">
            <v>RS</v>
          </cell>
          <cell r="C2345" t="str">
            <v>SÃO FRANCISCO DE ASSIS</v>
          </cell>
          <cell r="D2345" t="str">
            <v>431810</v>
          </cell>
          <cell r="E2345">
            <v>7840</v>
          </cell>
          <cell r="F2345">
            <v>27807030</v>
          </cell>
          <cell r="G2345">
            <v>2220</v>
          </cell>
          <cell r="H2345">
            <v>28291593</v>
          </cell>
          <cell r="I2345">
            <v>13640</v>
          </cell>
          <cell r="J2345">
            <v>28803830</v>
          </cell>
        </row>
        <row r="2346">
          <cell r="A2346">
            <v>431820</v>
          </cell>
          <cell r="B2346" t="str">
            <v>RS</v>
          </cell>
          <cell r="C2346" t="str">
            <v>SÃO FRANCISCO DE PAULA</v>
          </cell>
          <cell r="D2346" t="str">
            <v>431820</v>
          </cell>
          <cell r="F2346">
            <v>38713260</v>
          </cell>
          <cell r="H2346">
            <v>39661147</v>
          </cell>
          <cell r="J2346">
            <v>40003702</v>
          </cell>
        </row>
        <row r="2347">
          <cell r="A2347">
            <v>431830</v>
          </cell>
          <cell r="B2347" t="str">
            <v>RS</v>
          </cell>
          <cell r="C2347" t="str">
            <v>SÃO GABRIEL</v>
          </cell>
          <cell r="D2347" t="str">
            <v>431830</v>
          </cell>
          <cell r="F2347">
            <v>120094980</v>
          </cell>
          <cell r="H2347">
            <v>121823652</v>
          </cell>
          <cell r="J2347">
            <v>124098146</v>
          </cell>
        </row>
        <row r="2348">
          <cell r="A2348">
            <v>431842</v>
          </cell>
          <cell r="B2348" t="str">
            <v>RS</v>
          </cell>
          <cell r="C2348" t="str">
            <v>SÃO JOÃO DA URTIGA</v>
          </cell>
          <cell r="D2348" t="str">
            <v>431842</v>
          </cell>
          <cell r="F2348">
            <v>9998130</v>
          </cell>
          <cell r="H2348">
            <v>10157001</v>
          </cell>
          <cell r="J2348">
            <v>10331401</v>
          </cell>
        </row>
        <row r="2349">
          <cell r="A2349">
            <v>431846</v>
          </cell>
          <cell r="B2349" t="str">
            <v>RS</v>
          </cell>
          <cell r="C2349" t="str">
            <v>SÃO JOSÉ DO HERVAL</v>
          </cell>
          <cell r="D2349" t="str">
            <v>431846</v>
          </cell>
          <cell r="E2349">
            <v>19920</v>
          </cell>
          <cell r="F2349">
            <v>18712490</v>
          </cell>
          <cell r="G2349">
            <v>13539</v>
          </cell>
          <cell r="H2349">
            <v>21389828</v>
          </cell>
          <cell r="J2349">
            <v>21051676</v>
          </cell>
        </row>
        <row r="2350">
          <cell r="A2350">
            <v>431849</v>
          </cell>
          <cell r="B2350" t="str">
            <v>RS</v>
          </cell>
          <cell r="C2350" t="str">
            <v>SÃO JOSÉ DO INHACORÁ</v>
          </cell>
          <cell r="D2350" t="str">
            <v>431849</v>
          </cell>
          <cell r="F2350">
            <v>9934560</v>
          </cell>
          <cell r="H2350">
            <v>10113742</v>
          </cell>
          <cell r="J2350">
            <v>10265712</v>
          </cell>
        </row>
        <row r="2351">
          <cell r="A2351">
            <v>431862</v>
          </cell>
          <cell r="B2351" t="str">
            <v>RS</v>
          </cell>
          <cell r="C2351" t="str">
            <v>SÃO JOSÉ DOS AUSENTES</v>
          </cell>
          <cell r="D2351" t="str">
            <v>431862</v>
          </cell>
          <cell r="F2351">
            <v>1204320</v>
          </cell>
          <cell r="H2351">
            <v>1228048</v>
          </cell>
          <cell r="J2351">
            <v>1244464</v>
          </cell>
        </row>
        <row r="2352">
          <cell r="A2352">
            <v>431870</v>
          </cell>
          <cell r="B2352" t="str">
            <v>RS</v>
          </cell>
          <cell r="C2352" t="str">
            <v>SÃO LEOPOLDO</v>
          </cell>
          <cell r="D2352" t="str">
            <v>431870</v>
          </cell>
          <cell r="F2352">
            <v>63129690</v>
          </cell>
          <cell r="H2352">
            <v>64169312</v>
          </cell>
          <cell r="J2352">
            <v>65234013</v>
          </cell>
        </row>
        <row r="2353">
          <cell r="A2353">
            <v>431890</v>
          </cell>
          <cell r="B2353" t="str">
            <v>RS</v>
          </cell>
          <cell r="C2353" t="str">
            <v>SÃO LUIZ GONZAGA</v>
          </cell>
          <cell r="D2353" t="str">
            <v>431890</v>
          </cell>
          <cell r="F2353">
            <v>55849050</v>
          </cell>
          <cell r="H2353">
            <v>56753465</v>
          </cell>
          <cell r="J2353">
            <v>57710685</v>
          </cell>
        </row>
        <row r="2354">
          <cell r="A2354">
            <v>431900</v>
          </cell>
          <cell r="B2354" t="str">
            <v>RS</v>
          </cell>
          <cell r="C2354" t="str">
            <v>SÃO MARCOS</v>
          </cell>
          <cell r="D2354" t="str">
            <v>431900</v>
          </cell>
          <cell r="F2354">
            <v>45812220</v>
          </cell>
          <cell r="H2354">
            <v>46673557</v>
          </cell>
          <cell r="J2354">
            <v>47339294</v>
          </cell>
        </row>
        <row r="2355">
          <cell r="A2355">
            <v>431912</v>
          </cell>
          <cell r="B2355" t="str">
            <v>RS</v>
          </cell>
          <cell r="C2355" t="str">
            <v>SÃO MARTINHO DA SERRA</v>
          </cell>
          <cell r="D2355" t="str">
            <v>431912</v>
          </cell>
          <cell r="E2355">
            <v>51875</v>
          </cell>
          <cell r="F2355">
            <v>10446304</v>
          </cell>
          <cell r="G2355">
            <v>44027</v>
          </cell>
          <cell r="H2355">
            <v>9704936</v>
          </cell>
          <cell r="I2355">
            <v>55139</v>
          </cell>
          <cell r="J2355">
            <v>11171010</v>
          </cell>
        </row>
        <row r="2356">
          <cell r="A2356">
            <v>431940</v>
          </cell>
          <cell r="B2356" t="str">
            <v>RS</v>
          </cell>
          <cell r="C2356" t="str">
            <v>SÃO PEDRO DO SUL</v>
          </cell>
          <cell r="D2356" t="str">
            <v>431940</v>
          </cell>
          <cell r="F2356">
            <v>5214150</v>
          </cell>
          <cell r="H2356">
            <v>5291333</v>
          </cell>
          <cell r="J2356">
            <v>5387955</v>
          </cell>
        </row>
        <row r="2357">
          <cell r="A2357">
            <v>431960</v>
          </cell>
          <cell r="B2357" t="str">
            <v>RS</v>
          </cell>
          <cell r="C2357" t="str">
            <v>SÃO SEPÉ</v>
          </cell>
          <cell r="D2357" t="str">
            <v>431960</v>
          </cell>
          <cell r="F2357">
            <v>46113600</v>
          </cell>
          <cell r="H2357">
            <v>46891307</v>
          </cell>
          <cell r="J2357">
            <v>47650720</v>
          </cell>
        </row>
        <row r="2358">
          <cell r="A2358">
            <v>431975</v>
          </cell>
          <cell r="B2358" t="str">
            <v>RS</v>
          </cell>
          <cell r="C2358" t="str">
            <v>SÃO VENDELINO</v>
          </cell>
          <cell r="D2358" t="str">
            <v>431975</v>
          </cell>
          <cell r="E2358">
            <v>86657</v>
          </cell>
          <cell r="F2358">
            <v>10831000</v>
          </cell>
          <cell r="G2358">
            <v>80016</v>
          </cell>
          <cell r="H2358">
            <v>10935173</v>
          </cell>
          <cell r="I2358">
            <v>87093</v>
          </cell>
          <cell r="J2358">
            <v>8638794</v>
          </cell>
        </row>
        <row r="2359">
          <cell r="A2359">
            <v>432030</v>
          </cell>
          <cell r="B2359" t="str">
            <v>RS</v>
          </cell>
          <cell r="C2359" t="str">
            <v>SELBACH</v>
          </cell>
          <cell r="D2359" t="str">
            <v>432030</v>
          </cell>
          <cell r="F2359">
            <v>45950670</v>
          </cell>
          <cell r="H2359">
            <v>46896329</v>
          </cell>
          <cell r="J2359">
            <v>47482359</v>
          </cell>
        </row>
        <row r="2360">
          <cell r="A2360">
            <v>432045</v>
          </cell>
          <cell r="B2360" t="str">
            <v>RS</v>
          </cell>
          <cell r="C2360" t="str">
            <v>SÉRIO</v>
          </cell>
          <cell r="D2360" t="str">
            <v>432045</v>
          </cell>
          <cell r="F2360">
            <v>9045000</v>
          </cell>
          <cell r="H2360">
            <v>9276000</v>
          </cell>
          <cell r="J2360">
            <v>9346500</v>
          </cell>
        </row>
        <row r="2361">
          <cell r="A2361">
            <v>432067</v>
          </cell>
          <cell r="B2361" t="str">
            <v>RS</v>
          </cell>
          <cell r="C2361" t="str">
            <v>SINIMBU</v>
          </cell>
          <cell r="D2361" t="str">
            <v>432067</v>
          </cell>
          <cell r="F2361">
            <v>17354610</v>
          </cell>
          <cell r="H2361">
            <v>17802832</v>
          </cell>
          <cell r="J2361">
            <v>17933097</v>
          </cell>
        </row>
        <row r="2362">
          <cell r="A2362">
            <v>432130</v>
          </cell>
          <cell r="B2362" t="str">
            <v>RS</v>
          </cell>
          <cell r="C2362" t="str">
            <v>TAQUARI</v>
          </cell>
          <cell r="D2362" t="str">
            <v>432130</v>
          </cell>
          <cell r="F2362">
            <v>42348600</v>
          </cell>
          <cell r="H2362">
            <v>43022402</v>
          </cell>
          <cell r="J2362">
            <v>43760220</v>
          </cell>
        </row>
        <row r="2363">
          <cell r="A2363">
            <v>432180</v>
          </cell>
          <cell r="B2363" t="str">
            <v>RS</v>
          </cell>
          <cell r="C2363" t="str">
            <v>TRÊS DE MAIO</v>
          </cell>
          <cell r="D2363" t="str">
            <v>432180</v>
          </cell>
          <cell r="F2363">
            <v>630000</v>
          </cell>
          <cell r="H2363">
            <v>640000</v>
          </cell>
          <cell r="J2363">
            <v>651000</v>
          </cell>
        </row>
        <row r="2364">
          <cell r="A2364">
            <v>432215</v>
          </cell>
          <cell r="B2364" t="str">
            <v>RS</v>
          </cell>
          <cell r="C2364" t="str">
            <v>TUNAS</v>
          </cell>
          <cell r="D2364" t="str">
            <v>432215</v>
          </cell>
          <cell r="E2364">
            <v>77084</v>
          </cell>
          <cell r="F2364">
            <v>696061274</v>
          </cell>
          <cell r="G2364">
            <v>67009</v>
          </cell>
          <cell r="H2364">
            <v>716930457</v>
          </cell>
          <cell r="I2364">
            <v>87737</v>
          </cell>
          <cell r="J2364">
            <v>715970469</v>
          </cell>
        </row>
        <row r="2365">
          <cell r="A2365">
            <v>432234</v>
          </cell>
          <cell r="B2365" t="str">
            <v>RS</v>
          </cell>
          <cell r="C2365" t="str">
            <v>UBIRETAMA</v>
          </cell>
          <cell r="D2365" t="str">
            <v>432234</v>
          </cell>
          <cell r="F2365">
            <v>31875750</v>
          </cell>
          <cell r="H2365">
            <v>32456131</v>
          </cell>
          <cell r="J2365">
            <v>32938275</v>
          </cell>
        </row>
        <row r="2366">
          <cell r="A2366">
            <v>432253</v>
          </cell>
          <cell r="B2366" t="str">
            <v>RS</v>
          </cell>
          <cell r="C2366" t="str">
            <v>VALE DO SOL</v>
          </cell>
          <cell r="D2366" t="str">
            <v>432253</v>
          </cell>
          <cell r="E2366">
            <v>107648</v>
          </cell>
          <cell r="F2366">
            <v>44317313</v>
          </cell>
          <cell r="G2366">
            <v>103454</v>
          </cell>
          <cell r="H2366">
            <v>57694515</v>
          </cell>
          <cell r="I2366">
            <v>107862</v>
          </cell>
          <cell r="J2366">
            <v>58670332</v>
          </cell>
        </row>
        <row r="2367">
          <cell r="A2367">
            <v>432270</v>
          </cell>
          <cell r="B2367" t="str">
            <v>RS</v>
          </cell>
          <cell r="C2367" t="str">
            <v>VERA CRUZ</v>
          </cell>
          <cell r="D2367" t="str">
            <v>432270</v>
          </cell>
          <cell r="E2367">
            <v>242373</v>
          </cell>
          <cell r="F2367">
            <v>54531553</v>
          </cell>
          <cell r="G2367">
            <v>271496</v>
          </cell>
          <cell r="H2367">
            <v>58663957</v>
          </cell>
          <cell r="I2367">
            <v>309683</v>
          </cell>
          <cell r="J2367">
            <v>53919509</v>
          </cell>
        </row>
        <row r="2368">
          <cell r="A2368">
            <v>432310</v>
          </cell>
          <cell r="B2368" t="str">
            <v>RS</v>
          </cell>
          <cell r="C2368" t="str">
            <v>VICENTE DUTRA</v>
          </cell>
          <cell r="D2368" t="str">
            <v>432310</v>
          </cell>
          <cell r="F2368">
            <v>0</v>
          </cell>
          <cell r="H2368">
            <v>0</v>
          </cell>
          <cell r="J2368">
            <v>0</v>
          </cell>
        </row>
        <row r="2369">
          <cell r="A2369">
            <v>432330</v>
          </cell>
          <cell r="B2369" t="str">
            <v>RS</v>
          </cell>
          <cell r="C2369" t="str">
            <v>VILA FLORES</v>
          </cell>
          <cell r="D2369" t="str">
            <v>432330</v>
          </cell>
          <cell r="F2369">
            <v>1990620</v>
          </cell>
          <cell r="H2369">
            <v>2029808</v>
          </cell>
          <cell r="J2369">
            <v>2056974</v>
          </cell>
        </row>
        <row r="2370">
          <cell r="A2370">
            <v>432345</v>
          </cell>
          <cell r="B2370" t="str">
            <v>RS</v>
          </cell>
          <cell r="C2370" t="str">
            <v>VILA NOVA DO SUL</v>
          </cell>
          <cell r="D2370" t="str">
            <v>432345</v>
          </cell>
          <cell r="E2370">
            <v>53946</v>
          </cell>
          <cell r="F2370">
            <v>11804524</v>
          </cell>
          <cell r="G2370">
            <v>48089</v>
          </cell>
          <cell r="H2370">
            <v>11907715</v>
          </cell>
          <cell r="I2370">
            <v>54523</v>
          </cell>
          <cell r="J2370">
            <v>11656425</v>
          </cell>
        </row>
        <row r="2371">
          <cell r="A2371">
            <v>432375</v>
          </cell>
          <cell r="B2371" t="str">
            <v>RS</v>
          </cell>
          <cell r="C2371" t="str">
            <v>VITÓRIA DAS MISSÕES</v>
          </cell>
          <cell r="D2371" t="str">
            <v>432375</v>
          </cell>
          <cell r="E2371">
            <v>101970</v>
          </cell>
          <cell r="F2371">
            <v>20309418</v>
          </cell>
          <cell r="G2371">
            <v>101640</v>
          </cell>
          <cell r="H2371">
            <v>17718806</v>
          </cell>
          <cell r="I2371">
            <v>87162</v>
          </cell>
          <cell r="J2371">
            <v>16115314</v>
          </cell>
        </row>
        <row r="2372">
          <cell r="A2372">
            <v>432377</v>
          </cell>
          <cell r="B2372" t="str">
            <v>RS</v>
          </cell>
          <cell r="C2372" t="str">
            <v>WESTFALIA</v>
          </cell>
          <cell r="D2372" t="str">
            <v>432377</v>
          </cell>
          <cell r="E2372">
            <v>138838</v>
          </cell>
          <cell r="F2372">
            <v>22228745</v>
          </cell>
          <cell r="G2372">
            <v>136096</v>
          </cell>
          <cell r="H2372">
            <v>26136958</v>
          </cell>
          <cell r="I2372">
            <v>146598</v>
          </cell>
          <cell r="J2372">
            <v>22244309</v>
          </cell>
        </row>
        <row r="2373">
          <cell r="A2373">
            <v>110001</v>
          </cell>
          <cell r="B2373" t="str">
            <v>RO</v>
          </cell>
          <cell r="C2373" t="str">
            <v>ALTA FLORESTA D'OESTE</v>
          </cell>
          <cell r="D2373" t="str">
            <v>110001</v>
          </cell>
          <cell r="E2373">
            <v>96233</v>
          </cell>
          <cell r="F2373">
            <v>16355282</v>
          </cell>
          <cell r="G2373">
            <v>98158</v>
          </cell>
          <cell r="H2373">
            <v>22156555</v>
          </cell>
          <cell r="I2373">
            <v>105519</v>
          </cell>
          <cell r="J2373">
            <v>22016661</v>
          </cell>
        </row>
        <row r="2374">
          <cell r="A2374">
            <v>110037</v>
          </cell>
          <cell r="B2374" t="str">
            <v>RO</v>
          </cell>
          <cell r="C2374" t="str">
            <v>ALTO ALEGRE DOS PARECIS</v>
          </cell>
          <cell r="D2374" t="str">
            <v>110037</v>
          </cell>
          <cell r="F2374">
            <v>11973150</v>
          </cell>
          <cell r="H2374">
            <v>12173153</v>
          </cell>
          <cell r="J2374">
            <v>12372255</v>
          </cell>
        </row>
        <row r="2375">
          <cell r="A2375">
            <v>110040</v>
          </cell>
          <cell r="B2375" t="str">
            <v>RO</v>
          </cell>
          <cell r="C2375" t="str">
            <v>ALTO PARAÍSO</v>
          </cell>
          <cell r="D2375" t="str">
            <v>110040</v>
          </cell>
          <cell r="E2375">
            <v>84522</v>
          </cell>
          <cell r="F2375">
            <v>21154109</v>
          </cell>
          <cell r="G2375">
            <v>60175</v>
          </cell>
          <cell r="H2375">
            <v>20011170</v>
          </cell>
          <cell r="I2375">
            <v>75074</v>
          </cell>
          <cell r="J2375">
            <v>17992561</v>
          </cell>
        </row>
        <row r="2376">
          <cell r="A2376">
            <v>110034</v>
          </cell>
          <cell r="B2376" t="str">
            <v>RO</v>
          </cell>
          <cell r="C2376" t="str">
            <v>ALVORADA D'OESTE</v>
          </cell>
          <cell r="D2376" t="str">
            <v>110034</v>
          </cell>
          <cell r="E2376">
            <v>31483</v>
          </cell>
          <cell r="F2376">
            <v>4609030</v>
          </cell>
          <cell r="G2376">
            <v>25525</v>
          </cell>
          <cell r="H2376">
            <v>3257426</v>
          </cell>
          <cell r="I2376">
            <v>30834</v>
          </cell>
          <cell r="J2376">
            <v>3602352</v>
          </cell>
        </row>
        <row r="2377">
          <cell r="A2377">
            <v>110002</v>
          </cell>
          <cell r="B2377" t="str">
            <v>RO</v>
          </cell>
          <cell r="C2377" t="str">
            <v>ARIQUEMES</v>
          </cell>
          <cell r="D2377" t="str">
            <v>110002</v>
          </cell>
          <cell r="E2377">
            <v>1133</v>
          </cell>
          <cell r="F2377">
            <v>127069441</v>
          </cell>
          <cell r="G2377">
            <v>352</v>
          </cell>
          <cell r="H2377">
            <v>129348188</v>
          </cell>
          <cell r="I2377">
            <v>180</v>
          </cell>
          <cell r="J2377">
            <v>130893285</v>
          </cell>
        </row>
        <row r="2378">
          <cell r="A2378">
            <v>110045</v>
          </cell>
          <cell r="B2378" t="str">
            <v>RO</v>
          </cell>
          <cell r="C2378" t="str">
            <v>BURITIS</v>
          </cell>
          <cell r="D2378" t="str">
            <v>110045</v>
          </cell>
          <cell r="F2378">
            <v>33000</v>
          </cell>
          <cell r="H2378">
            <v>33520</v>
          </cell>
          <cell r="J2378">
            <v>34100</v>
          </cell>
        </row>
        <row r="2379">
          <cell r="A2379">
            <v>110003</v>
          </cell>
          <cell r="B2379" t="str">
            <v>RO</v>
          </cell>
          <cell r="C2379" t="str">
            <v>CABIXI</v>
          </cell>
          <cell r="D2379" t="str">
            <v>110003</v>
          </cell>
          <cell r="F2379">
            <v>444360</v>
          </cell>
          <cell r="H2379">
            <v>458338</v>
          </cell>
          <cell r="J2379">
            <v>459172</v>
          </cell>
        </row>
        <row r="2380">
          <cell r="A2380">
            <v>110060</v>
          </cell>
          <cell r="B2380" t="str">
            <v>RO</v>
          </cell>
          <cell r="C2380" t="str">
            <v>CACAULÂNDIA</v>
          </cell>
          <cell r="D2380" t="str">
            <v>110060</v>
          </cell>
          <cell r="E2380">
            <v>36504</v>
          </cell>
          <cell r="F2380">
            <v>8494061</v>
          </cell>
          <cell r="G2380">
            <v>33999</v>
          </cell>
          <cell r="H2380">
            <v>8681154</v>
          </cell>
          <cell r="I2380">
            <v>32896</v>
          </cell>
          <cell r="J2380">
            <v>8035211</v>
          </cell>
        </row>
        <row r="2381">
          <cell r="A2381">
            <v>110004</v>
          </cell>
          <cell r="B2381" t="str">
            <v>RO</v>
          </cell>
          <cell r="C2381" t="str">
            <v>CACOAL</v>
          </cell>
          <cell r="D2381" t="str">
            <v>110004</v>
          </cell>
          <cell r="F2381">
            <v>53536530</v>
          </cell>
          <cell r="H2381">
            <v>55758366</v>
          </cell>
          <cell r="J2381">
            <v>56767281</v>
          </cell>
        </row>
        <row r="2382">
          <cell r="A2382">
            <v>110070</v>
          </cell>
          <cell r="B2382" t="str">
            <v>RO</v>
          </cell>
          <cell r="C2382" t="str">
            <v>CAMPO NOVO DE RONDÔNIA</v>
          </cell>
          <cell r="D2382" t="str">
            <v>110070</v>
          </cell>
          <cell r="E2382">
            <v>151</v>
          </cell>
          <cell r="F2382">
            <v>4790469</v>
          </cell>
          <cell r="H2382">
            <v>4854499</v>
          </cell>
          <cell r="J2382">
            <v>4947256</v>
          </cell>
        </row>
        <row r="2383">
          <cell r="A2383">
            <v>110005</v>
          </cell>
          <cell r="B2383" t="str">
            <v>RO</v>
          </cell>
          <cell r="C2383" t="str">
            <v>CEREJEIRAS</v>
          </cell>
          <cell r="D2383" t="str">
            <v>110005</v>
          </cell>
          <cell r="F2383">
            <v>7106661</v>
          </cell>
          <cell r="H2383">
            <v>7236331</v>
          </cell>
          <cell r="J2383">
            <v>7338516</v>
          </cell>
        </row>
        <row r="2384">
          <cell r="A2384">
            <v>110092</v>
          </cell>
          <cell r="B2384" t="str">
            <v>RO</v>
          </cell>
          <cell r="C2384" t="str">
            <v>CHUPINGUAIA</v>
          </cell>
          <cell r="D2384" t="str">
            <v>110092</v>
          </cell>
          <cell r="E2384">
            <v>50212</v>
          </cell>
          <cell r="F2384">
            <v>24641645</v>
          </cell>
          <cell r="G2384">
            <v>40427</v>
          </cell>
          <cell r="H2384">
            <v>22512311</v>
          </cell>
          <cell r="I2384">
            <v>56606</v>
          </cell>
          <cell r="J2384">
            <v>20777256</v>
          </cell>
        </row>
        <row r="2385">
          <cell r="A2385">
            <v>110006</v>
          </cell>
          <cell r="B2385" t="str">
            <v>RO</v>
          </cell>
          <cell r="C2385" t="str">
            <v>COLORADO DO OESTE</v>
          </cell>
          <cell r="D2385" t="str">
            <v>110006</v>
          </cell>
          <cell r="F2385">
            <v>11842530</v>
          </cell>
          <cell r="H2385">
            <v>12062485</v>
          </cell>
          <cell r="J2385">
            <v>12237281</v>
          </cell>
        </row>
        <row r="2386">
          <cell r="A2386">
            <v>110008</v>
          </cell>
          <cell r="B2386" t="str">
            <v>RO</v>
          </cell>
          <cell r="C2386" t="str">
            <v>COSTA MARQUES</v>
          </cell>
          <cell r="D2386" t="str">
            <v>110008</v>
          </cell>
          <cell r="E2386">
            <v>661</v>
          </cell>
          <cell r="F2386">
            <v>3817520</v>
          </cell>
          <cell r="G2386">
            <v>530</v>
          </cell>
          <cell r="H2386">
            <v>3905062</v>
          </cell>
          <cell r="I2386">
            <v>779</v>
          </cell>
          <cell r="J2386">
            <v>4031444</v>
          </cell>
        </row>
        <row r="2387">
          <cell r="A2387">
            <v>110094</v>
          </cell>
          <cell r="B2387" t="str">
            <v>RO</v>
          </cell>
          <cell r="C2387" t="str">
            <v>CUJUBIM</v>
          </cell>
          <cell r="D2387" t="str">
            <v>110094</v>
          </cell>
          <cell r="E2387">
            <v>80394</v>
          </cell>
          <cell r="F2387">
            <v>32769387</v>
          </cell>
          <cell r="G2387">
            <v>68483</v>
          </cell>
          <cell r="H2387">
            <v>30553727</v>
          </cell>
          <cell r="I2387">
            <v>91786</v>
          </cell>
          <cell r="J2387">
            <v>27900829</v>
          </cell>
        </row>
        <row r="2388">
          <cell r="A2388">
            <v>110009</v>
          </cell>
          <cell r="B2388" t="str">
            <v>RO</v>
          </cell>
          <cell r="C2388" t="str">
            <v>ESPIGÃO D'OESTE</v>
          </cell>
          <cell r="D2388" t="str">
            <v>110009</v>
          </cell>
          <cell r="E2388">
            <v>115227</v>
          </cell>
          <cell r="F2388">
            <v>5147109</v>
          </cell>
          <cell r="G2388">
            <v>124557</v>
          </cell>
          <cell r="H2388">
            <v>5715771</v>
          </cell>
          <cell r="I2388">
            <v>132150</v>
          </cell>
          <cell r="J2388">
            <v>5570704</v>
          </cell>
        </row>
        <row r="2389">
          <cell r="A2389">
            <v>110100</v>
          </cell>
          <cell r="B2389" t="str">
            <v>RO</v>
          </cell>
          <cell r="C2389" t="str">
            <v>GOVERNADOR JORGE TEIXEIRA</v>
          </cell>
          <cell r="D2389" t="str">
            <v>110100</v>
          </cell>
          <cell r="E2389">
            <v>25637</v>
          </cell>
          <cell r="F2389">
            <v>20324428</v>
          </cell>
          <cell r="G2389">
            <v>35801</v>
          </cell>
          <cell r="H2389">
            <v>19012025</v>
          </cell>
          <cell r="I2389">
            <v>27568</v>
          </cell>
          <cell r="J2389">
            <v>17215046</v>
          </cell>
        </row>
        <row r="2390">
          <cell r="A2390">
            <v>110110</v>
          </cell>
          <cell r="B2390" t="str">
            <v>RO</v>
          </cell>
          <cell r="C2390" t="str">
            <v>ITAPUÃ DO OESTE</v>
          </cell>
          <cell r="D2390" t="str">
            <v>110110</v>
          </cell>
          <cell r="E2390">
            <v>47175</v>
          </cell>
          <cell r="F2390">
            <v>9435156</v>
          </cell>
          <cell r="G2390">
            <v>59949</v>
          </cell>
          <cell r="H2390">
            <v>10512713</v>
          </cell>
          <cell r="I2390">
            <v>49525</v>
          </cell>
          <cell r="J2390">
            <v>7811362</v>
          </cell>
        </row>
        <row r="2391">
          <cell r="A2391">
            <v>110011</v>
          </cell>
          <cell r="B2391" t="str">
            <v>RO</v>
          </cell>
          <cell r="C2391" t="str">
            <v>JARU</v>
          </cell>
          <cell r="D2391" t="str">
            <v>110011</v>
          </cell>
          <cell r="E2391">
            <v>128011</v>
          </cell>
          <cell r="F2391">
            <v>23596361</v>
          </cell>
          <cell r="G2391">
            <v>106594</v>
          </cell>
          <cell r="H2391">
            <v>22763736</v>
          </cell>
          <cell r="I2391">
            <v>80002</v>
          </cell>
          <cell r="J2391">
            <v>19514099</v>
          </cell>
        </row>
        <row r="2392">
          <cell r="A2392">
            <v>110012</v>
          </cell>
          <cell r="B2392" t="str">
            <v>RO</v>
          </cell>
          <cell r="C2392" t="str">
            <v>JI-PARANÁ</v>
          </cell>
          <cell r="D2392" t="str">
            <v>110012</v>
          </cell>
          <cell r="E2392">
            <v>1707</v>
          </cell>
          <cell r="F2392">
            <v>122835099</v>
          </cell>
          <cell r="G2392">
            <v>2648</v>
          </cell>
          <cell r="H2392">
            <v>124397481</v>
          </cell>
          <cell r="I2392">
            <v>418</v>
          </cell>
          <cell r="J2392">
            <v>127065975</v>
          </cell>
        </row>
        <row r="2393">
          <cell r="A2393">
            <v>110013</v>
          </cell>
          <cell r="B2393" t="str">
            <v>RO</v>
          </cell>
          <cell r="C2393" t="str">
            <v>MACHADINHO D'OESTE</v>
          </cell>
          <cell r="D2393" t="str">
            <v>110013</v>
          </cell>
          <cell r="E2393">
            <v>168802</v>
          </cell>
          <cell r="F2393">
            <v>64162180</v>
          </cell>
          <cell r="G2393">
            <v>160769</v>
          </cell>
          <cell r="H2393">
            <v>66327188</v>
          </cell>
          <cell r="I2393">
            <v>208601</v>
          </cell>
          <cell r="J2393">
            <v>64399059</v>
          </cell>
        </row>
        <row r="2394">
          <cell r="A2394">
            <v>110120</v>
          </cell>
          <cell r="B2394" t="str">
            <v>RO</v>
          </cell>
          <cell r="C2394" t="str">
            <v>MINISTRO ANDREAZZA</v>
          </cell>
          <cell r="D2394" t="str">
            <v>110120</v>
          </cell>
          <cell r="E2394">
            <v>32758</v>
          </cell>
          <cell r="F2394">
            <v>9062970</v>
          </cell>
          <cell r="G2394">
            <v>29654</v>
          </cell>
          <cell r="H2394">
            <v>8423736</v>
          </cell>
          <cell r="I2394">
            <v>22010</v>
          </cell>
          <cell r="J2394">
            <v>7909788</v>
          </cell>
        </row>
        <row r="2395">
          <cell r="A2395">
            <v>110130</v>
          </cell>
          <cell r="B2395" t="str">
            <v>RO</v>
          </cell>
          <cell r="C2395" t="str">
            <v>MIRANTE DA SERRA</v>
          </cell>
          <cell r="D2395" t="str">
            <v>110130</v>
          </cell>
          <cell r="E2395">
            <v>65353</v>
          </cell>
          <cell r="F2395">
            <v>30776798</v>
          </cell>
          <cell r="G2395">
            <v>53114</v>
          </cell>
          <cell r="H2395">
            <v>33545218</v>
          </cell>
          <cell r="I2395">
            <v>52875</v>
          </cell>
          <cell r="J2395">
            <v>34398363</v>
          </cell>
        </row>
        <row r="2396">
          <cell r="A2396">
            <v>110140</v>
          </cell>
          <cell r="B2396" t="str">
            <v>RO</v>
          </cell>
          <cell r="C2396" t="str">
            <v>MONTE NEGRO</v>
          </cell>
          <cell r="D2396" t="str">
            <v>110140</v>
          </cell>
          <cell r="F2396">
            <v>11073420</v>
          </cell>
          <cell r="H2396">
            <v>11320920</v>
          </cell>
          <cell r="J2396">
            <v>11442534</v>
          </cell>
        </row>
        <row r="2397">
          <cell r="A2397">
            <v>110014</v>
          </cell>
          <cell r="B2397" t="str">
            <v>RO</v>
          </cell>
          <cell r="C2397" t="str">
            <v>NOVA BRASILÂNDIA D'OESTE</v>
          </cell>
          <cell r="D2397" t="str">
            <v>110014</v>
          </cell>
          <cell r="F2397">
            <v>32905080</v>
          </cell>
          <cell r="H2397">
            <v>33448022</v>
          </cell>
          <cell r="J2397">
            <v>34001916</v>
          </cell>
        </row>
        <row r="2398">
          <cell r="A2398">
            <v>110143</v>
          </cell>
          <cell r="B2398" t="str">
            <v>RO</v>
          </cell>
          <cell r="C2398" t="str">
            <v>NOVA UNIÃO</v>
          </cell>
          <cell r="D2398" t="str">
            <v>110143</v>
          </cell>
          <cell r="E2398">
            <v>25455</v>
          </cell>
          <cell r="F2398">
            <v>4280276</v>
          </cell>
          <cell r="G2398">
            <v>19858</v>
          </cell>
          <cell r="H2398">
            <v>4078743</v>
          </cell>
          <cell r="I2398">
            <v>20892</v>
          </cell>
          <cell r="J2398">
            <v>3940764</v>
          </cell>
        </row>
        <row r="2399">
          <cell r="A2399">
            <v>110050</v>
          </cell>
          <cell r="B2399" t="str">
            <v>RO</v>
          </cell>
          <cell r="C2399" t="str">
            <v>NOVO HORIZONTE DO OESTE</v>
          </cell>
          <cell r="D2399" t="str">
            <v>110050</v>
          </cell>
          <cell r="E2399">
            <v>23220</v>
          </cell>
          <cell r="F2399">
            <v>6992616</v>
          </cell>
          <cell r="G2399">
            <v>18585</v>
          </cell>
          <cell r="H2399">
            <v>6431816</v>
          </cell>
          <cell r="I2399">
            <v>26183</v>
          </cell>
          <cell r="J2399">
            <v>5765494</v>
          </cell>
        </row>
        <row r="2400">
          <cell r="A2400">
            <v>110015</v>
          </cell>
          <cell r="B2400" t="str">
            <v>RO</v>
          </cell>
          <cell r="C2400" t="str">
            <v>OURO PRETO DO OESTE</v>
          </cell>
          <cell r="D2400" t="str">
            <v>110015</v>
          </cell>
          <cell r="E2400">
            <v>174024</v>
          </cell>
          <cell r="F2400">
            <v>43166028</v>
          </cell>
          <cell r="G2400">
            <v>154666</v>
          </cell>
          <cell r="H2400">
            <v>40276284</v>
          </cell>
          <cell r="I2400">
            <v>142917</v>
          </cell>
          <cell r="J2400">
            <v>35699128</v>
          </cell>
        </row>
        <row r="2401">
          <cell r="A2401">
            <v>110145</v>
          </cell>
          <cell r="B2401" t="str">
            <v>RO</v>
          </cell>
          <cell r="C2401" t="str">
            <v>PARECIS</v>
          </cell>
          <cell r="D2401" t="str">
            <v>110145</v>
          </cell>
          <cell r="F2401">
            <v>3701220</v>
          </cell>
          <cell r="H2401">
            <v>3763168</v>
          </cell>
          <cell r="J2401">
            <v>3824594</v>
          </cell>
        </row>
        <row r="2402">
          <cell r="A2402">
            <v>110018</v>
          </cell>
          <cell r="B2402" t="str">
            <v>RO</v>
          </cell>
          <cell r="C2402" t="str">
            <v>PIMENTA BUENO</v>
          </cell>
          <cell r="D2402" t="str">
            <v>110018</v>
          </cell>
          <cell r="E2402">
            <v>172166</v>
          </cell>
          <cell r="F2402">
            <v>32637755</v>
          </cell>
          <cell r="G2402">
            <v>142727</v>
          </cell>
          <cell r="H2402">
            <v>33572615</v>
          </cell>
          <cell r="I2402">
            <v>160448</v>
          </cell>
          <cell r="J2402">
            <v>29978053</v>
          </cell>
        </row>
        <row r="2403">
          <cell r="A2403">
            <v>110146</v>
          </cell>
          <cell r="B2403" t="str">
            <v>RO</v>
          </cell>
          <cell r="C2403" t="str">
            <v>PIMENTEIRAS DO OESTE</v>
          </cell>
          <cell r="D2403" t="str">
            <v>110146</v>
          </cell>
          <cell r="E2403">
            <v>24934</v>
          </cell>
          <cell r="F2403">
            <v>7138905</v>
          </cell>
          <cell r="G2403">
            <v>3147</v>
          </cell>
          <cell r="H2403">
            <v>7684285</v>
          </cell>
          <cell r="J2403">
            <v>7955894</v>
          </cell>
        </row>
        <row r="2404">
          <cell r="A2404">
            <v>110020</v>
          </cell>
          <cell r="B2404" t="str">
            <v>RO</v>
          </cell>
          <cell r="C2404" t="str">
            <v>PORTO VELHO</v>
          </cell>
          <cell r="D2404" t="str">
            <v>110020</v>
          </cell>
          <cell r="F2404">
            <v>332315150</v>
          </cell>
          <cell r="H2404">
            <v>312617752</v>
          </cell>
          <cell r="J2404">
            <v>303230328</v>
          </cell>
        </row>
        <row r="2405">
          <cell r="A2405">
            <v>110147</v>
          </cell>
          <cell r="B2405" t="str">
            <v>RO</v>
          </cell>
          <cell r="C2405" t="str">
            <v>PRIMAVERA DE RONDÔNIA</v>
          </cell>
          <cell r="D2405" t="str">
            <v>110147</v>
          </cell>
          <cell r="E2405">
            <v>2383</v>
          </cell>
          <cell r="F2405">
            <v>2587381</v>
          </cell>
          <cell r="G2405">
            <v>28426</v>
          </cell>
          <cell r="H2405">
            <v>8466062</v>
          </cell>
          <cell r="I2405">
            <v>24154</v>
          </cell>
          <cell r="J2405">
            <v>8490047</v>
          </cell>
        </row>
        <row r="2406">
          <cell r="A2406">
            <v>110028</v>
          </cell>
          <cell r="B2406" t="str">
            <v>RO</v>
          </cell>
          <cell r="C2406" t="str">
            <v>ROLIM DE MOURA</v>
          </cell>
          <cell r="D2406" t="str">
            <v>110028</v>
          </cell>
          <cell r="F2406">
            <v>51970500</v>
          </cell>
          <cell r="H2406">
            <v>52881288</v>
          </cell>
          <cell r="J2406">
            <v>53702850</v>
          </cell>
        </row>
        <row r="2407">
          <cell r="A2407">
            <v>110029</v>
          </cell>
          <cell r="B2407" t="str">
            <v>RO</v>
          </cell>
          <cell r="C2407" t="str">
            <v>SANTA LUZIA D'OESTE</v>
          </cell>
          <cell r="D2407" t="str">
            <v>110029</v>
          </cell>
          <cell r="F2407">
            <v>9973920</v>
          </cell>
          <cell r="H2407">
            <v>10156029</v>
          </cell>
          <cell r="J2407">
            <v>10306384</v>
          </cell>
        </row>
        <row r="2408">
          <cell r="A2408">
            <v>110149</v>
          </cell>
          <cell r="B2408" t="str">
            <v>RO</v>
          </cell>
          <cell r="C2408" t="str">
            <v>SÃO FRANCISCO DO GUAPORÉ</v>
          </cell>
          <cell r="D2408" t="str">
            <v>110149</v>
          </cell>
          <cell r="E2408">
            <v>69486</v>
          </cell>
          <cell r="F2408">
            <v>18683235</v>
          </cell>
          <cell r="G2408">
            <v>64488</v>
          </cell>
          <cell r="H2408">
            <v>17572517</v>
          </cell>
          <cell r="I2408">
            <v>55066</v>
          </cell>
          <cell r="J2408">
            <v>16335615</v>
          </cell>
        </row>
        <row r="2409">
          <cell r="A2409">
            <v>110032</v>
          </cell>
          <cell r="B2409" t="str">
            <v>RO</v>
          </cell>
          <cell r="C2409" t="str">
            <v>SÃO MIGUEL DO GUAPORÉ</v>
          </cell>
          <cell r="D2409" t="str">
            <v>110032</v>
          </cell>
          <cell r="E2409">
            <v>69</v>
          </cell>
          <cell r="F2409">
            <v>119337090</v>
          </cell>
          <cell r="G2409">
            <v>300</v>
          </cell>
          <cell r="H2409">
            <v>123187149</v>
          </cell>
          <cell r="I2409">
            <v>230</v>
          </cell>
          <cell r="J2409">
            <v>123315960</v>
          </cell>
        </row>
        <row r="2410">
          <cell r="A2410">
            <v>110150</v>
          </cell>
          <cell r="B2410" t="str">
            <v>RO</v>
          </cell>
          <cell r="C2410" t="str">
            <v>SERINGUEIRAS</v>
          </cell>
          <cell r="D2410" t="str">
            <v>110150</v>
          </cell>
          <cell r="F2410">
            <v>5097720</v>
          </cell>
          <cell r="H2410">
            <v>5200408</v>
          </cell>
          <cell r="J2410">
            <v>5267644</v>
          </cell>
        </row>
        <row r="2411">
          <cell r="A2411">
            <v>110155</v>
          </cell>
          <cell r="B2411" t="str">
            <v>RO</v>
          </cell>
          <cell r="C2411" t="str">
            <v>TEIXEIRÓPOLIS</v>
          </cell>
          <cell r="D2411" t="str">
            <v>110155</v>
          </cell>
          <cell r="F2411">
            <v>4559481</v>
          </cell>
          <cell r="H2411">
            <v>4182161</v>
          </cell>
          <cell r="J2411">
            <v>3887017</v>
          </cell>
        </row>
        <row r="2412">
          <cell r="A2412">
            <v>110160</v>
          </cell>
          <cell r="B2412" t="str">
            <v>RO</v>
          </cell>
          <cell r="C2412" t="str">
            <v>THEOBROMA</v>
          </cell>
          <cell r="D2412" t="str">
            <v>110160</v>
          </cell>
          <cell r="E2412">
            <v>40852</v>
          </cell>
          <cell r="F2412">
            <v>22642579</v>
          </cell>
          <cell r="G2412">
            <v>35818</v>
          </cell>
          <cell r="H2412">
            <v>21915161</v>
          </cell>
          <cell r="I2412">
            <v>38052</v>
          </cell>
          <cell r="J2412">
            <v>21315843</v>
          </cell>
        </row>
        <row r="2413">
          <cell r="A2413">
            <v>110170</v>
          </cell>
          <cell r="B2413" t="str">
            <v>RO</v>
          </cell>
          <cell r="C2413" t="str">
            <v>URUPÁ</v>
          </cell>
          <cell r="D2413" t="str">
            <v>110170</v>
          </cell>
          <cell r="E2413">
            <v>46344</v>
          </cell>
          <cell r="F2413">
            <v>9683729</v>
          </cell>
          <cell r="G2413">
            <v>34091</v>
          </cell>
          <cell r="H2413">
            <v>9768743</v>
          </cell>
          <cell r="I2413">
            <v>35456</v>
          </cell>
          <cell r="J2413">
            <v>8497731</v>
          </cell>
        </row>
        <row r="2414">
          <cell r="A2414">
            <v>110180</v>
          </cell>
          <cell r="B2414" t="str">
            <v>RO</v>
          </cell>
          <cell r="C2414" t="str">
            <v>VALE DO PARAÍSO</v>
          </cell>
          <cell r="D2414" t="str">
            <v>110180</v>
          </cell>
          <cell r="E2414">
            <v>826</v>
          </cell>
          <cell r="F2414">
            <v>7588540</v>
          </cell>
          <cell r="G2414">
            <v>68</v>
          </cell>
          <cell r="H2414">
            <v>7873030</v>
          </cell>
          <cell r="I2414">
            <v>4899</v>
          </cell>
          <cell r="J2414">
            <v>8455625</v>
          </cell>
        </row>
        <row r="2415">
          <cell r="A2415">
            <v>110030</v>
          </cell>
          <cell r="B2415" t="str">
            <v>RO</v>
          </cell>
          <cell r="C2415" t="str">
            <v>VILHENA</v>
          </cell>
          <cell r="D2415" t="str">
            <v>110030</v>
          </cell>
          <cell r="E2415">
            <v>238869</v>
          </cell>
          <cell r="F2415">
            <v>87344005</v>
          </cell>
          <cell r="G2415">
            <v>195593</v>
          </cell>
          <cell r="H2415">
            <v>86396224</v>
          </cell>
          <cell r="I2415">
            <v>152920</v>
          </cell>
          <cell r="J2415">
            <v>83248274</v>
          </cell>
        </row>
        <row r="2416">
          <cell r="A2416">
            <v>140005</v>
          </cell>
          <cell r="B2416" t="str">
            <v>RR</v>
          </cell>
          <cell r="C2416" t="str">
            <v>ALTO ALEGRE</v>
          </cell>
          <cell r="D2416" t="str">
            <v>140005</v>
          </cell>
          <cell r="F2416">
            <v>4918020</v>
          </cell>
          <cell r="H2416">
            <v>5027215</v>
          </cell>
          <cell r="I2416">
            <v>13</v>
          </cell>
          <cell r="J2416">
            <v>5081813</v>
          </cell>
        </row>
        <row r="2417">
          <cell r="A2417">
            <v>140015</v>
          </cell>
          <cell r="B2417" t="str">
            <v>RR</v>
          </cell>
          <cell r="C2417" t="str">
            <v>BONFIM</v>
          </cell>
          <cell r="D2417" t="str">
            <v>140015</v>
          </cell>
          <cell r="E2417">
            <v>32623</v>
          </cell>
          <cell r="F2417">
            <v>28751996</v>
          </cell>
          <cell r="G2417">
            <v>2390</v>
          </cell>
          <cell r="H2417">
            <v>28601357</v>
          </cell>
          <cell r="I2417">
            <v>21147</v>
          </cell>
          <cell r="J2417">
            <v>34309328</v>
          </cell>
        </row>
        <row r="2418">
          <cell r="A2418">
            <v>140030</v>
          </cell>
          <cell r="B2418" t="str">
            <v>RR</v>
          </cell>
          <cell r="C2418" t="str">
            <v>MUCAJAÍ</v>
          </cell>
          <cell r="D2418" t="str">
            <v>140030</v>
          </cell>
          <cell r="E2418">
            <v>831</v>
          </cell>
          <cell r="F2418">
            <v>6983250</v>
          </cell>
          <cell r="H2418">
            <v>7068258</v>
          </cell>
          <cell r="I2418">
            <v>6666</v>
          </cell>
          <cell r="J2418">
            <v>7103655</v>
          </cell>
        </row>
        <row r="2419">
          <cell r="A2419">
            <v>140045</v>
          </cell>
          <cell r="B2419" t="str">
            <v>RR</v>
          </cell>
          <cell r="C2419" t="str">
            <v>PACARAIMA</v>
          </cell>
          <cell r="D2419" t="str">
            <v>140045</v>
          </cell>
          <cell r="F2419">
            <v>1333500</v>
          </cell>
          <cell r="H2419">
            <v>1346608</v>
          </cell>
          <cell r="J2419">
            <v>1377950</v>
          </cell>
        </row>
        <row r="2420">
          <cell r="A2420">
            <v>140070</v>
          </cell>
          <cell r="B2420" t="str">
            <v>RR</v>
          </cell>
          <cell r="C2420" t="str">
            <v>UIRAMUTÃ</v>
          </cell>
          <cell r="D2420" t="str">
            <v>140070</v>
          </cell>
          <cell r="E2420">
            <v>1899</v>
          </cell>
          <cell r="F2420">
            <v>5619242</v>
          </cell>
          <cell r="G2420">
            <v>1061</v>
          </cell>
          <cell r="H2420">
            <v>5950362</v>
          </cell>
          <cell r="I2420">
            <v>10655</v>
          </cell>
          <cell r="J2420">
            <v>6190410</v>
          </cell>
        </row>
        <row r="2421">
          <cell r="A2421">
            <v>420060</v>
          </cell>
          <cell r="B2421" t="str">
            <v>SC</v>
          </cell>
          <cell r="C2421" t="str">
            <v>ÁGUAS MORNAS</v>
          </cell>
          <cell r="D2421" t="str">
            <v>420060</v>
          </cell>
          <cell r="F2421">
            <v>22213140</v>
          </cell>
          <cell r="H2421">
            <v>22748042</v>
          </cell>
          <cell r="J2421">
            <v>22953578</v>
          </cell>
        </row>
        <row r="2422">
          <cell r="A2422">
            <v>420075</v>
          </cell>
          <cell r="B2422" t="str">
            <v>SC</v>
          </cell>
          <cell r="C2422" t="str">
            <v>ALTO BELA VISTA</v>
          </cell>
          <cell r="D2422" t="str">
            <v>420075</v>
          </cell>
          <cell r="E2422">
            <v>68473</v>
          </cell>
          <cell r="F2422">
            <v>10979481</v>
          </cell>
          <cell r="G2422">
            <v>87183</v>
          </cell>
          <cell r="H2422">
            <v>13082673</v>
          </cell>
          <cell r="I2422">
            <v>65776</v>
          </cell>
          <cell r="J2422">
            <v>11407252</v>
          </cell>
        </row>
        <row r="2423">
          <cell r="A2423">
            <v>420190</v>
          </cell>
          <cell r="B2423" t="str">
            <v>SC</v>
          </cell>
          <cell r="C2423" t="str">
            <v>AURORA</v>
          </cell>
          <cell r="D2423" t="str">
            <v>420190</v>
          </cell>
          <cell r="F2423">
            <v>22934250</v>
          </cell>
          <cell r="H2423">
            <v>23257239</v>
          </cell>
          <cell r="J2423">
            <v>23698725</v>
          </cell>
        </row>
        <row r="2424">
          <cell r="A2424">
            <v>420213</v>
          </cell>
          <cell r="B2424" t="str">
            <v>SC</v>
          </cell>
          <cell r="C2424" t="str">
            <v>BELA VISTA DO TOLDO</v>
          </cell>
          <cell r="D2424" t="str">
            <v>420213</v>
          </cell>
          <cell r="E2424">
            <v>58526</v>
          </cell>
          <cell r="F2424">
            <v>12123915</v>
          </cell>
          <cell r="G2424">
            <v>44427</v>
          </cell>
          <cell r="H2424">
            <v>11253992</v>
          </cell>
          <cell r="I2424">
            <v>53864</v>
          </cell>
          <cell r="J2424">
            <v>10587813</v>
          </cell>
        </row>
        <row r="2425">
          <cell r="A2425">
            <v>420230</v>
          </cell>
          <cell r="B2425" t="str">
            <v>SC</v>
          </cell>
          <cell r="C2425" t="str">
            <v>BIGUAÇU</v>
          </cell>
          <cell r="D2425" t="str">
            <v>420230</v>
          </cell>
          <cell r="H2425">
            <v>0</v>
          </cell>
          <cell r="J2425">
            <v>0</v>
          </cell>
        </row>
        <row r="2426">
          <cell r="A2426">
            <v>420243</v>
          </cell>
          <cell r="B2426" t="str">
            <v>SC</v>
          </cell>
          <cell r="C2426" t="str">
            <v>BOCAINA DO SUL</v>
          </cell>
          <cell r="D2426" t="str">
            <v>420243</v>
          </cell>
          <cell r="F2426">
            <v>34804500</v>
          </cell>
          <cell r="H2426">
            <v>35371318</v>
          </cell>
          <cell r="J2426">
            <v>35964650</v>
          </cell>
        </row>
        <row r="2427">
          <cell r="A2427">
            <v>420253</v>
          </cell>
          <cell r="B2427" t="str">
            <v>SC</v>
          </cell>
          <cell r="C2427" t="str">
            <v>BOM JESUS</v>
          </cell>
          <cell r="D2427" t="str">
            <v>420253</v>
          </cell>
          <cell r="F2427">
            <v>13798500</v>
          </cell>
          <cell r="H2427">
            <v>14022646</v>
          </cell>
          <cell r="J2427">
            <v>14258450</v>
          </cell>
        </row>
        <row r="2428">
          <cell r="A2428">
            <v>420245</v>
          </cell>
          <cell r="B2428" t="str">
            <v>SC</v>
          </cell>
          <cell r="C2428" t="str">
            <v>BOMBINHAS</v>
          </cell>
          <cell r="D2428" t="str">
            <v>420245</v>
          </cell>
          <cell r="F2428">
            <v>17322180</v>
          </cell>
          <cell r="H2428">
            <v>17638205</v>
          </cell>
          <cell r="J2428">
            <v>17899586</v>
          </cell>
        </row>
        <row r="2429">
          <cell r="A2429">
            <v>420270</v>
          </cell>
          <cell r="B2429" t="str">
            <v>SC</v>
          </cell>
          <cell r="C2429" t="str">
            <v>BOTUVERÁ</v>
          </cell>
          <cell r="D2429" t="str">
            <v>420270</v>
          </cell>
          <cell r="F2429">
            <v>23598930</v>
          </cell>
          <cell r="H2429">
            <v>24032764</v>
          </cell>
          <cell r="J2429">
            <v>24385561</v>
          </cell>
        </row>
        <row r="2430">
          <cell r="A2430">
            <v>420290</v>
          </cell>
          <cell r="B2430" t="str">
            <v>SC</v>
          </cell>
          <cell r="C2430" t="str">
            <v>BRUSQUE</v>
          </cell>
          <cell r="D2430" t="str">
            <v>420290</v>
          </cell>
          <cell r="F2430">
            <v>80899680</v>
          </cell>
          <cell r="H2430">
            <v>82601653</v>
          </cell>
          <cell r="J2430">
            <v>83596336</v>
          </cell>
        </row>
        <row r="2431">
          <cell r="A2431">
            <v>420315</v>
          </cell>
          <cell r="B2431" t="str">
            <v>SC</v>
          </cell>
          <cell r="C2431" t="str">
            <v>CALMON</v>
          </cell>
          <cell r="D2431" t="str">
            <v>420315</v>
          </cell>
          <cell r="F2431">
            <v>6533040</v>
          </cell>
          <cell r="H2431">
            <v>6620304</v>
          </cell>
          <cell r="J2431">
            <v>6750808</v>
          </cell>
        </row>
        <row r="2432">
          <cell r="A2432">
            <v>420370</v>
          </cell>
          <cell r="B2432" t="str">
            <v>SC</v>
          </cell>
          <cell r="C2432" t="str">
            <v>CANELINHA</v>
          </cell>
          <cell r="D2432" t="str">
            <v>420370</v>
          </cell>
          <cell r="F2432">
            <v>30518160</v>
          </cell>
          <cell r="H2432">
            <v>31074876</v>
          </cell>
          <cell r="J2432">
            <v>31535432</v>
          </cell>
        </row>
        <row r="2433">
          <cell r="A2433">
            <v>420455</v>
          </cell>
          <cell r="B2433" t="str">
            <v>SC</v>
          </cell>
          <cell r="C2433" t="str">
            <v>CORREIA PINTO</v>
          </cell>
          <cell r="D2433" t="str">
            <v>420455</v>
          </cell>
          <cell r="E2433">
            <v>83737</v>
          </cell>
          <cell r="F2433">
            <v>6905111</v>
          </cell>
          <cell r="G2433">
            <v>81200</v>
          </cell>
          <cell r="H2433">
            <v>6976073</v>
          </cell>
          <cell r="I2433">
            <v>88216</v>
          </cell>
          <cell r="J2433">
            <v>6773060</v>
          </cell>
        </row>
        <row r="2434">
          <cell r="A2434">
            <v>420515</v>
          </cell>
          <cell r="B2434" t="str">
            <v>SC</v>
          </cell>
          <cell r="C2434" t="str">
            <v>DOUTOR PEDRINHO</v>
          </cell>
          <cell r="D2434" t="str">
            <v>420515</v>
          </cell>
          <cell r="F2434">
            <v>9617370</v>
          </cell>
          <cell r="H2434">
            <v>9810813</v>
          </cell>
          <cell r="J2434">
            <v>9937949</v>
          </cell>
        </row>
        <row r="2435">
          <cell r="A2435">
            <v>420517</v>
          </cell>
          <cell r="B2435" t="str">
            <v>SC</v>
          </cell>
          <cell r="C2435" t="str">
            <v>ENTRE RIOS</v>
          </cell>
          <cell r="D2435" t="str">
            <v>420517</v>
          </cell>
          <cell r="F2435">
            <v>12664650</v>
          </cell>
          <cell r="H2435">
            <v>12892423</v>
          </cell>
          <cell r="J2435">
            <v>13086805</v>
          </cell>
        </row>
        <row r="2436">
          <cell r="A2436">
            <v>420543</v>
          </cell>
          <cell r="B2436" t="str">
            <v>SC</v>
          </cell>
          <cell r="C2436" t="str">
            <v>FORMOSA DO SUL</v>
          </cell>
          <cell r="D2436" t="str">
            <v>420543</v>
          </cell>
          <cell r="F2436">
            <v>2634570</v>
          </cell>
          <cell r="H2436">
            <v>2677463</v>
          </cell>
          <cell r="J2436">
            <v>2722389</v>
          </cell>
        </row>
        <row r="2437">
          <cell r="A2437">
            <v>420570</v>
          </cell>
          <cell r="B2437" t="str">
            <v>SC</v>
          </cell>
          <cell r="C2437" t="str">
            <v>GAROPABA</v>
          </cell>
          <cell r="D2437" t="str">
            <v>420570</v>
          </cell>
          <cell r="F2437">
            <v>9061470</v>
          </cell>
          <cell r="H2437">
            <v>9183206</v>
          </cell>
          <cell r="J2437">
            <v>9363519</v>
          </cell>
        </row>
        <row r="2438">
          <cell r="A2438">
            <v>420590</v>
          </cell>
          <cell r="B2438" t="str">
            <v>SC</v>
          </cell>
          <cell r="C2438" t="str">
            <v>GASPAR</v>
          </cell>
          <cell r="D2438" t="str">
            <v>420590</v>
          </cell>
          <cell r="F2438">
            <v>62203770</v>
          </cell>
          <cell r="H2438">
            <v>63275077</v>
          </cell>
          <cell r="J2438">
            <v>64277229</v>
          </cell>
        </row>
        <row r="2439">
          <cell r="A2439">
            <v>420600</v>
          </cell>
          <cell r="B2439" t="str">
            <v>SC</v>
          </cell>
          <cell r="C2439" t="str">
            <v>GOVERNADOR CELSO RAMOS</v>
          </cell>
          <cell r="D2439" t="str">
            <v>420600</v>
          </cell>
          <cell r="F2439">
            <v>70443180</v>
          </cell>
          <cell r="H2439">
            <v>71835321</v>
          </cell>
          <cell r="J2439">
            <v>72791286</v>
          </cell>
        </row>
        <row r="2440">
          <cell r="A2440">
            <v>420620</v>
          </cell>
          <cell r="B2440" t="str">
            <v>SC</v>
          </cell>
          <cell r="C2440" t="str">
            <v>GRAVATAL</v>
          </cell>
          <cell r="D2440" t="str">
            <v>420620</v>
          </cell>
          <cell r="F2440">
            <v>15320310</v>
          </cell>
          <cell r="H2440">
            <v>15597493</v>
          </cell>
          <cell r="J2440">
            <v>15830987</v>
          </cell>
        </row>
        <row r="2441">
          <cell r="A2441">
            <v>420665</v>
          </cell>
          <cell r="B2441" t="str">
            <v>SC</v>
          </cell>
          <cell r="C2441" t="str">
            <v>GUATAMBÚ</v>
          </cell>
          <cell r="D2441" t="str">
            <v>420665</v>
          </cell>
          <cell r="E2441">
            <v>192198</v>
          </cell>
          <cell r="F2441">
            <v>23679861</v>
          </cell>
          <cell r="G2441">
            <v>229027</v>
          </cell>
          <cell r="H2441">
            <v>26952756</v>
          </cell>
          <cell r="I2441">
            <v>238692</v>
          </cell>
          <cell r="J2441">
            <v>23000411</v>
          </cell>
        </row>
        <row r="2442">
          <cell r="A2442">
            <v>420730</v>
          </cell>
          <cell r="B2442" t="str">
            <v>SC</v>
          </cell>
          <cell r="C2442" t="str">
            <v>IMBITUBA</v>
          </cell>
          <cell r="D2442" t="str">
            <v>420730</v>
          </cell>
          <cell r="F2442">
            <v>4393740</v>
          </cell>
          <cell r="H2442">
            <v>4440526</v>
          </cell>
          <cell r="J2442">
            <v>4540198</v>
          </cell>
        </row>
        <row r="2443">
          <cell r="A2443">
            <v>420740</v>
          </cell>
          <cell r="B2443" t="str">
            <v>SC</v>
          </cell>
          <cell r="C2443" t="str">
            <v>IMBUIA</v>
          </cell>
          <cell r="D2443" t="str">
            <v>420740</v>
          </cell>
          <cell r="F2443">
            <v>1934774250</v>
          </cell>
          <cell r="H2443">
            <v>1998629127</v>
          </cell>
          <cell r="J2443">
            <v>1999266725</v>
          </cell>
        </row>
        <row r="2444">
          <cell r="A2444">
            <v>420785</v>
          </cell>
          <cell r="B2444" t="str">
            <v>SC</v>
          </cell>
          <cell r="C2444" t="str">
            <v>IRATI</v>
          </cell>
          <cell r="D2444" t="str">
            <v>420785</v>
          </cell>
          <cell r="E2444">
            <v>79128</v>
          </cell>
          <cell r="F2444">
            <v>8414672</v>
          </cell>
          <cell r="G2444">
            <v>80760</v>
          </cell>
          <cell r="H2444">
            <v>12454339</v>
          </cell>
          <cell r="I2444">
            <v>82964</v>
          </cell>
          <cell r="J2444">
            <v>11314717</v>
          </cell>
        </row>
        <row r="2445">
          <cell r="A2445">
            <v>420810</v>
          </cell>
          <cell r="B2445" t="str">
            <v>SC</v>
          </cell>
          <cell r="C2445" t="str">
            <v>ITAIÓPOLIS</v>
          </cell>
          <cell r="D2445" t="str">
            <v>420810</v>
          </cell>
          <cell r="E2445">
            <v>152797</v>
          </cell>
          <cell r="F2445">
            <v>928622950</v>
          </cell>
          <cell r="G2445">
            <v>90103</v>
          </cell>
          <cell r="H2445">
            <v>928391284</v>
          </cell>
          <cell r="I2445">
            <v>132636</v>
          </cell>
          <cell r="J2445">
            <v>956637067</v>
          </cell>
        </row>
        <row r="2446">
          <cell r="A2446">
            <v>420830</v>
          </cell>
          <cell r="B2446" t="str">
            <v>SC</v>
          </cell>
          <cell r="C2446" t="str">
            <v>ITAPEMA</v>
          </cell>
          <cell r="D2446" t="str">
            <v>420830</v>
          </cell>
          <cell r="E2446">
            <v>663743</v>
          </cell>
          <cell r="F2446">
            <v>95023462</v>
          </cell>
          <cell r="G2446">
            <v>603009</v>
          </cell>
          <cell r="H2446">
            <v>127465382</v>
          </cell>
          <cell r="I2446">
            <v>598496</v>
          </cell>
          <cell r="J2446">
            <v>115305284</v>
          </cell>
        </row>
        <row r="2447">
          <cell r="A2447">
            <v>420910</v>
          </cell>
          <cell r="B2447" t="str">
            <v>SC</v>
          </cell>
          <cell r="C2447" t="str">
            <v>JOINVILLE</v>
          </cell>
          <cell r="D2447" t="str">
            <v>420910</v>
          </cell>
          <cell r="F2447">
            <v>210206220</v>
          </cell>
          <cell r="H2447">
            <v>213624175</v>
          </cell>
          <cell r="J2447">
            <v>217213094</v>
          </cell>
        </row>
        <row r="2448">
          <cell r="A2448">
            <v>420970</v>
          </cell>
          <cell r="B2448" t="str">
            <v>SC</v>
          </cell>
          <cell r="C2448" t="str">
            <v>LEBON RÉGIS</v>
          </cell>
          <cell r="D2448" t="str">
            <v>420970</v>
          </cell>
          <cell r="F2448">
            <v>5580</v>
          </cell>
          <cell r="H2448">
            <v>5766</v>
          </cell>
          <cell r="J2448">
            <v>5766</v>
          </cell>
        </row>
        <row r="2449">
          <cell r="A2449">
            <v>420980</v>
          </cell>
          <cell r="B2449" t="str">
            <v>SC</v>
          </cell>
          <cell r="C2449" t="str">
            <v>LEOBERTO LEAL</v>
          </cell>
          <cell r="D2449" t="str">
            <v>420980</v>
          </cell>
          <cell r="F2449">
            <v>14578200</v>
          </cell>
          <cell r="H2449">
            <v>14836686</v>
          </cell>
          <cell r="J2449">
            <v>15064140</v>
          </cell>
        </row>
        <row r="2450">
          <cell r="A2450">
            <v>421003</v>
          </cell>
          <cell r="B2450" t="str">
            <v>SC</v>
          </cell>
          <cell r="C2450" t="str">
            <v>LUZERNA</v>
          </cell>
          <cell r="D2450" t="str">
            <v>421003</v>
          </cell>
          <cell r="E2450">
            <v>161163</v>
          </cell>
          <cell r="F2450">
            <v>24414700</v>
          </cell>
          <cell r="G2450">
            <v>158443</v>
          </cell>
          <cell r="H2450">
            <v>24217443</v>
          </cell>
          <cell r="I2450">
            <v>171958</v>
          </cell>
          <cell r="J2450">
            <v>24853120</v>
          </cell>
        </row>
        <row r="2451">
          <cell r="A2451">
            <v>421005</v>
          </cell>
          <cell r="B2451" t="str">
            <v>SC</v>
          </cell>
          <cell r="C2451" t="str">
            <v>MACIEIRA</v>
          </cell>
          <cell r="D2451" t="str">
            <v>421005</v>
          </cell>
          <cell r="E2451">
            <v>45286</v>
          </cell>
          <cell r="F2451">
            <v>8303963</v>
          </cell>
          <cell r="G2451">
            <v>44698</v>
          </cell>
          <cell r="H2451">
            <v>8844398</v>
          </cell>
          <cell r="I2451">
            <v>51928</v>
          </cell>
          <cell r="J2451">
            <v>9094317</v>
          </cell>
        </row>
        <row r="2452">
          <cell r="A2452">
            <v>421010</v>
          </cell>
          <cell r="B2452" t="str">
            <v>SC</v>
          </cell>
          <cell r="C2452" t="str">
            <v>MAFRA</v>
          </cell>
          <cell r="D2452" t="str">
            <v>421010</v>
          </cell>
          <cell r="F2452">
            <v>60586500</v>
          </cell>
          <cell r="H2452">
            <v>61746085</v>
          </cell>
          <cell r="J2452">
            <v>62606050</v>
          </cell>
        </row>
        <row r="2453">
          <cell r="A2453">
            <v>421020</v>
          </cell>
          <cell r="B2453" t="str">
            <v>SC</v>
          </cell>
          <cell r="C2453" t="str">
            <v>MAJOR GERCINO</v>
          </cell>
          <cell r="D2453" t="str">
            <v>421020</v>
          </cell>
          <cell r="F2453">
            <v>8591070</v>
          </cell>
          <cell r="H2453">
            <v>8812437</v>
          </cell>
          <cell r="J2453">
            <v>8877439</v>
          </cell>
        </row>
        <row r="2454">
          <cell r="A2454">
            <v>421030</v>
          </cell>
          <cell r="B2454" t="str">
            <v>SC</v>
          </cell>
          <cell r="C2454" t="str">
            <v>MAJOR VIEIRA</v>
          </cell>
          <cell r="D2454" t="str">
            <v>421030</v>
          </cell>
          <cell r="F2454">
            <v>315270</v>
          </cell>
          <cell r="H2454">
            <v>320113</v>
          </cell>
          <cell r="J2454">
            <v>325779</v>
          </cell>
        </row>
        <row r="2455">
          <cell r="A2455">
            <v>421070</v>
          </cell>
          <cell r="B2455" t="str">
            <v>SC</v>
          </cell>
          <cell r="C2455" t="str">
            <v>MATOS COSTA</v>
          </cell>
          <cell r="D2455" t="str">
            <v>421070</v>
          </cell>
          <cell r="F2455">
            <v>7387740</v>
          </cell>
          <cell r="H2455">
            <v>7468941</v>
          </cell>
          <cell r="J2455">
            <v>7633998</v>
          </cell>
        </row>
        <row r="2456">
          <cell r="A2456">
            <v>421125</v>
          </cell>
          <cell r="B2456" t="str">
            <v>SC</v>
          </cell>
          <cell r="C2456" t="str">
            <v>MORRO GRANDE</v>
          </cell>
          <cell r="D2456" t="str">
            <v>421125</v>
          </cell>
          <cell r="F2456">
            <v>0</v>
          </cell>
          <cell r="H2456">
            <v>0</v>
          </cell>
          <cell r="J2456">
            <v>0</v>
          </cell>
        </row>
        <row r="2457">
          <cell r="A2457">
            <v>421145</v>
          </cell>
          <cell r="B2457" t="str">
            <v>SC</v>
          </cell>
          <cell r="C2457" t="str">
            <v>NOVA ITABERABA</v>
          </cell>
          <cell r="D2457" t="str">
            <v>421145</v>
          </cell>
          <cell r="F2457">
            <v>5717670</v>
          </cell>
          <cell r="H2457">
            <v>5819647</v>
          </cell>
          <cell r="J2457">
            <v>5908259</v>
          </cell>
        </row>
        <row r="2458">
          <cell r="A2458">
            <v>421150</v>
          </cell>
          <cell r="B2458" t="str">
            <v>SC</v>
          </cell>
          <cell r="C2458" t="str">
            <v>NOVA TRENTO</v>
          </cell>
          <cell r="D2458" t="str">
            <v>421150</v>
          </cell>
          <cell r="F2458">
            <v>20046120</v>
          </cell>
          <cell r="H2458">
            <v>20384360</v>
          </cell>
          <cell r="J2458">
            <v>20714324</v>
          </cell>
        </row>
        <row r="2459">
          <cell r="A2459">
            <v>421189</v>
          </cell>
          <cell r="B2459" t="str">
            <v>SC</v>
          </cell>
          <cell r="C2459" t="str">
            <v>PAINEL</v>
          </cell>
          <cell r="D2459" t="str">
            <v>421189</v>
          </cell>
          <cell r="E2459">
            <v>88974</v>
          </cell>
          <cell r="F2459">
            <v>18092197</v>
          </cell>
          <cell r="G2459">
            <v>87293</v>
          </cell>
          <cell r="H2459">
            <v>22505977</v>
          </cell>
          <cell r="I2459">
            <v>96921</v>
          </cell>
          <cell r="J2459">
            <v>21322766</v>
          </cell>
        </row>
        <row r="2460">
          <cell r="A2460">
            <v>421190</v>
          </cell>
          <cell r="B2460" t="str">
            <v>SC</v>
          </cell>
          <cell r="C2460" t="str">
            <v>PALHOÇA</v>
          </cell>
          <cell r="D2460" t="str">
            <v>421190</v>
          </cell>
          <cell r="F2460">
            <v>19928250</v>
          </cell>
          <cell r="H2460">
            <v>20116006</v>
          </cell>
          <cell r="J2460">
            <v>20592525</v>
          </cell>
        </row>
        <row r="2461">
          <cell r="A2461">
            <v>421205</v>
          </cell>
          <cell r="B2461" t="str">
            <v>SC</v>
          </cell>
          <cell r="C2461" t="str">
            <v>PALMEIRA</v>
          </cell>
          <cell r="D2461" t="str">
            <v>421205</v>
          </cell>
          <cell r="E2461">
            <v>85009</v>
          </cell>
          <cell r="F2461">
            <v>13861250</v>
          </cell>
          <cell r="G2461">
            <v>75464</v>
          </cell>
          <cell r="H2461">
            <v>22459738</v>
          </cell>
          <cell r="I2461">
            <v>93753</v>
          </cell>
          <cell r="J2461">
            <v>21755991</v>
          </cell>
        </row>
        <row r="2462">
          <cell r="A2462">
            <v>421210</v>
          </cell>
          <cell r="B2462" t="str">
            <v>SC</v>
          </cell>
          <cell r="C2462" t="str">
            <v>PALMITOS</v>
          </cell>
          <cell r="D2462" t="str">
            <v>421210</v>
          </cell>
          <cell r="F2462">
            <v>490470</v>
          </cell>
          <cell r="H2462">
            <v>498845</v>
          </cell>
          <cell r="J2462">
            <v>506819</v>
          </cell>
        </row>
        <row r="2463">
          <cell r="A2463">
            <v>421220</v>
          </cell>
          <cell r="B2463" t="str">
            <v>SC</v>
          </cell>
          <cell r="C2463" t="str">
            <v>PAPANDUVA</v>
          </cell>
          <cell r="D2463" t="str">
            <v>421220</v>
          </cell>
          <cell r="F2463">
            <v>42590460</v>
          </cell>
          <cell r="H2463">
            <v>43438132</v>
          </cell>
          <cell r="J2463">
            <v>44010142</v>
          </cell>
        </row>
        <row r="2464">
          <cell r="A2464">
            <v>421240</v>
          </cell>
          <cell r="B2464" t="str">
            <v>SC</v>
          </cell>
          <cell r="C2464" t="str">
            <v>PEDRAS GRANDES</v>
          </cell>
          <cell r="D2464" t="str">
            <v>421240</v>
          </cell>
          <cell r="E2464">
            <v>107641</v>
          </cell>
          <cell r="F2464">
            <v>65111048</v>
          </cell>
          <cell r="G2464">
            <v>112468</v>
          </cell>
          <cell r="H2464">
            <v>65022085</v>
          </cell>
          <cell r="I2464">
            <v>99418</v>
          </cell>
          <cell r="J2464">
            <v>64226800</v>
          </cell>
        </row>
        <row r="2465">
          <cell r="A2465">
            <v>421335</v>
          </cell>
          <cell r="B2465" t="str">
            <v>SC</v>
          </cell>
          <cell r="C2465" t="str">
            <v>PONTE ALTA DO NORTE</v>
          </cell>
          <cell r="D2465" t="str">
            <v>421335</v>
          </cell>
          <cell r="F2465">
            <v>10785930</v>
          </cell>
          <cell r="H2465">
            <v>10934198</v>
          </cell>
          <cell r="J2465">
            <v>11145461</v>
          </cell>
        </row>
        <row r="2466">
          <cell r="A2466">
            <v>421350</v>
          </cell>
          <cell r="B2466" t="str">
            <v>SC</v>
          </cell>
          <cell r="C2466" t="str">
            <v>PORTO BELO</v>
          </cell>
          <cell r="D2466" t="str">
            <v>421350</v>
          </cell>
          <cell r="F2466">
            <v>7169010</v>
          </cell>
          <cell r="H2466">
            <v>7278272</v>
          </cell>
          <cell r="J2466">
            <v>7407977</v>
          </cell>
        </row>
        <row r="2467">
          <cell r="A2467">
            <v>421360</v>
          </cell>
          <cell r="B2467" t="str">
            <v>SC</v>
          </cell>
          <cell r="C2467" t="str">
            <v>PORTO UNIÃO</v>
          </cell>
          <cell r="D2467" t="str">
            <v>421360</v>
          </cell>
          <cell r="E2467">
            <v>436321</v>
          </cell>
          <cell r="F2467">
            <v>59284974</v>
          </cell>
          <cell r="G2467">
            <v>400105</v>
          </cell>
          <cell r="H2467">
            <v>57434695</v>
          </cell>
          <cell r="I2467">
            <v>399539</v>
          </cell>
          <cell r="J2467">
            <v>46823210</v>
          </cell>
        </row>
        <row r="2468">
          <cell r="A2468">
            <v>421490</v>
          </cell>
          <cell r="B2468" t="str">
            <v>SC</v>
          </cell>
          <cell r="C2468" t="str">
            <v>RIO FORTUNA</v>
          </cell>
          <cell r="D2468" t="str">
            <v>421490</v>
          </cell>
          <cell r="F2468">
            <v>9642750</v>
          </cell>
          <cell r="H2468">
            <v>9856554</v>
          </cell>
          <cell r="J2468">
            <v>9964175</v>
          </cell>
        </row>
        <row r="2469">
          <cell r="A2469">
            <v>421550</v>
          </cell>
          <cell r="B2469" t="str">
            <v>SC</v>
          </cell>
          <cell r="C2469" t="str">
            <v>SANTA CECÍLIA</v>
          </cell>
          <cell r="D2469" t="str">
            <v>421550</v>
          </cell>
          <cell r="F2469">
            <v>13850670</v>
          </cell>
          <cell r="H2469">
            <v>14061480</v>
          </cell>
          <cell r="J2469">
            <v>14312359</v>
          </cell>
        </row>
        <row r="2470">
          <cell r="A2470">
            <v>421560</v>
          </cell>
          <cell r="B2470" t="str">
            <v>SC</v>
          </cell>
          <cell r="C2470" t="str">
            <v>SANTA ROSA DE LIMA</v>
          </cell>
          <cell r="D2470" t="str">
            <v>421560</v>
          </cell>
          <cell r="F2470">
            <v>812760</v>
          </cell>
          <cell r="H2470">
            <v>832737</v>
          </cell>
          <cell r="J2470">
            <v>839852</v>
          </cell>
        </row>
        <row r="2471">
          <cell r="A2471">
            <v>421570</v>
          </cell>
          <cell r="B2471" t="str">
            <v>SC</v>
          </cell>
          <cell r="C2471" t="str">
            <v>SANTO AMARO DA IMPERATRIZ</v>
          </cell>
          <cell r="D2471" t="str">
            <v>421570</v>
          </cell>
          <cell r="F2471">
            <v>896449950</v>
          </cell>
          <cell r="H2471">
            <v>925380245</v>
          </cell>
          <cell r="J2471">
            <v>926331615</v>
          </cell>
        </row>
        <row r="2472">
          <cell r="A2472">
            <v>421575</v>
          </cell>
          <cell r="B2472" t="str">
            <v>SC</v>
          </cell>
          <cell r="C2472" t="str">
            <v>SÃO BERNARDINO</v>
          </cell>
          <cell r="D2472" t="str">
            <v>421575</v>
          </cell>
          <cell r="F2472">
            <v>4721130</v>
          </cell>
          <cell r="H2472">
            <v>4806461</v>
          </cell>
          <cell r="J2472">
            <v>4878501</v>
          </cell>
        </row>
        <row r="2473">
          <cell r="A2473">
            <v>421605</v>
          </cell>
          <cell r="B2473" t="str">
            <v>SC</v>
          </cell>
          <cell r="C2473" t="str">
            <v>SÃO CRISTOVÃO DO SUL</v>
          </cell>
          <cell r="D2473" t="str">
            <v>421605</v>
          </cell>
          <cell r="E2473">
            <v>115679</v>
          </cell>
          <cell r="F2473">
            <v>5975349</v>
          </cell>
          <cell r="G2473">
            <v>177427</v>
          </cell>
          <cell r="H2473">
            <v>9760907</v>
          </cell>
          <cell r="I2473">
            <v>100454</v>
          </cell>
          <cell r="J2473">
            <v>9081929</v>
          </cell>
        </row>
        <row r="2474">
          <cell r="A2474">
            <v>421630</v>
          </cell>
          <cell r="B2474" t="str">
            <v>SC</v>
          </cell>
          <cell r="C2474" t="str">
            <v>SÃO JOÃO BATISTA</v>
          </cell>
          <cell r="D2474" t="str">
            <v>421630</v>
          </cell>
          <cell r="E2474">
            <v>367731</v>
          </cell>
          <cell r="F2474">
            <v>55564838</v>
          </cell>
          <cell r="G2474">
            <v>330923</v>
          </cell>
          <cell r="H2474">
            <v>61454891</v>
          </cell>
          <cell r="I2474">
            <v>359289</v>
          </cell>
          <cell r="J2474">
            <v>60372441</v>
          </cell>
        </row>
        <row r="2475">
          <cell r="A2475">
            <v>421660</v>
          </cell>
          <cell r="B2475" t="str">
            <v>SC</v>
          </cell>
          <cell r="C2475" t="str">
            <v>SÃO JOSÉ</v>
          </cell>
          <cell r="D2475" t="str">
            <v>421660</v>
          </cell>
          <cell r="F2475">
            <v>0</v>
          </cell>
          <cell r="H2475">
            <v>0</v>
          </cell>
          <cell r="J2475">
            <v>0</v>
          </cell>
        </row>
        <row r="2476">
          <cell r="A2476">
            <v>421680</v>
          </cell>
          <cell r="B2476" t="str">
            <v>SC</v>
          </cell>
          <cell r="C2476" t="str">
            <v>SÃO JOSÉ DO CERRITO</v>
          </cell>
          <cell r="D2476" t="str">
            <v>421680</v>
          </cell>
          <cell r="F2476">
            <v>18733560</v>
          </cell>
          <cell r="H2476">
            <v>19045806</v>
          </cell>
          <cell r="J2476">
            <v>19358012</v>
          </cell>
        </row>
        <row r="2477">
          <cell r="A2477">
            <v>421760</v>
          </cell>
          <cell r="B2477" t="str">
            <v>SC</v>
          </cell>
          <cell r="C2477" t="str">
            <v>SIDERÓPOLIS</v>
          </cell>
          <cell r="D2477" t="str">
            <v>421760</v>
          </cell>
          <cell r="E2477">
            <v>140161</v>
          </cell>
          <cell r="F2477">
            <v>20210221</v>
          </cell>
          <cell r="G2477">
            <v>104456</v>
          </cell>
          <cell r="H2477">
            <v>24347913</v>
          </cell>
          <cell r="I2477">
            <v>144656</v>
          </cell>
          <cell r="J2477">
            <v>23275622</v>
          </cell>
        </row>
        <row r="2478">
          <cell r="A2478">
            <v>421770</v>
          </cell>
          <cell r="B2478" t="str">
            <v>SC</v>
          </cell>
          <cell r="C2478" t="str">
            <v>SOMBRIO</v>
          </cell>
          <cell r="D2478" t="str">
            <v>421770</v>
          </cell>
          <cell r="F2478">
            <v>9038340</v>
          </cell>
          <cell r="H2478">
            <v>9170935</v>
          </cell>
          <cell r="J2478">
            <v>9339618</v>
          </cell>
        </row>
        <row r="2479">
          <cell r="A2479">
            <v>421790</v>
          </cell>
          <cell r="B2479" t="str">
            <v>SC</v>
          </cell>
          <cell r="C2479" t="str">
            <v>TANGARÁ</v>
          </cell>
          <cell r="D2479" t="str">
            <v>421790</v>
          </cell>
          <cell r="F2479">
            <v>11091060</v>
          </cell>
          <cell r="H2479">
            <v>11289487</v>
          </cell>
          <cell r="J2479">
            <v>11460762</v>
          </cell>
        </row>
        <row r="2480">
          <cell r="A2480">
            <v>421825</v>
          </cell>
          <cell r="B2480" t="str">
            <v>SC</v>
          </cell>
          <cell r="C2480" t="str">
            <v>TIMBÓ GRANDE</v>
          </cell>
          <cell r="D2480" t="str">
            <v>421825</v>
          </cell>
          <cell r="F2480">
            <v>14702070</v>
          </cell>
          <cell r="H2480">
            <v>14929571</v>
          </cell>
          <cell r="J2480">
            <v>15192139</v>
          </cell>
        </row>
        <row r="2481">
          <cell r="A2481">
            <v>421850</v>
          </cell>
          <cell r="B2481" t="str">
            <v>SC</v>
          </cell>
          <cell r="C2481" t="str">
            <v>TREZE TÍLIAS</v>
          </cell>
          <cell r="D2481" t="str">
            <v>421850</v>
          </cell>
          <cell r="F2481">
            <v>10995120</v>
          </cell>
          <cell r="H2481">
            <v>11168071</v>
          </cell>
          <cell r="J2481">
            <v>11361624</v>
          </cell>
        </row>
        <row r="2482">
          <cell r="A2482">
            <v>421870</v>
          </cell>
          <cell r="B2482" t="str">
            <v>SC</v>
          </cell>
          <cell r="C2482" t="str">
            <v>TUBARÃO</v>
          </cell>
          <cell r="D2482" t="str">
            <v>421870</v>
          </cell>
          <cell r="F2482">
            <v>178748280</v>
          </cell>
          <cell r="H2482">
            <v>182156663</v>
          </cell>
          <cell r="J2482">
            <v>184706556</v>
          </cell>
        </row>
        <row r="2483">
          <cell r="A2483">
            <v>421885</v>
          </cell>
          <cell r="B2483" t="str">
            <v>SC</v>
          </cell>
          <cell r="C2483" t="str">
            <v>UNIÃO DO OESTE</v>
          </cell>
          <cell r="D2483" t="str">
            <v>421885</v>
          </cell>
          <cell r="F2483">
            <v>11854560</v>
          </cell>
          <cell r="H2483">
            <v>12065710</v>
          </cell>
          <cell r="J2483">
            <v>12249712</v>
          </cell>
        </row>
        <row r="2484">
          <cell r="A2484">
            <v>421915</v>
          </cell>
          <cell r="B2484" t="str">
            <v>SC</v>
          </cell>
          <cell r="C2484" t="str">
            <v>VARGEM</v>
          </cell>
          <cell r="D2484" t="str">
            <v>421915</v>
          </cell>
          <cell r="F2484">
            <v>14090820</v>
          </cell>
          <cell r="H2484">
            <v>14309958</v>
          </cell>
          <cell r="J2484">
            <v>14560514</v>
          </cell>
        </row>
        <row r="2485">
          <cell r="A2485">
            <v>421985</v>
          </cell>
          <cell r="B2485" t="str">
            <v>SC</v>
          </cell>
          <cell r="C2485" t="str">
            <v>ZORTÉA</v>
          </cell>
          <cell r="D2485" t="str">
            <v>421985</v>
          </cell>
          <cell r="E2485">
            <v>69733</v>
          </cell>
          <cell r="F2485">
            <v>5159204</v>
          </cell>
          <cell r="G2485">
            <v>56109</v>
          </cell>
          <cell r="H2485">
            <v>7569103</v>
          </cell>
          <cell r="I2485">
            <v>61010</v>
          </cell>
          <cell r="J2485">
            <v>7104091</v>
          </cell>
        </row>
        <row r="2486">
          <cell r="A2486">
            <v>350040</v>
          </cell>
          <cell r="B2486" t="str">
            <v>SP</v>
          </cell>
          <cell r="C2486" t="str">
            <v>ÁGUAS DA PRATA</v>
          </cell>
          <cell r="D2486" t="str">
            <v>350040</v>
          </cell>
          <cell r="F2486">
            <v>59720160</v>
          </cell>
          <cell r="H2486">
            <v>60877676</v>
          </cell>
          <cell r="J2486">
            <v>61710832</v>
          </cell>
        </row>
        <row r="2487">
          <cell r="A2487">
            <v>350050</v>
          </cell>
          <cell r="B2487" t="str">
            <v>SP</v>
          </cell>
          <cell r="C2487" t="str">
            <v>ÁGUAS DE LINDÓIA</v>
          </cell>
          <cell r="D2487" t="str">
            <v>350050</v>
          </cell>
          <cell r="F2487">
            <v>126573030</v>
          </cell>
          <cell r="H2487">
            <v>128632820</v>
          </cell>
          <cell r="J2487">
            <v>130792131</v>
          </cell>
        </row>
        <row r="2488">
          <cell r="A2488">
            <v>350090</v>
          </cell>
          <cell r="B2488" t="str">
            <v>SP</v>
          </cell>
          <cell r="C2488" t="str">
            <v>ALTAIR</v>
          </cell>
          <cell r="D2488" t="str">
            <v>350090</v>
          </cell>
          <cell r="F2488">
            <v>8088390</v>
          </cell>
          <cell r="H2488">
            <v>8291662</v>
          </cell>
          <cell r="J2488">
            <v>8358003</v>
          </cell>
        </row>
        <row r="2489">
          <cell r="A2489">
            <v>350110</v>
          </cell>
          <cell r="B2489" t="str">
            <v>SP</v>
          </cell>
          <cell r="C2489" t="str">
            <v>ALTO ALEGRE</v>
          </cell>
          <cell r="D2489" t="str">
            <v>350110</v>
          </cell>
          <cell r="F2489">
            <v>386670</v>
          </cell>
          <cell r="H2489">
            <v>395390</v>
          </cell>
          <cell r="J2489">
            <v>399559</v>
          </cell>
        </row>
        <row r="2490">
          <cell r="A2490">
            <v>350120</v>
          </cell>
          <cell r="B2490" t="str">
            <v>SP</v>
          </cell>
          <cell r="C2490" t="str">
            <v>ÁLVARES FLORENCE</v>
          </cell>
          <cell r="D2490" t="str">
            <v>350120</v>
          </cell>
          <cell r="F2490">
            <v>480</v>
          </cell>
          <cell r="H2490">
            <v>480</v>
          </cell>
          <cell r="J2490">
            <v>496</v>
          </cell>
        </row>
        <row r="2491">
          <cell r="A2491">
            <v>350140</v>
          </cell>
          <cell r="B2491" t="str">
            <v>SP</v>
          </cell>
          <cell r="C2491" t="str">
            <v>ÁLVARO DE CARVALHO</v>
          </cell>
          <cell r="D2491" t="str">
            <v>350140</v>
          </cell>
          <cell r="F2491">
            <v>15623070</v>
          </cell>
          <cell r="H2491">
            <v>15918999</v>
          </cell>
          <cell r="J2491">
            <v>16143839</v>
          </cell>
        </row>
        <row r="2492">
          <cell r="A2492">
            <v>350150</v>
          </cell>
          <cell r="B2492" t="str">
            <v>SP</v>
          </cell>
          <cell r="C2492" t="str">
            <v>ALVINLÂNDIA</v>
          </cell>
          <cell r="D2492" t="str">
            <v>350150</v>
          </cell>
          <cell r="E2492">
            <v>56783</v>
          </cell>
          <cell r="F2492">
            <v>4890852</v>
          </cell>
          <cell r="G2492">
            <v>57506</v>
          </cell>
          <cell r="H2492">
            <v>5814521</v>
          </cell>
          <cell r="I2492">
            <v>63982</v>
          </cell>
          <cell r="J2492">
            <v>4686268</v>
          </cell>
        </row>
        <row r="2493">
          <cell r="A2493">
            <v>350220</v>
          </cell>
          <cell r="B2493" t="str">
            <v>SP</v>
          </cell>
          <cell r="C2493" t="str">
            <v>ANGATUBA</v>
          </cell>
          <cell r="D2493" t="str">
            <v>350220</v>
          </cell>
          <cell r="E2493">
            <v>401352</v>
          </cell>
          <cell r="F2493">
            <v>86753437</v>
          </cell>
          <cell r="G2493">
            <v>332407</v>
          </cell>
          <cell r="H2493">
            <v>80730646</v>
          </cell>
          <cell r="I2493">
            <v>465872</v>
          </cell>
          <cell r="J2493">
            <v>78200601</v>
          </cell>
        </row>
        <row r="2494">
          <cell r="A2494">
            <v>350240</v>
          </cell>
          <cell r="B2494" t="str">
            <v>SP</v>
          </cell>
          <cell r="C2494" t="str">
            <v>ANHUMAS</v>
          </cell>
          <cell r="D2494" t="str">
            <v>350240</v>
          </cell>
          <cell r="E2494">
            <v>84641</v>
          </cell>
          <cell r="F2494">
            <v>18653279</v>
          </cell>
          <cell r="G2494">
            <v>321</v>
          </cell>
          <cell r="H2494">
            <v>20288654</v>
          </cell>
          <cell r="J2494">
            <v>20593765</v>
          </cell>
        </row>
        <row r="2495">
          <cell r="A2495">
            <v>350270</v>
          </cell>
          <cell r="B2495" t="str">
            <v>SP</v>
          </cell>
          <cell r="C2495" t="str">
            <v>APIAÍ</v>
          </cell>
          <cell r="D2495" t="str">
            <v>350270</v>
          </cell>
          <cell r="E2495">
            <v>262199</v>
          </cell>
          <cell r="F2495">
            <v>50438547</v>
          </cell>
          <cell r="G2495">
            <v>227936</v>
          </cell>
          <cell r="H2495">
            <v>44153145</v>
          </cell>
          <cell r="I2495">
            <v>207631</v>
          </cell>
          <cell r="J2495">
            <v>48006934</v>
          </cell>
        </row>
        <row r="2496">
          <cell r="A2496">
            <v>350300</v>
          </cell>
          <cell r="B2496" t="str">
            <v>SP</v>
          </cell>
          <cell r="C2496" t="str">
            <v>ARAMINA</v>
          </cell>
          <cell r="D2496" t="str">
            <v>350300</v>
          </cell>
          <cell r="E2496">
            <v>119803</v>
          </cell>
          <cell r="F2496">
            <v>16196547</v>
          </cell>
          <cell r="G2496">
            <v>81953</v>
          </cell>
          <cell r="H2496">
            <v>13486954</v>
          </cell>
          <cell r="I2496">
            <v>99858</v>
          </cell>
          <cell r="J2496">
            <v>15919380</v>
          </cell>
        </row>
        <row r="2497">
          <cell r="A2497">
            <v>350315</v>
          </cell>
          <cell r="B2497" t="str">
            <v>SP</v>
          </cell>
          <cell r="C2497" t="str">
            <v>ARAPEÍ</v>
          </cell>
          <cell r="D2497" t="str">
            <v>350315</v>
          </cell>
          <cell r="E2497">
            <v>448</v>
          </cell>
          <cell r="F2497">
            <v>11553060</v>
          </cell>
          <cell r="G2497">
            <v>2932</v>
          </cell>
          <cell r="H2497">
            <v>12714071</v>
          </cell>
          <cell r="I2497">
            <v>12693</v>
          </cell>
          <cell r="J2497">
            <v>12784737</v>
          </cell>
        </row>
        <row r="2498">
          <cell r="A2498">
            <v>350320</v>
          </cell>
          <cell r="B2498" t="str">
            <v>SP</v>
          </cell>
          <cell r="C2498" t="str">
            <v>ARARAQUARA</v>
          </cell>
          <cell r="D2498" t="str">
            <v>350320</v>
          </cell>
          <cell r="E2498">
            <v>2526491</v>
          </cell>
          <cell r="F2498">
            <v>213448092</v>
          </cell>
          <cell r="G2498">
            <v>1988578</v>
          </cell>
          <cell r="H2498">
            <v>298076640</v>
          </cell>
          <cell r="I2498">
            <v>3129005</v>
          </cell>
          <cell r="J2498">
            <v>361553110</v>
          </cell>
        </row>
        <row r="2499">
          <cell r="A2499">
            <v>350350</v>
          </cell>
          <cell r="B2499" t="str">
            <v>SP</v>
          </cell>
          <cell r="C2499" t="str">
            <v>AREIAS</v>
          </cell>
          <cell r="D2499" t="str">
            <v>350350</v>
          </cell>
          <cell r="E2499">
            <v>56600</v>
          </cell>
          <cell r="F2499">
            <v>13137365</v>
          </cell>
          <cell r="G2499">
            <v>50583</v>
          </cell>
          <cell r="H2499">
            <v>12682541</v>
          </cell>
          <cell r="I2499">
            <v>53817</v>
          </cell>
          <cell r="J2499">
            <v>11703600</v>
          </cell>
        </row>
        <row r="2500">
          <cell r="A2500">
            <v>350370</v>
          </cell>
          <cell r="B2500" t="str">
            <v>SP</v>
          </cell>
          <cell r="C2500" t="str">
            <v>ARIRANHA</v>
          </cell>
          <cell r="D2500" t="str">
            <v>350370</v>
          </cell>
          <cell r="F2500">
            <v>10811730</v>
          </cell>
          <cell r="H2500">
            <v>11027102</v>
          </cell>
          <cell r="J2500">
            <v>11172121</v>
          </cell>
        </row>
        <row r="2501">
          <cell r="A2501">
            <v>350390</v>
          </cell>
          <cell r="B2501" t="str">
            <v>SP</v>
          </cell>
          <cell r="C2501" t="str">
            <v>ARUJÁ</v>
          </cell>
          <cell r="D2501" t="str">
            <v>350390</v>
          </cell>
          <cell r="E2501">
            <v>909574</v>
          </cell>
          <cell r="F2501">
            <v>510433707</v>
          </cell>
          <cell r="G2501">
            <v>898122</v>
          </cell>
          <cell r="H2501">
            <v>528115586</v>
          </cell>
          <cell r="I2501">
            <v>1325984</v>
          </cell>
          <cell r="J2501">
            <v>501941406</v>
          </cell>
        </row>
        <row r="2502">
          <cell r="A2502">
            <v>350400</v>
          </cell>
          <cell r="B2502" t="str">
            <v>SP</v>
          </cell>
          <cell r="C2502" t="str">
            <v>ASSIS</v>
          </cell>
          <cell r="D2502" t="str">
            <v>350400</v>
          </cell>
          <cell r="F2502">
            <v>139064760</v>
          </cell>
          <cell r="H2502">
            <v>141457723</v>
          </cell>
          <cell r="J2502">
            <v>143700252</v>
          </cell>
        </row>
        <row r="2503">
          <cell r="A2503">
            <v>350410</v>
          </cell>
          <cell r="B2503" t="str">
            <v>SP</v>
          </cell>
          <cell r="C2503" t="str">
            <v>ATIBAIA</v>
          </cell>
          <cell r="D2503" t="str">
            <v>350410</v>
          </cell>
          <cell r="E2503">
            <v>2506139</v>
          </cell>
          <cell r="F2503">
            <v>366029303</v>
          </cell>
          <cell r="G2503">
            <v>2474126</v>
          </cell>
          <cell r="H2503">
            <v>337994943</v>
          </cell>
          <cell r="I2503">
            <v>2393164</v>
          </cell>
          <cell r="J2503">
            <v>300832444</v>
          </cell>
        </row>
        <row r="2504">
          <cell r="A2504">
            <v>350450</v>
          </cell>
          <cell r="B2504" t="str">
            <v>SP</v>
          </cell>
          <cell r="C2504" t="str">
            <v>AVARÉ</v>
          </cell>
          <cell r="D2504" t="str">
            <v>350450</v>
          </cell>
          <cell r="E2504">
            <v>963728</v>
          </cell>
          <cell r="F2504">
            <v>134301056</v>
          </cell>
          <cell r="G2504">
            <v>748988</v>
          </cell>
          <cell r="H2504">
            <v>113425048</v>
          </cell>
          <cell r="I2504">
            <v>739865</v>
          </cell>
          <cell r="J2504">
            <v>108680403</v>
          </cell>
        </row>
        <row r="2505">
          <cell r="A2505">
            <v>350460</v>
          </cell>
          <cell r="B2505" t="str">
            <v>SP</v>
          </cell>
          <cell r="C2505" t="str">
            <v>BADY BASSITT</v>
          </cell>
          <cell r="D2505" t="str">
            <v>350460</v>
          </cell>
          <cell r="E2505">
            <v>290759</v>
          </cell>
          <cell r="F2505">
            <v>41143899</v>
          </cell>
          <cell r="G2505">
            <v>271433</v>
          </cell>
          <cell r="H2505">
            <v>45289025</v>
          </cell>
          <cell r="I2505">
            <v>357236</v>
          </cell>
          <cell r="J2505">
            <v>39744278</v>
          </cell>
        </row>
        <row r="2506">
          <cell r="A2506">
            <v>350490</v>
          </cell>
          <cell r="B2506" t="str">
            <v>SP</v>
          </cell>
          <cell r="C2506" t="str">
            <v>BANANAL</v>
          </cell>
          <cell r="D2506" t="str">
            <v>350490</v>
          </cell>
          <cell r="E2506">
            <v>63497</v>
          </cell>
          <cell r="F2506">
            <v>12418458</v>
          </cell>
          <cell r="G2506">
            <v>50108</v>
          </cell>
          <cell r="H2506">
            <v>11997543</v>
          </cell>
          <cell r="I2506">
            <v>54406</v>
          </cell>
          <cell r="J2506">
            <v>11870423</v>
          </cell>
        </row>
        <row r="2507">
          <cell r="A2507">
            <v>350535</v>
          </cell>
          <cell r="B2507" t="str">
            <v>SP</v>
          </cell>
          <cell r="C2507" t="str">
            <v>BARRA DO CHAPÉU</v>
          </cell>
          <cell r="D2507" t="str">
            <v>350535</v>
          </cell>
          <cell r="E2507">
            <v>33513</v>
          </cell>
          <cell r="F2507">
            <v>6972946</v>
          </cell>
          <cell r="G2507">
            <v>27706</v>
          </cell>
          <cell r="H2507">
            <v>7490223</v>
          </cell>
          <cell r="I2507">
            <v>29789</v>
          </cell>
          <cell r="J2507">
            <v>7799118</v>
          </cell>
        </row>
        <row r="2508">
          <cell r="A2508">
            <v>350540</v>
          </cell>
          <cell r="B2508" t="str">
            <v>SP</v>
          </cell>
          <cell r="C2508" t="str">
            <v>BARRA DO TURVO</v>
          </cell>
          <cell r="D2508" t="str">
            <v>350540</v>
          </cell>
          <cell r="F2508">
            <v>38971020</v>
          </cell>
          <cell r="H2508">
            <v>39551149</v>
          </cell>
          <cell r="J2508">
            <v>40270054</v>
          </cell>
        </row>
        <row r="2509">
          <cell r="A2509">
            <v>350560</v>
          </cell>
          <cell r="B2509" t="str">
            <v>SP</v>
          </cell>
          <cell r="C2509" t="str">
            <v>BARRINHA</v>
          </cell>
          <cell r="D2509" t="str">
            <v>350560</v>
          </cell>
          <cell r="F2509">
            <v>735000</v>
          </cell>
          <cell r="H2509">
            <v>759500</v>
          </cell>
          <cell r="J2509">
            <v>759500</v>
          </cell>
        </row>
        <row r="2510">
          <cell r="A2510">
            <v>350600</v>
          </cell>
          <cell r="B2510" t="str">
            <v>SP</v>
          </cell>
          <cell r="C2510" t="str">
            <v>BAURU</v>
          </cell>
          <cell r="D2510" t="str">
            <v>350600</v>
          </cell>
          <cell r="F2510">
            <v>472062060</v>
          </cell>
          <cell r="H2510">
            <v>479593386</v>
          </cell>
          <cell r="J2510">
            <v>487797462</v>
          </cell>
        </row>
        <row r="2511">
          <cell r="A2511">
            <v>350610</v>
          </cell>
          <cell r="B2511" t="str">
            <v>SP</v>
          </cell>
          <cell r="C2511" t="str">
            <v>BEBEDOURO</v>
          </cell>
          <cell r="D2511" t="str">
            <v>350610</v>
          </cell>
          <cell r="F2511">
            <v>71280</v>
          </cell>
          <cell r="H2511">
            <v>73656</v>
          </cell>
          <cell r="J2511">
            <v>73656</v>
          </cell>
        </row>
        <row r="2512">
          <cell r="A2512">
            <v>350660</v>
          </cell>
          <cell r="B2512" t="str">
            <v>SP</v>
          </cell>
          <cell r="C2512" t="str">
            <v>BIRITIBA-MIRIM</v>
          </cell>
          <cell r="D2512" t="str">
            <v>350660</v>
          </cell>
          <cell r="E2512">
            <v>60307</v>
          </cell>
          <cell r="F2512">
            <v>36332747</v>
          </cell>
          <cell r="G2512">
            <v>71435</v>
          </cell>
          <cell r="H2512">
            <v>55863915</v>
          </cell>
          <cell r="I2512">
            <v>75176</v>
          </cell>
          <cell r="J2512">
            <v>49621060</v>
          </cell>
        </row>
        <row r="2513">
          <cell r="A2513">
            <v>350670</v>
          </cell>
          <cell r="B2513" t="str">
            <v>SP</v>
          </cell>
          <cell r="C2513" t="str">
            <v>BOA ESPERANÇA DO SUL</v>
          </cell>
          <cell r="D2513" t="str">
            <v>350670</v>
          </cell>
          <cell r="E2513">
            <v>65</v>
          </cell>
          <cell r="F2513">
            <v>20526461</v>
          </cell>
          <cell r="H2513">
            <v>20876685</v>
          </cell>
          <cell r="J2513">
            <v>21189615</v>
          </cell>
        </row>
        <row r="2514">
          <cell r="A2514">
            <v>350690</v>
          </cell>
          <cell r="B2514" t="str">
            <v>SP</v>
          </cell>
          <cell r="C2514" t="str">
            <v>BOFETE</v>
          </cell>
          <cell r="D2514" t="str">
            <v>350690</v>
          </cell>
          <cell r="F2514">
            <v>5099430</v>
          </cell>
          <cell r="H2514">
            <v>5186162</v>
          </cell>
          <cell r="J2514">
            <v>5269411</v>
          </cell>
        </row>
        <row r="2515">
          <cell r="A2515">
            <v>350715</v>
          </cell>
          <cell r="B2515" t="str">
            <v>SP</v>
          </cell>
          <cell r="C2515" t="str">
            <v>BOM SUCESSO DE ITARARÉ</v>
          </cell>
          <cell r="D2515" t="str">
            <v>350715</v>
          </cell>
          <cell r="E2515">
            <v>60461</v>
          </cell>
          <cell r="F2515">
            <v>5543193</v>
          </cell>
          <cell r="G2515">
            <v>62296</v>
          </cell>
          <cell r="H2515">
            <v>7245239</v>
          </cell>
          <cell r="I2515">
            <v>117168</v>
          </cell>
          <cell r="J2515">
            <v>5405910</v>
          </cell>
        </row>
        <row r="2516">
          <cell r="A2516">
            <v>350800</v>
          </cell>
          <cell r="B2516" t="str">
            <v>SP</v>
          </cell>
          <cell r="C2516" t="str">
            <v>BURI</v>
          </cell>
          <cell r="D2516" t="str">
            <v>350800</v>
          </cell>
          <cell r="F2516">
            <v>876000</v>
          </cell>
          <cell r="H2516">
            <v>895900</v>
          </cell>
          <cell r="J2516">
            <v>905200</v>
          </cell>
        </row>
        <row r="2517">
          <cell r="A2517">
            <v>350860</v>
          </cell>
          <cell r="B2517" t="str">
            <v>SP</v>
          </cell>
          <cell r="C2517" t="str">
            <v>CACHOEIRA PAULISTA</v>
          </cell>
          <cell r="D2517" t="str">
            <v>350860</v>
          </cell>
          <cell r="F2517">
            <v>114484290</v>
          </cell>
          <cell r="H2517">
            <v>116203572</v>
          </cell>
          <cell r="J2517">
            <v>118300433</v>
          </cell>
        </row>
        <row r="2518">
          <cell r="A2518">
            <v>350890</v>
          </cell>
          <cell r="B2518" t="str">
            <v>SP</v>
          </cell>
          <cell r="C2518" t="str">
            <v>CAIABU</v>
          </cell>
          <cell r="D2518" t="str">
            <v>350890</v>
          </cell>
          <cell r="E2518">
            <v>59747</v>
          </cell>
          <cell r="F2518">
            <v>11525753</v>
          </cell>
          <cell r="G2518">
            <v>78091</v>
          </cell>
          <cell r="H2518">
            <v>10999224</v>
          </cell>
          <cell r="I2518">
            <v>45365</v>
          </cell>
          <cell r="J2518">
            <v>10326867</v>
          </cell>
        </row>
        <row r="2519">
          <cell r="A2519">
            <v>350920</v>
          </cell>
          <cell r="B2519" t="str">
            <v>SP</v>
          </cell>
          <cell r="C2519" t="str">
            <v>CAJAMAR</v>
          </cell>
          <cell r="D2519" t="str">
            <v>350920</v>
          </cell>
          <cell r="E2519">
            <v>975520</v>
          </cell>
          <cell r="F2519">
            <v>133822087</v>
          </cell>
          <cell r="G2519">
            <v>949866</v>
          </cell>
          <cell r="H2519">
            <v>128621889</v>
          </cell>
          <cell r="I2519">
            <v>1152994</v>
          </cell>
          <cell r="J2519">
            <v>121023896</v>
          </cell>
        </row>
        <row r="2520">
          <cell r="A2520">
            <v>350925</v>
          </cell>
          <cell r="B2520" t="str">
            <v>SP</v>
          </cell>
          <cell r="C2520" t="str">
            <v>CAJATI</v>
          </cell>
          <cell r="D2520" t="str">
            <v>350925</v>
          </cell>
          <cell r="F2520">
            <v>91147050</v>
          </cell>
          <cell r="H2520">
            <v>92842608</v>
          </cell>
          <cell r="J2520">
            <v>94185285</v>
          </cell>
        </row>
        <row r="2521">
          <cell r="A2521">
            <v>350940</v>
          </cell>
          <cell r="B2521" t="str">
            <v>SP</v>
          </cell>
          <cell r="C2521" t="str">
            <v>CAJURU</v>
          </cell>
          <cell r="D2521" t="str">
            <v>350940</v>
          </cell>
          <cell r="F2521">
            <v>73627110</v>
          </cell>
          <cell r="H2521">
            <v>74911372</v>
          </cell>
          <cell r="J2521">
            <v>76081347</v>
          </cell>
        </row>
        <row r="2522">
          <cell r="A2522">
            <v>350945</v>
          </cell>
          <cell r="B2522" t="str">
            <v>SP</v>
          </cell>
          <cell r="C2522" t="str">
            <v>CAMPINA DO MONTE ALEGRE</v>
          </cell>
          <cell r="D2522" t="str">
            <v>350945</v>
          </cell>
          <cell r="F2522">
            <v>0</v>
          </cell>
          <cell r="H2522">
            <v>0</v>
          </cell>
          <cell r="J2522">
            <v>0</v>
          </cell>
        </row>
        <row r="2523">
          <cell r="A2523">
            <v>350960</v>
          </cell>
          <cell r="B2523" t="str">
            <v>SP</v>
          </cell>
          <cell r="C2523" t="str">
            <v>CAMPO LIMPO PAULISTA</v>
          </cell>
          <cell r="D2523" t="str">
            <v>350960</v>
          </cell>
          <cell r="E2523">
            <v>786394</v>
          </cell>
          <cell r="F2523">
            <v>73841456</v>
          </cell>
          <cell r="G2523">
            <v>893746</v>
          </cell>
          <cell r="H2523">
            <v>84809638</v>
          </cell>
          <cell r="I2523">
            <v>925903</v>
          </cell>
          <cell r="J2523">
            <v>94082033</v>
          </cell>
        </row>
        <row r="2524">
          <cell r="A2524">
            <v>350990</v>
          </cell>
          <cell r="B2524" t="str">
            <v>SP</v>
          </cell>
          <cell r="C2524" t="str">
            <v>CANANÉIA</v>
          </cell>
          <cell r="D2524" t="str">
            <v>350990</v>
          </cell>
          <cell r="F2524">
            <v>4190700</v>
          </cell>
          <cell r="H2524">
            <v>4252104</v>
          </cell>
          <cell r="J2524">
            <v>4330390</v>
          </cell>
        </row>
        <row r="2525">
          <cell r="A2525">
            <v>350995</v>
          </cell>
          <cell r="B2525" t="str">
            <v>SP</v>
          </cell>
          <cell r="C2525" t="str">
            <v>CANAS</v>
          </cell>
          <cell r="D2525" t="str">
            <v>350995</v>
          </cell>
          <cell r="F2525">
            <v>2373690</v>
          </cell>
          <cell r="H2525">
            <v>2427698</v>
          </cell>
          <cell r="J2525">
            <v>2452813</v>
          </cell>
        </row>
        <row r="2526">
          <cell r="A2526">
            <v>351000</v>
          </cell>
          <cell r="B2526" t="str">
            <v>SP</v>
          </cell>
          <cell r="C2526" t="str">
            <v>CÂNDIDO MOTA</v>
          </cell>
          <cell r="D2526" t="str">
            <v>351000</v>
          </cell>
          <cell r="E2526">
            <v>399981</v>
          </cell>
          <cell r="F2526">
            <v>80196792</v>
          </cell>
          <cell r="G2526">
            <v>362740</v>
          </cell>
          <cell r="H2526">
            <v>76003914</v>
          </cell>
          <cell r="I2526">
            <v>383942</v>
          </cell>
          <cell r="J2526">
            <v>70244744</v>
          </cell>
        </row>
        <row r="2527">
          <cell r="A2527">
            <v>351010</v>
          </cell>
          <cell r="B2527" t="str">
            <v>SP</v>
          </cell>
          <cell r="C2527" t="str">
            <v>CÂNDIDO RODRIGUES</v>
          </cell>
          <cell r="D2527" t="str">
            <v>351010</v>
          </cell>
          <cell r="E2527">
            <v>117021</v>
          </cell>
          <cell r="F2527">
            <v>67577446</v>
          </cell>
          <cell r="G2527">
            <v>101016</v>
          </cell>
          <cell r="H2527">
            <v>66575241</v>
          </cell>
          <cell r="I2527">
            <v>113866</v>
          </cell>
          <cell r="J2527">
            <v>70894808</v>
          </cell>
        </row>
        <row r="2528">
          <cell r="A2528">
            <v>351020</v>
          </cell>
          <cell r="B2528" t="str">
            <v>SP</v>
          </cell>
          <cell r="C2528" t="str">
            <v>CAPÃO BONITO</v>
          </cell>
          <cell r="D2528" t="str">
            <v>351020</v>
          </cell>
          <cell r="F2528">
            <v>72403050</v>
          </cell>
          <cell r="H2528">
            <v>73528076</v>
          </cell>
          <cell r="J2528">
            <v>74816485</v>
          </cell>
        </row>
        <row r="2529">
          <cell r="A2529">
            <v>351050</v>
          </cell>
          <cell r="B2529" t="str">
            <v>SP</v>
          </cell>
          <cell r="C2529" t="str">
            <v>CARAGUATATUBA</v>
          </cell>
          <cell r="D2529" t="str">
            <v>351050</v>
          </cell>
          <cell r="E2529">
            <v>919640</v>
          </cell>
          <cell r="F2529">
            <v>220051015</v>
          </cell>
          <cell r="G2529">
            <v>900396</v>
          </cell>
          <cell r="H2529">
            <v>235370230</v>
          </cell>
          <cell r="I2529">
            <v>1030765</v>
          </cell>
          <cell r="J2529">
            <v>252247303</v>
          </cell>
        </row>
        <row r="2530">
          <cell r="A2530">
            <v>351060</v>
          </cell>
          <cell r="B2530" t="str">
            <v>SP</v>
          </cell>
          <cell r="C2530" t="str">
            <v>CARAPICUÍBA</v>
          </cell>
          <cell r="D2530" t="str">
            <v>351060</v>
          </cell>
          <cell r="E2530">
            <v>1967884</v>
          </cell>
          <cell r="F2530">
            <v>1015576171</v>
          </cell>
          <cell r="G2530">
            <v>2580955</v>
          </cell>
          <cell r="H2530">
            <v>1045320882</v>
          </cell>
          <cell r="I2530">
            <v>2851683</v>
          </cell>
          <cell r="J2530">
            <v>970319395</v>
          </cell>
        </row>
        <row r="2531">
          <cell r="A2531">
            <v>351090</v>
          </cell>
          <cell r="B2531" t="str">
            <v>SP</v>
          </cell>
          <cell r="C2531" t="str">
            <v>CÁSSIA DOS COQUEIROS</v>
          </cell>
          <cell r="D2531" t="str">
            <v>351090</v>
          </cell>
          <cell r="F2531">
            <v>6063030</v>
          </cell>
          <cell r="H2531">
            <v>6159289</v>
          </cell>
          <cell r="J2531">
            <v>6265131</v>
          </cell>
        </row>
        <row r="2532">
          <cell r="A2532">
            <v>351110</v>
          </cell>
          <cell r="B2532" t="str">
            <v>SP</v>
          </cell>
          <cell r="C2532" t="str">
            <v>CATANDUVA</v>
          </cell>
          <cell r="D2532" t="str">
            <v>351110</v>
          </cell>
          <cell r="F2532">
            <v>2872950</v>
          </cell>
          <cell r="H2532">
            <v>2927254</v>
          </cell>
          <cell r="J2532">
            <v>2968715</v>
          </cell>
        </row>
        <row r="2533">
          <cell r="A2533">
            <v>351140</v>
          </cell>
          <cell r="B2533" t="str">
            <v>SP</v>
          </cell>
          <cell r="C2533" t="str">
            <v>CERQUEIRA CÉSAR</v>
          </cell>
          <cell r="D2533" t="str">
            <v>351140</v>
          </cell>
          <cell r="F2533">
            <v>79643820</v>
          </cell>
          <cell r="H2533">
            <v>81089532</v>
          </cell>
          <cell r="J2533">
            <v>82298614</v>
          </cell>
        </row>
        <row r="2534">
          <cell r="A2534">
            <v>351160</v>
          </cell>
          <cell r="B2534" t="str">
            <v>SP</v>
          </cell>
          <cell r="C2534" t="str">
            <v>CESÁRIO LANGE</v>
          </cell>
          <cell r="D2534" t="str">
            <v>351160</v>
          </cell>
          <cell r="F2534">
            <v>12673860</v>
          </cell>
          <cell r="H2534">
            <v>12812683</v>
          </cell>
          <cell r="J2534">
            <v>13096322</v>
          </cell>
        </row>
        <row r="2535">
          <cell r="A2535">
            <v>351240</v>
          </cell>
          <cell r="B2535" t="str">
            <v>SP</v>
          </cell>
          <cell r="C2535" t="str">
            <v>CORDEIRÓPOLIS</v>
          </cell>
          <cell r="D2535" t="str">
            <v>351240</v>
          </cell>
          <cell r="E2535">
            <v>5405</v>
          </cell>
          <cell r="F2535">
            <v>182809626</v>
          </cell>
          <cell r="G2535">
            <v>6022</v>
          </cell>
          <cell r="H2535">
            <v>205514118</v>
          </cell>
          <cell r="I2535">
            <v>2547</v>
          </cell>
          <cell r="J2535">
            <v>209152532</v>
          </cell>
        </row>
        <row r="2536">
          <cell r="A2536">
            <v>351260</v>
          </cell>
          <cell r="B2536" t="str">
            <v>SP</v>
          </cell>
          <cell r="C2536" t="str">
            <v>CORONEL MACEDO</v>
          </cell>
          <cell r="D2536" t="str">
            <v>351260</v>
          </cell>
          <cell r="F2536">
            <v>13504500</v>
          </cell>
          <cell r="H2536">
            <v>13746713</v>
          </cell>
          <cell r="J2536">
            <v>13954650</v>
          </cell>
        </row>
        <row r="2537">
          <cell r="A2537">
            <v>351280</v>
          </cell>
          <cell r="B2537" t="str">
            <v>SP</v>
          </cell>
          <cell r="C2537" t="str">
            <v>COSMÓPOLIS</v>
          </cell>
          <cell r="D2537" t="str">
            <v>351280</v>
          </cell>
          <cell r="F2537">
            <v>108917310</v>
          </cell>
          <cell r="H2537">
            <v>110593983</v>
          </cell>
          <cell r="J2537">
            <v>112547887</v>
          </cell>
        </row>
        <row r="2538">
          <cell r="A2538">
            <v>351340</v>
          </cell>
          <cell r="B2538" t="str">
            <v>SP</v>
          </cell>
          <cell r="C2538" t="str">
            <v>CRUZEIRO</v>
          </cell>
          <cell r="D2538" t="str">
            <v>351340</v>
          </cell>
          <cell r="E2538">
            <v>420364</v>
          </cell>
          <cell r="F2538">
            <v>48571905</v>
          </cell>
          <cell r="G2538">
            <v>345408</v>
          </cell>
          <cell r="H2538">
            <v>43269111</v>
          </cell>
          <cell r="I2538">
            <v>354486</v>
          </cell>
          <cell r="J2538">
            <v>39608479</v>
          </cell>
        </row>
        <row r="2539">
          <cell r="A2539">
            <v>351360</v>
          </cell>
          <cell r="B2539" t="str">
            <v>SP</v>
          </cell>
          <cell r="C2539" t="str">
            <v>CUNHA</v>
          </cell>
          <cell r="D2539" t="str">
            <v>351360</v>
          </cell>
          <cell r="F2539">
            <v>23209170</v>
          </cell>
          <cell r="H2539">
            <v>23609354</v>
          </cell>
          <cell r="J2539">
            <v>23982809</v>
          </cell>
        </row>
        <row r="2540">
          <cell r="A2540">
            <v>351380</v>
          </cell>
          <cell r="B2540" t="str">
            <v>SP</v>
          </cell>
          <cell r="C2540" t="str">
            <v>DIADEMA</v>
          </cell>
          <cell r="D2540" t="str">
            <v>351380</v>
          </cell>
          <cell r="E2540">
            <v>15569</v>
          </cell>
          <cell r="F2540">
            <v>691781271</v>
          </cell>
          <cell r="G2540">
            <v>5249</v>
          </cell>
          <cell r="H2540">
            <v>685868977</v>
          </cell>
          <cell r="I2540">
            <v>6217</v>
          </cell>
          <cell r="J2540">
            <v>616235058</v>
          </cell>
        </row>
        <row r="2541">
          <cell r="A2541">
            <v>351460</v>
          </cell>
          <cell r="B2541" t="str">
            <v>SP</v>
          </cell>
          <cell r="C2541" t="str">
            <v>DUMONT</v>
          </cell>
          <cell r="D2541" t="str">
            <v>351460</v>
          </cell>
          <cell r="E2541">
            <v>100821</v>
          </cell>
          <cell r="F2541">
            <v>34243907</v>
          </cell>
          <cell r="G2541">
            <v>100260</v>
          </cell>
          <cell r="H2541">
            <v>35703608</v>
          </cell>
          <cell r="I2541">
            <v>106604</v>
          </cell>
          <cell r="J2541">
            <v>37537938</v>
          </cell>
        </row>
        <row r="2542">
          <cell r="A2542">
            <v>351470</v>
          </cell>
          <cell r="B2542" t="str">
            <v>SP</v>
          </cell>
          <cell r="C2542" t="str">
            <v>ECHAPORÃ</v>
          </cell>
          <cell r="D2542" t="str">
            <v>351470</v>
          </cell>
          <cell r="F2542">
            <v>159930</v>
          </cell>
          <cell r="H2542">
            <v>163895</v>
          </cell>
          <cell r="J2542">
            <v>165261</v>
          </cell>
        </row>
        <row r="2543">
          <cell r="A2543">
            <v>351480</v>
          </cell>
          <cell r="B2543" t="str">
            <v>SP</v>
          </cell>
          <cell r="C2543" t="str">
            <v>ELDORADO</v>
          </cell>
          <cell r="D2543" t="str">
            <v>351480</v>
          </cell>
          <cell r="F2543">
            <v>52003050</v>
          </cell>
          <cell r="H2543">
            <v>52905898</v>
          </cell>
          <cell r="J2543">
            <v>53736485</v>
          </cell>
        </row>
        <row r="2544">
          <cell r="A2544">
            <v>351510</v>
          </cell>
          <cell r="B2544" t="str">
            <v>SP</v>
          </cell>
          <cell r="C2544" t="str">
            <v>EMBU-GUAÇU</v>
          </cell>
          <cell r="D2544" t="str">
            <v>351510</v>
          </cell>
          <cell r="F2544">
            <v>70563570</v>
          </cell>
          <cell r="H2544">
            <v>71900942</v>
          </cell>
          <cell r="J2544">
            <v>72915689</v>
          </cell>
        </row>
        <row r="2545">
          <cell r="A2545">
            <v>351512</v>
          </cell>
          <cell r="B2545" t="str">
            <v>SP</v>
          </cell>
          <cell r="C2545" t="str">
            <v>EMILIANÓPOLIS</v>
          </cell>
          <cell r="D2545" t="str">
            <v>351512</v>
          </cell>
          <cell r="F2545">
            <v>198475080</v>
          </cell>
          <cell r="H2545">
            <v>204637016</v>
          </cell>
          <cell r="J2545">
            <v>205090916</v>
          </cell>
        </row>
        <row r="2546">
          <cell r="A2546">
            <v>351530</v>
          </cell>
          <cell r="B2546" t="str">
            <v>SP</v>
          </cell>
          <cell r="C2546" t="str">
            <v>ESTRELA DO NORTE</v>
          </cell>
          <cell r="D2546" t="str">
            <v>351530</v>
          </cell>
          <cell r="E2546">
            <v>45130</v>
          </cell>
          <cell r="F2546">
            <v>4042332</v>
          </cell>
          <cell r="G2546">
            <v>35321</v>
          </cell>
          <cell r="H2546">
            <v>3416434</v>
          </cell>
          <cell r="I2546">
            <v>47444</v>
          </cell>
          <cell r="J2546">
            <v>3567905</v>
          </cell>
        </row>
        <row r="2547">
          <cell r="A2547">
            <v>351535</v>
          </cell>
          <cell r="B2547" t="str">
            <v>SP</v>
          </cell>
          <cell r="C2547" t="str">
            <v>EUCLIDES DA CUNHA PAULISTA</v>
          </cell>
          <cell r="D2547" t="str">
            <v>351535</v>
          </cell>
          <cell r="F2547">
            <v>12347490</v>
          </cell>
          <cell r="H2547">
            <v>12601115</v>
          </cell>
          <cell r="J2547">
            <v>12759073</v>
          </cell>
        </row>
        <row r="2548">
          <cell r="A2548">
            <v>351560</v>
          </cell>
          <cell r="B2548" t="str">
            <v>SP</v>
          </cell>
          <cell r="C2548" t="str">
            <v>FERNANDO PRESTES</v>
          </cell>
          <cell r="D2548" t="str">
            <v>351560</v>
          </cell>
          <cell r="F2548">
            <v>9893940</v>
          </cell>
          <cell r="H2548">
            <v>10081922</v>
          </cell>
          <cell r="J2548">
            <v>10223738</v>
          </cell>
        </row>
        <row r="2549">
          <cell r="A2549">
            <v>351565</v>
          </cell>
          <cell r="B2549" t="str">
            <v>SP</v>
          </cell>
          <cell r="C2549" t="str">
            <v>FERNÃO</v>
          </cell>
          <cell r="D2549" t="str">
            <v>351565</v>
          </cell>
          <cell r="F2549">
            <v>7876980</v>
          </cell>
          <cell r="H2549">
            <v>7981857</v>
          </cell>
          <cell r="J2549">
            <v>8139546</v>
          </cell>
        </row>
        <row r="2550">
          <cell r="A2550">
            <v>351570</v>
          </cell>
          <cell r="B2550" t="str">
            <v>SP</v>
          </cell>
          <cell r="C2550" t="str">
            <v>FERRAZ DE VASCONCELOS</v>
          </cell>
          <cell r="D2550" t="str">
            <v>351570</v>
          </cell>
          <cell r="F2550">
            <v>798160830</v>
          </cell>
          <cell r="G2550">
            <v>17345</v>
          </cell>
          <cell r="H2550">
            <v>821735089</v>
          </cell>
          <cell r="I2550">
            <v>54784</v>
          </cell>
          <cell r="J2550">
            <v>825716932</v>
          </cell>
        </row>
        <row r="2551">
          <cell r="A2551">
            <v>351610</v>
          </cell>
          <cell r="B2551" t="str">
            <v>SP</v>
          </cell>
          <cell r="C2551" t="str">
            <v>FLORÍNIA</v>
          </cell>
          <cell r="D2551" t="str">
            <v>351610</v>
          </cell>
          <cell r="F2551">
            <v>7422420</v>
          </cell>
          <cell r="H2551">
            <v>7558572</v>
          </cell>
          <cell r="J2551">
            <v>7669834</v>
          </cell>
        </row>
        <row r="2552">
          <cell r="A2552">
            <v>351640</v>
          </cell>
          <cell r="B2552" t="str">
            <v>SP</v>
          </cell>
          <cell r="C2552" t="str">
            <v>FRANCO DA ROCHA</v>
          </cell>
          <cell r="D2552" t="str">
            <v>351640</v>
          </cell>
          <cell r="E2552">
            <v>429504</v>
          </cell>
          <cell r="F2552">
            <v>64916513</v>
          </cell>
          <cell r="G2552">
            <v>348553</v>
          </cell>
          <cell r="H2552">
            <v>61775291</v>
          </cell>
          <cell r="I2552">
            <v>491512</v>
          </cell>
          <cell r="J2552">
            <v>66778499</v>
          </cell>
        </row>
        <row r="2553">
          <cell r="A2553">
            <v>351760</v>
          </cell>
          <cell r="B2553" t="str">
            <v>SP</v>
          </cell>
          <cell r="C2553" t="str">
            <v>GUAPIARA</v>
          </cell>
          <cell r="D2553" t="str">
            <v>351760</v>
          </cell>
          <cell r="F2553">
            <v>51247380</v>
          </cell>
          <cell r="H2553">
            <v>51833492</v>
          </cell>
          <cell r="J2553">
            <v>52955626</v>
          </cell>
        </row>
        <row r="2554">
          <cell r="A2554">
            <v>351770</v>
          </cell>
          <cell r="B2554" t="str">
            <v>SP</v>
          </cell>
          <cell r="C2554" t="str">
            <v>GUARÁ</v>
          </cell>
          <cell r="D2554" t="str">
            <v>351770</v>
          </cell>
          <cell r="E2554">
            <v>184659</v>
          </cell>
          <cell r="F2554">
            <v>28449213</v>
          </cell>
          <cell r="G2554">
            <v>159944</v>
          </cell>
          <cell r="H2554">
            <v>33984523</v>
          </cell>
          <cell r="I2554">
            <v>197643</v>
          </cell>
          <cell r="J2554">
            <v>32862794</v>
          </cell>
        </row>
        <row r="2555">
          <cell r="A2555">
            <v>351840</v>
          </cell>
          <cell r="B2555" t="str">
            <v>SP</v>
          </cell>
          <cell r="C2555" t="str">
            <v>GUARATINGUETÁ</v>
          </cell>
          <cell r="D2555" t="str">
            <v>351840</v>
          </cell>
          <cell r="F2555">
            <v>46613850</v>
          </cell>
          <cell r="H2555">
            <v>47491257</v>
          </cell>
          <cell r="J2555">
            <v>48167645</v>
          </cell>
        </row>
        <row r="2556">
          <cell r="A2556">
            <v>351870</v>
          </cell>
          <cell r="B2556" t="str">
            <v>SP</v>
          </cell>
          <cell r="C2556" t="str">
            <v>GUARUJÁ</v>
          </cell>
          <cell r="D2556" t="str">
            <v>351870</v>
          </cell>
          <cell r="E2556">
            <v>6326</v>
          </cell>
          <cell r="F2556">
            <v>293700210</v>
          </cell>
          <cell r="G2556">
            <v>5052</v>
          </cell>
          <cell r="H2556">
            <v>298879502</v>
          </cell>
          <cell r="I2556">
            <v>6933</v>
          </cell>
          <cell r="J2556">
            <v>303669406</v>
          </cell>
        </row>
        <row r="2557">
          <cell r="A2557">
            <v>351880</v>
          </cell>
          <cell r="B2557" t="str">
            <v>SP</v>
          </cell>
          <cell r="C2557" t="str">
            <v>GUARULHOS</v>
          </cell>
          <cell r="D2557" t="str">
            <v>351880</v>
          </cell>
          <cell r="F2557">
            <v>45622500</v>
          </cell>
          <cell r="H2557">
            <v>46459383</v>
          </cell>
          <cell r="J2557">
            <v>47143250</v>
          </cell>
        </row>
        <row r="2558">
          <cell r="A2558">
            <v>351885</v>
          </cell>
          <cell r="B2558" t="str">
            <v>SP</v>
          </cell>
          <cell r="C2558" t="str">
            <v>GUATAPARÁ</v>
          </cell>
          <cell r="D2558" t="str">
            <v>351885</v>
          </cell>
          <cell r="E2558">
            <v>101740</v>
          </cell>
          <cell r="F2558">
            <v>15673043</v>
          </cell>
          <cell r="G2558">
            <v>87068</v>
          </cell>
          <cell r="H2558">
            <v>19049804</v>
          </cell>
          <cell r="I2558">
            <v>111832</v>
          </cell>
          <cell r="J2558">
            <v>17502040</v>
          </cell>
        </row>
        <row r="2559">
          <cell r="A2559">
            <v>351907</v>
          </cell>
          <cell r="B2559" t="str">
            <v>SP</v>
          </cell>
          <cell r="C2559" t="str">
            <v>HORTOLÂNDIA</v>
          </cell>
          <cell r="D2559" t="str">
            <v>351907</v>
          </cell>
          <cell r="F2559">
            <v>1198836270</v>
          </cell>
          <cell r="H2559">
            <v>1217385294</v>
          </cell>
          <cell r="J2559">
            <v>1238797479</v>
          </cell>
        </row>
        <row r="2560">
          <cell r="A2560">
            <v>351950</v>
          </cell>
          <cell r="B2560" t="str">
            <v>SP</v>
          </cell>
          <cell r="C2560" t="str">
            <v>IBIRAREMA</v>
          </cell>
          <cell r="D2560" t="str">
            <v>351950</v>
          </cell>
          <cell r="F2560">
            <v>14118450</v>
          </cell>
          <cell r="H2560">
            <v>14339616</v>
          </cell>
          <cell r="J2560">
            <v>14589065</v>
          </cell>
        </row>
        <row r="2561">
          <cell r="A2561">
            <v>351960</v>
          </cell>
          <cell r="B2561" t="str">
            <v>SP</v>
          </cell>
          <cell r="C2561" t="str">
            <v>IBITINGA</v>
          </cell>
          <cell r="D2561" t="str">
            <v>351960</v>
          </cell>
          <cell r="E2561">
            <v>124307</v>
          </cell>
          <cell r="F2561">
            <v>9152367</v>
          </cell>
          <cell r="G2561">
            <v>125793</v>
          </cell>
          <cell r="H2561">
            <v>12348512</v>
          </cell>
          <cell r="I2561">
            <v>123806</v>
          </cell>
          <cell r="J2561">
            <v>11179806</v>
          </cell>
        </row>
        <row r="2562">
          <cell r="A2562">
            <v>352000</v>
          </cell>
          <cell r="B2562" t="str">
            <v>SP</v>
          </cell>
          <cell r="C2562" t="str">
            <v>IGARAÇU DO TIETÊ</v>
          </cell>
          <cell r="D2562" t="str">
            <v>352000</v>
          </cell>
          <cell r="F2562">
            <v>24845250</v>
          </cell>
          <cell r="H2562">
            <v>25266408</v>
          </cell>
          <cell r="J2562">
            <v>25673425</v>
          </cell>
        </row>
        <row r="2563">
          <cell r="A2563">
            <v>352030</v>
          </cell>
          <cell r="B2563" t="str">
            <v>SP</v>
          </cell>
          <cell r="C2563" t="str">
            <v>IGUAPE</v>
          </cell>
          <cell r="D2563" t="str">
            <v>352030</v>
          </cell>
          <cell r="E2563">
            <v>31161</v>
          </cell>
          <cell r="F2563">
            <v>85004431</v>
          </cell>
          <cell r="G2563">
            <v>120972</v>
          </cell>
          <cell r="H2563">
            <v>88309708</v>
          </cell>
          <cell r="I2563">
            <v>133820</v>
          </cell>
          <cell r="J2563">
            <v>85295255</v>
          </cell>
        </row>
        <row r="2564">
          <cell r="A2564">
            <v>352042</v>
          </cell>
          <cell r="B2564" t="str">
            <v>SP</v>
          </cell>
          <cell r="C2564" t="str">
            <v>ILHA COMPRIDA</v>
          </cell>
          <cell r="D2564" t="str">
            <v>352042</v>
          </cell>
          <cell r="F2564">
            <v>23415990</v>
          </cell>
          <cell r="H2564">
            <v>23878518</v>
          </cell>
          <cell r="J2564">
            <v>24196523</v>
          </cell>
        </row>
        <row r="2565">
          <cell r="A2565">
            <v>352080</v>
          </cell>
          <cell r="B2565" t="str">
            <v>SP</v>
          </cell>
          <cell r="C2565" t="str">
            <v>INÚBIA PAULISTA</v>
          </cell>
          <cell r="D2565" t="str">
            <v>352080</v>
          </cell>
          <cell r="E2565">
            <v>54026</v>
          </cell>
          <cell r="F2565">
            <v>8342561</v>
          </cell>
          <cell r="G2565">
            <v>61389</v>
          </cell>
          <cell r="H2565">
            <v>11187272</v>
          </cell>
          <cell r="I2565">
            <v>61572</v>
          </cell>
          <cell r="J2565">
            <v>11534163</v>
          </cell>
        </row>
        <row r="2566">
          <cell r="A2566">
            <v>352100</v>
          </cell>
          <cell r="B2566" t="str">
            <v>SP</v>
          </cell>
          <cell r="C2566" t="str">
            <v>IPERÓ</v>
          </cell>
          <cell r="D2566" t="str">
            <v>352100</v>
          </cell>
          <cell r="F2566">
            <v>47787660</v>
          </cell>
          <cell r="H2566">
            <v>48532217</v>
          </cell>
          <cell r="J2566">
            <v>49380582</v>
          </cell>
        </row>
        <row r="2567">
          <cell r="A2567">
            <v>352120</v>
          </cell>
          <cell r="B2567" t="str">
            <v>SP</v>
          </cell>
          <cell r="C2567" t="str">
            <v>IPORANGA</v>
          </cell>
          <cell r="D2567" t="str">
            <v>352120</v>
          </cell>
          <cell r="E2567">
            <v>55021</v>
          </cell>
          <cell r="F2567">
            <v>10094349</v>
          </cell>
          <cell r="G2567">
            <v>30558</v>
          </cell>
          <cell r="H2567">
            <v>10895808</v>
          </cell>
          <cell r="I2567">
            <v>66009</v>
          </cell>
          <cell r="J2567">
            <v>15738706</v>
          </cell>
        </row>
        <row r="2568">
          <cell r="A2568">
            <v>352215</v>
          </cell>
          <cell r="B2568" t="str">
            <v>SP</v>
          </cell>
          <cell r="C2568" t="str">
            <v>ITAÓCA</v>
          </cell>
          <cell r="D2568" t="str">
            <v>352215</v>
          </cell>
          <cell r="E2568">
            <v>41983</v>
          </cell>
          <cell r="F2568">
            <v>6935194</v>
          </cell>
          <cell r="G2568">
            <v>40302</v>
          </cell>
          <cell r="H2568">
            <v>6879201</v>
          </cell>
          <cell r="I2568">
            <v>47284</v>
          </cell>
          <cell r="J2568">
            <v>7036745</v>
          </cell>
        </row>
        <row r="2569">
          <cell r="A2569">
            <v>352230</v>
          </cell>
          <cell r="B2569" t="str">
            <v>SP</v>
          </cell>
          <cell r="C2569" t="str">
            <v>ITAPETININGA</v>
          </cell>
          <cell r="D2569" t="str">
            <v>352230</v>
          </cell>
          <cell r="F2569">
            <v>699821430</v>
          </cell>
          <cell r="H2569">
            <v>712007337</v>
          </cell>
          <cell r="J2569">
            <v>723148811</v>
          </cell>
        </row>
        <row r="2570">
          <cell r="A2570">
            <v>352240</v>
          </cell>
          <cell r="B2570" t="str">
            <v>SP</v>
          </cell>
          <cell r="C2570" t="str">
            <v>ITAPEVA</v>
          </cell>
          <cell r="D2570" t="str">
            <v>352240</v>
          </cell>
          <cell r="F2570">
            <v>318909108</v>
          </cell>
          <cell r="G2570">
            <v>16349</v>
          </cell>
          <cell r="H2570">
            <v>235268746</v>
          </cell>
          <cell r="I2570">
            <v>884325</v>
          </cell>
          <cell r="J2570">
            <v>139046835</v>
          </cell>
        </row>
        <row r="2571">
          <cell r="A2571">
            <v>352265</v>
          </cell>
          <cell r="B2571" t="str">
            <v>SP</v>
          </cell>
          <cell r="C2571" t="str">
            <v>ITAPIRAPUÃ PAULISTA</v>
          </cell>
          <cell r="D2571" t="str">
            <v>352265</v>
          </cell>
          <cell r="E2571">
            <v>79306</v>
          </cell>
          <cell r="F2571">
            <v>15985990</v>
          </cell>
          <cell r="G2571">
            <v>53529</v>
          </cell>
          <cell r="H2571">
            <v>14925200</v>
          </cell>
          <cell r="I2571">
            <v>63251</v>
          </cell>
          <cell r="J2571">
            <v>14186389</v>
          </cell>
        </row>
        <row r="2572">
          <cell r="A2572">
            <v>352280</v>
          </cell>
          <cell r="B2572" t="str">
            <v>SP</v>
          </cell>
          <cell r="C2572" t="str">
            <v>ITAPORANGA</v>
          </cell>
          <cell r="D2572" t="str">
            <v>352280</v>
          </cell>
          <cell r="F2572">
            <v>4382370</v>
          </cell>
          <cell r="H2572">
            <v>4448834</v>
          </cell>
          <cell r="J2572">
            <v>4528449</v>
          </cell>
        </row>
        <row r="2573">
          <cell r="A2573">
            <v>352290</v>
          </cell>
          <cell r="B2573" t="str">
            <v>SP</v>
          </cell>
          <cell r="C2573" t="str">
            <v>ITAPUÍ</v>
          </cell>
          <cell r="D2573" t="str">
            <v>352290</v>
          </cell>
          <cell r="F2573">
            <v>199980</v>
          </cell>
          <cell r="H2573">
            <v>204651</v>
          </cell>
          <cell r="J2573">
            <v>206646</v>
          </cell>
        </row>
        <row r="2574">
          <cell r="A2574">
            <v>352320</v>
          </cell>
          <cell r="B2574" t="str">
            <v>SP</v>
          </cell>
          <cell r="C2574" t="str">
            <v>ITARARÉ</v>
          </cell>
          <cell r="D2574" t="str">
            <v>352320</v>
          </cell>
          <cell r="E2574">
            <v>502988</v>
          </cell>
          <cell r="F2574">
            <v>64469780</v>
          </cell>
          <cell r="G2574">
            <v>405861</v>
          </cell>
          <cell r="H2574">
            <v>78508761</v>
          </cell>
          <cell r="I2574">
            <v>532724</v>
          </cell>
          <cell r="J2574">
            <v>82546268</v>
          </cell>
        </row>
        <row r="2575">
          <cell r="A2575">
            <v>352330</v>
          </cell>
          <cell r="B2575" t="str">
            <v>SP</v>
          </cell>
          <cell r="C2575" t="str">
            <v>ITARIRI</v>
          </cell>
          <cell r="D2575" t="str">
            <v>352330</v>
          </cell>
          <cell r="F2575">
            <v>5698320</v>
          </cell>
          <cell r="H2575">
            <v>5831144</v>
          </cell>
          <cell r="J2575">
            <v>5888264</v>
          </cell>
        </row>
        <row r="2576">
          <cell r="A2576">
            <v>352370</v>
          </cell>
          <cell r="B2576" t="str">
            <v>SP</v>
          </cell>
          <cell r="C2576" t="str">
            <v>ITIRAPUÃ</v>
          </cell>
          <cell r="D2576" t="str">
            <v>352370</v>
          </cell>
          <cell r="E2576">
            <v>115665</v>
          </cell>
          <cell r="F2576">
            <v>14413809</v>
          </cell>
          <cell r="G2576">
            <v>81075</v>
          </cell>
          <cell r="H2576">
            <v>12769430</v>
          </cell>
          <cell r="I2576">
            <v>98706</v>
          </cell>
          <cell r="J2576">
            <v>12250922</v>
          </cell>
        </row>
        <row r="2577">
          <cell r="A2577">
            <v>352400</v>
          </cell>
          <cell r="B2577" t="str">
            <v>SP</v>
          </cell>
          <cell r="C2577" t="str">
            <v>ITUPEVA</v>
          </cell>
          <cell r="D2577" t="str">
            <v>352400</v>
          </cell>
          <cell r="F2577">
            <v>182075280</v>
          </cell>
          <cell r="H2577">
            <v>185312399</v>
          </cell>
          <cell r="J2577">
            <v>188144456</v>
          </cell>
        </row>
        <row r="2578">
          <cell r="A2578">
            <v>352460</v>
          </cell>
          <cell r="B2578" t="str">
            <v>SP</v>
          </cell>
          <cell r="C2578" t="str">
            <v>JACUPIRANGA</v>
          </cell>
          <cell r="D2578" t="str">
            <v>352460</v>
          </cell>
          <cell r="E2578">
            <v>418338</v>
          </cell>
          <cell r="F2578">
            <v>37547229</v>
          </cell>
          <cell r="G2578">
            <v>289581</v>
          </cell>
          <cell r="H2578">
            <v>32364652</v>
          </cell>
          <cell r="I2578">
            <v>306504</v>
          </cell>
          <cell r="J2578">
            <v>30108039</v>
          </cell>
        </row>
        <row r="2579">
          <cell r="A2579">
            <v>352480</v>
          </cell>
          <cell r="B2579" t="str">
            <v>SP</v>
          </cell>
          <cell r="C2579" t="str">
            <v>JALES</v>
          </cell>
          <cell r="D2579" t="str">
            <v>352480</v>
          </cell>
          <cell r="E2579">
            <v>401865</v>
          </cell>
          <cell r="F2579">
            <v>75764384</v>
          </cell>
          <cell r="G2579">
            <v>424038</v>
          </cell>
          <cell r="H2579">
            <v>71031076</v>
          </cell>
          <cell r="I2579">
            <v>463695</v>
          </cell>
          <cell r="J2579">
            <v>67905176</v>
          </cell>
        </row>
        <row r="2580">
          <cell r="A2580">
            <v>352500</v>
          </cell>
          <cell r="B2580" t="str">
            <v>SP</v>
          </cell>
          <cell r="C2580" t="str">
            <v>JANDIRA</v>
          </cell>
          <cell r="D2580" t="str">
            <v>352500</v>
          </cell>
          <cell r="E2580">
            <v>986931</v>
          </cell>
          <cell r="F2580">
            <v>243032035</v>
          </cell>
          <cell r="G2580">
            <v>905471</v>
          </cell>
          <cell r="H2580">
            <v>262256665</v>
          </cell>
          <cell r="I2580">
            <v>1146600</v>
          </cell>
          <cell r="J2580">
            <v>236476944</v>
          </cell>
        </row>
        <row r="2581">
          <cell r="A2581">
            <v>352530</v>
          </cell>
          <cell r="B2581" t="str">
            <v>SP</v>
          </cell>
          <cell r="C2581" t="str">
            <v>JAÚ</v>
          </cell>
          <cell r="D2581" t="str">
            <v>352530</v>
          </cell>
          <cell r="F2581">
            <v>108678270</v>
          </cell>
          <cell r="H2581">
            <v>110291574</v>
          </cell>
          <cell r="J2581">
            <v>112300879</v>
          </cell>
        </row>
        <row r="2582">
          <cell r="A2582">
            <v>352550</v>
          </cell>
          <cell r="B2582" t="str">
            <v>SP</v>
          </cell>
          <cell r="C2582" t="str">
            <v>JOANÓPOLIS</v>
          </cell>
          <cell r="D2582" t="str">
            <v>352550</v>
          </cell>
          <cell r="F2582">
            <v>104371770</v>
          </cell>
          <cell r="H2582">
            <v>106076856</v>
          </cell>
          <cell r="J2582">
            <v>107850829</v>
          </cell>
        </row>
        <row r="2583">
          <cell r="A2583">
            <v>352560</v>
          </cell>
          <cell r="B2583" t="str">
            <v>SP</v>
          </cell>
          <cell r="C2583" t="str">
            <v>JOÃO RAMALHO</v>
          </cell>
          <cell r="D2583" t="str">
            <v>352560</v>
          </cell>
          <cell r="F2583">
            <v>15453990</v>
          </cell>
          <cell r="H2583">
            <v>15733008</v>
          </cell>
          <cell r="J2583">
            <v>15969123</v>
          </cell>
        </row>
        <row r="2584">
          <cell r="A2584">
            <v>352590</v>
          </cell>
          <cell r="B2584" t="str">
            <v>SP</v>
          </cell>
          <cell r="C2584" t="str">
            <v>JUNDIAÍ</v>
          </cell>
          <cell r="D2584" t="str">
            <v>352590</v>
          </cell>
          <cell r="F2584">
            <v>1239406800</v>
          </cell>
          <cell r="H2584">
            <v>1260116859</v>
          </cell>
          <cell r="J2584">
            <v>1280720360</v>
          </cell>
        </row>
        <row r="2585">
          <cell r="A2585">
            <v>352610</v>
          </cell>
          <cell r="B2585" t="str">
            <v>SP</v>
          </cell>
          <cell r="C2585" t="str">
            <v>JUQUIÁ</v>
          </cell>
          <cell r="D2585" t="str">
            <v>352610</v>
          </cell>
          <cell r="E2585">
            <v>351932</v>
          </cell>
          <cell r="F2585">
            <v>77139210</v>
          </cell>
          <cell r="G2585">
            <v>335526</v>
          </cell>
          <cell r="H2585">
            <v>71029176</v>
          </cell>
          <cell r="I2585">
            <v>358835</v>
          </cell>
          <cell r="J2585">
            <v>70836227</v>
          </cell>
        </row>
        <row r="2586">
          <cell r="A2586">
            <v>352620</v>
          </cell>
          <cell r="B2586" t="str">
            <v>SP</v>
          </cell>
          <cell r="C2586" t="str">
            <v>JUQUITIBA</v>
          </cell>
          <cell r="D2586" t="str">
            <v>352620</v>
          </cell>
          <cell r="E2586">
            <v>281820</v>
          </cell>
          <cell r="F2586">
            <v>37949588</v>
          </cell>
          <cell r="G2586">
            <v>208971</v>
          </cell>
          <cell r="H2586">
            <v>39589798</v>
          </cell>
          <cell r="I2586">
            <v>269824</v>
          </cell>
          <cell r="J2586">
            <v>42388147</v>
          </cell>
        </row>
        <row r="2587">
          <cell r="A2587">
            <v>352630</v>
          </cell>
          <cell r="B2587" t="str">
            <v>SP</v>
          </cell>
          <cell r="C2587" t="str">
            <v>LAGOINHA</v>
          </cell>
          <cell r="D2587" t="str">
            <v>352630</v>
          </cell>
          <cell r="E2587">
            <v>199588</v>
          </cell>
          <cell r="F2587">
            <v>26215532</v>
          </cell>
          <cell r="G2587">
            <v>161681</v>
          </cell>
          <cell r="H2587">
            <v>25783435</v>
          </cell>
          <cell r="I2587">
            <v>174677</v>
          </cell>
          <cell r="J2587">
            <v>29444155</v>
          </cell>
        </row>
        <row r="2588">
          <cell r="A2588">
            <v>352650</v>
          </cell>
          <cell r="B2588" t="str">
            <v>SP</v>
          </cell>
          <cell r="C2588" t="str">
            <v>LAVÍNIA</v>
          </cell>
          <cell r="D2588" t="str">
            <v>352650</v>
          </cell>
          <cell r="F2588">
            <v>3270450</v>
          </cell>
          <cell r="H2588">
            <v>3327052</v>
          </cell>
          <cell r="J2588">
            <v>3379465</v>
          </cell>
        </row>
        <row r="2589">
          <cell r="A2589">
            <v>352690</v>
          </cell>
          <cell r="B2589" t="str">
            <v>SP</v>
          </cell>
          <cell r="C2589" t="str">
            <v>LIMEIRA</v>
          </cell>
          <cell r="D2589" t="str">
            <v>352690</v>
          </cell>
          <cell r="F2589">
            <v>604685040</v>
          </cell>
          <cell r="H2589">
            <v>615516695</v>
          </cell>
          <cell r="J2589">
            <v>624841208</v>
          </cell>
        </row>
        <row r="2590">
          <cell r="A2590">
            <v>352720</v>
          </cell>
          <cell r="B2590" t="str">
            <v>SP</v>
          </cell>
          <cell r="C2590" t="str">
            <v>LORENA</v>
          </cell>
          <cell r="D2590" t="str">
            <v>352720</v>
          </cell>
          <cell r="E2590">
            <v>626748</v>
          </cell>
          <cell r="F2590">
            <v>161597408</v>
          </cell>
          <cell r="G2590">
            <v>541957</v>
          </cell>
          <cell r="H2590">
            <v>183961271</v>
          </cell>
          <cell r="I2590">
            <v>719840</v>
          </cell>
          <cell r="J2590">
            <v>173476147</v>
          </cell>
        </row>
        <row r="2591">
          <cell r="A2591">
            <v>352760</v>
          </cell>
          <cell r="B2591" t="str">
            <v>SP</v>
          </cell>
          <cell r="C2591" t="str">
            <v>LUÍS ANTÔNIO</v>
          </cell>
          <cell r="D2591" t="str">
            <v>352760</v>
          </cell>
          <cell r="E2591">
            <v>206932</v>
          </cell>
          <cell r="F2591">
            <v>26783454</v>
          </cell>
          <cell r="G2591">
            <v>209895</v>
          </cell>
          <cell r="H2591">
            <v>29438435</v>
          </cell>
          <cell r="I2591">
            <v>212413</v>
          </cell>
          <cell r="J2591">
            <v>28415515</v>
          </cell>
        </row>
        <row r="2592">
          <cell r="A2592">
            <v>352770</v>
          </cell>
          <cell r="B2592" t="str">
            <v>SP</v>
          </cell>
          <cell r="C2592" t="str">
            <v>LUIZIÂNIA</v>
          </cell>
          <cell r="D2592" t="str">
            <v>352770</v>
          </cell>
          <cell r="F2592">
            <v>21090480</v>
          </cell>
          <cell r="H2592">
            <v>21360472</v>
          </cell>
          <cell r="J2592">
            <v>21793496</v>
          </cell>
        </row>
        <row r="2593">
          <cell r="A2593">
            <v>352780</v>
          </cell>
          <cell r="B2593" t="str">
            <v>SP</v>
          </cell>
          <cell r="C2593" t="str">
            <v>LUPÉRCIO</v>
          </cell>
          <cell r="D2593" t="str">
            <v>352780</v>
          </cell>
          <cell r="E2593">
            <v>47107</v>
          </cell>
          <cell r="F2593">
            <v>11454537</v>
          </cell>
          <cell r="G2593">
            <v>42676</v>
          </cell>
          <cell r="H2593">
            <v>13626088</v>
          </cell>
          <cell r="I2593">
            <v>49620</v>
          </cell>
          <cell r="J2593">
            <v>13766712</v>
          </cell>
        </row>
        <row r="2594">
          <cell r="A2594">
            <v>352840</v>
          </cell>
          <cell r="B2594" t="str">
            <v>SP</v>
          </cell>
          <cell r="C2594" t="str">
            <v>MAIRINQUE</v>
          </cell>
          <cell r="D2594" t="str">
            <v>352840</v>
          </cell>
          <cell r="F2594">
            <v>76216531</v>
          </cell>
          <cell r="G2594">
            <v>17625</v>
          </cell>
          <cell r="H2594">
            <v>89573263</v>
          </cell>
          <cell r="I2594">
            <v>59317</v>
          </cell>
          <cell r="J2594">
            <v>95829564</v>
          </cell>
        </row>
        <row r="2595">
          <cell r="A2595">
            <v>352900</v>
          </cell>
          <cell r="B2595" t="str">
            <v>SP</v>
          </cell>
          <cell r="C2595" t="str">
            <v>MARÍLIA</v>
          </cell>
          <cell r="D2595" t="str">
            <v>352900</v>
          </cell>
          <cell r="E2595">
            <v>1899250</v>
          </cell>
          <cell r="F2595">
            <v>204419713</v>
          </cell>
          <cell r="G2595">
            <v>1763963</v>
          </cell>
          <cell r="H2595">
            <v>211582209</v>
          </cell>
          <cell r="I2595">
            <v>1911978</v>
          </cell>
          <cell r="J2595">
            <v>209438912</v>
          </cell>
        </row>
        <row r="2596">
          <cell r="A2596">
            <v>352930</v>
          </cell>
          <cell r="B2596" t="str">
            <v>SP</v>
          </cell>
          <cell r="C2596" t="str">
            <v>MATÃO</v>
          </cell>
          <cell r="D2596" t="str">
            <v>352930</v>
          </cell>
          <cell r="F2596">
            <v>23712870</v>
          </cell>
          <cell r="H2596">
            <v>24142602</v>
          </cell>
          <cell r="J2596">
            <v>24503299</v>
          </cell>
        </row>
        <row r="2597">
          <cell r="A2597">
            <v>352940</v>
          </cell>
          <cell r="B2597" t="str">
            <v>SP</v>
          </cell>
          <cell r="C2597" t="str">
            <v>MAUÁ</v>
          </cell>
          <cell r="D2597" t="str">
            <v>352940</v>
          </cell>
          <cell r="E2597">
            <v>4576335</v>
          </cell>
          <cell r="F2597">
            <v>908842108</v>
          </cell>
          <cell r="G2597">
            <v>4383697</v>
          </cell>
          <cell r="H2597">
            <v>891019765</v>
          </cell>
          <cell r="I2597">
            <v>4697264</v>
          </cell>
          <cell r="J2597">
            <v>769984663</v>
          </cell>
        </row>
        <row r="2598">
          <cell r="A2598">
            <v>352950</v>
          </cell>
          <cell r="B2598" t="str">
            <v>SP</v>
          </cell>
          <cell r="C2598" t="str">
            <v>MENDONÇA</v>
          </cell>
          <cell r="D2598" t="str">
            <v>352950</v>
          </cell>
          <cell r="E2598">
            <v>130367</v>
          </cell>
          <cell r="F2598">
            <v>7275164</v>
          </cell>
          <cell r="G2598">
            <v>110867</v>
          </cell>
          <cell r="H2598">
            <v>6649247</v>
          </cell>
          <cell r="I2598">
            <v>127181</v>
          </cell>
          <cell r="J2598">
            <v>5489886</v>
          </cell>
        </row>
        <row r="2599">
          <cell r="A2599">
            <v>352970</v>
          </cell>
          <cell r="B2599" t="str">
            <v>SP</v>
          </cell>
          <cell r="C2599" t="str">
            <v>MIGUELÓPOLIS</v>
          </cell>
          <cell r="D2599" t="str">
            <v>352970</v>
          </cell>
          <cell r="E2599">
            <v>189369</v>
          </cell>
          <cell r="F2599">
            <v>31958272</v>
          </cell>
          <cell r="G2599">
            <v>184425</v>
          </cell>
          <cell r="H2599">
            <v>45483588</v>
          </cell>
          <cell r="I2599">
            <v>265207</v>
          </cell>
          <cell r="J2599">
            <v>55742226</v>
          </cell>
        </row>
        <row r="2600">
          <cell r="A2600">
            <v>352990</v>
          </cell>
          <cell r="B2600" t="str">
            <v>SP</v>
          </cell>
          <cell r="C2600" t="str">
            <v>MIRACATU</v>
          </cell>
          <cell r="D2600" t="str">
            <v>352990</v>
          </cell>
          <cell r="E2600">
            <v>170942</v>
          </cell>
          <cell r="F2600">
            <v>34349357</v>
          </cell>
          <cell r="G2600">
            <v>114233</v>
          </cell>
          <cell r="H2600">
            <v>37847480</v>
          </cell>
          <cell r="I2600">
            <v>234907</v>
          </cell>
          <cell r="J2600">
            <v>41537885</v>
          </cell>
        </row>
        <row r="2601">
          <cell r="A2601">
            <v>353020</v>
          </cell>
          <cell r="B2601" t="str">
            <v>SP</v>
          </cell>
          <cell r="C2601" t="str">
            <v>MIRANTE DO PARANAPANEMA</v>
          </cell>
          <cell r="D2601" t="str">
            <v>353020</v>
          </cell>
          <cell r="F2601">
            <v>109661880</v>
          </cell>
          <cell r="H2601">
            <v>111914744</v>
          </cell>
          <cell r="J2601">
            <v>113317276</v>
          </cell>
        </row>
        <row r="2602">
          <cell r="A2602">
            <v>353060</v>
          </cell>
          <cell r="B2602" t="str">
            <v>SP</v>
          </cell>
          <cell r="C2602" t="str">
            <v>MOGI DAS CRUZES</v>
          </cell>
          <cell r="D2602" t="str">
            <v>353060</v>
          </cell>
          <cell r="F2602">
            <v>20200290</v>
          </cell>
          <cell r="H2602">
            <v>20536515</v>
          </cell>
          <cell r="J2602">
            <v>20873633</v>
          </cell>
        </row>
        <row r="2603">
          <cell r="A2603">
            <v>353130</v>
          </cell>
          <cell r="B2603" t="str">
            <v>SP</v>
          </cell>
          <cell r="C2603" t="str">
            <v>MONTE ALTO</v>
          </cell>
          <cell r="D2603" t="str">
            <v>353130</v>
          </cell>
          <cell r="F2603">
            <v>15515400</v>
          </cell>
          <cell r="H2603">
            <v>15888920</v>
          </cell>
          <cell r="J2603">
            <v>16032580</v>
          </cell>
        </row>
        <row r="2604">
          <cell r="A2604">
            <v>353205</v>
          </cell>
          <cell r="B2604" t="str">
            <v>SP</v>
          </cell>
          <cell r="C2604" t="str">
            <v>MOTUCA</v>
          </cell>
          <cell r="D2604" t="str">
            <v>353205</v>
          </cell>
          <cell r="F2604">
            <v>22819140</v>
          </cell>
          <cell r="H2604">
            <v>23256720</v>
          </cell>
          <cell r="J2604">
            <v>23579778</v>
          </cell>
        </row>
        <row r="2605">
          <cell r="A2605">
            <v>353215</v>
          </cell>
          <cell r="B2605" t="str">
            <v>SP</v>
          </cell>
          <cell r="C2605" t="str">
            <v>NANTES</v>
          </cell>
          <cell r="D2605" t="str">
            <v>353215</v>
          </cell>
          <cell r="E2605">
            <v>26017</v>
          </cell>
          <cell r="F2605">
            <v>40109342</v>
          </cell>
          <cell r="G2605">
            <v>53680</v>
          </cell>
          <cell r="H2605">
            <v>49881944</v>
          </cell>
          <cell r="I2605">
            <v>55561</v>
          </cell>
          <cell r="J2605">
            <v>50059763</v>
          </cell>
        </row>
        <row r="2606">
          <cell r="A2606">
            <v>353220</v>
          </cell>
          <cell r="B2606" t="str">
            <v>SP</v>
          </cell>
          <cell r="C2606" t="str">
            <v>NARANDIBA</v>
          </cell>
          <cell r="D2606" t="str">
            <v>353220</v>
          </cell>
          <cell r="F2606">
            <v>12112140</v>
          </cell>
          <cell r="H2606">
            <v>12353672</v>
          </cell>
          <cell r="J2606">
            <v>12515878</v>
          </cell>
        </row>
        <row r="2607">
          <cell r="A2607">
            <v>353230</v>
          </cell>
          <cell r="B2607" t="str">
            <v>SP</v>
          </cell>
          <cell r="C2607" t="str">
            <v>NATIVIDADE DA SERRA</v>
          </cell>
          <cell r="D2607" t="str">
            <v>353230</v>
          </cell>
          <cell r="F2607">
            <v>189207314</v>
          </cell>
          <cell r="G2607">
            <v>2</v>
          </cell>
          <cell r="H2607">
            <v>192387334</v>
          </cell>
          <cell r="J2607">
            <v>195779181</v>
          </cell>
        </row>
        <row r="2608">
          <cell r="A2608">
            <v>353240</v>
          </cell>
          <cell r="B2608" t="str">
            <v>SP</v>
          </cell>
          <cell r="C2608" t="str">
            <v>NAZARÉ PAULISTA</v>
          </cell>
          <cell r="D2608" t="str">
            <v>353240</v>
          </cell>
          <cell r="E2608">
            <v>83518</v>
          </cell>
          <cell r="F2608">
            <v>10547558</v>
          </cell>
          <cell r="G2608">
            <v>79135</v>
          </cell>
          <cell r="H2608">
            <v>8597351</v>
          </cell>
          <cell r="I2608">
            <v>96987</v>
          </cell>
          <cell r="J2608">
            <v>9837032</v>
          </cell>
        </row>
        <row r="2609">
          <cell r="A2609">
            <v>353270</v>
          </cell>
          <cell r="B2609" t="str">
            <v>SP</v>
          </cell>
          <cell r="C2609" t="str">
            <v>NIPOÃ</v>
          </cell>
          <cell r="D2609" t="str">
            <v>353270</v>
          </cell>
          <cell r="E2609">
            <v>104476</v>
          </cell>
          <cell r="F2609">
            <v>11942257</v>
          </cell>
          <cell r="G2609">
            <v>74145</v>
          </cell>
          <cell r="H2609">
            <v>12212999</v>
          </cell>
          <cell r="I2609">
            <v>105662</v>
          </cell>
          <cell r="J2609">
            <v>12935084</v>
          </cell>
        </row>
        <row r="2610">
          <cell r="A2610">
            <v>353282</v>
          </cell>
          <cell r="B2610" t="str">
            <v>SP</v>
          </cell>
          <cell r="C2610" t="str">
            <v>NOVA CAMPINA</v>
          </cell>
          <cell r="D2610" t="str">
            <v>353282</v>
          </cell>
          <cell r="F2610">
            <v>124723635</v>
          </cell>
          <cell r="H2610">
            <v>133918776</v>
          </cell>
          <cell r="J2610">
            <v>133205822</v>
          </cell>
        </row>
        <row r="2611">
          <cell r="A2611">
            <v>353286</v>
          </cell>
          <cell r="B2611" t="str">
            <v>SP</v>
          </cell>
          <cell r="C2611" t="str">
            <v>NOVA CASTILHO</v>
          </cell>
          <cell r="D2611" t="str">
            <v>353286</v>
          </cell>
          <cell r="F2611">
            <v>3380700</v>
          </cell>
          <cell r="H2611">
            <v>3443060</v>
          </cell>
          <cell r="J2611">
            <v>3493390</v>
          </cell>
        </row>
        <row r="2612">
          <cell r="A2612">
            <v>353370</v>
          </cell>
          <cell r="B2612" t="str">
            <v>SP</v>
          </cell>
          <cell r="C2612" t="str">
            <v>OCAUÇU</v>
          </cell>
          <cell r="D2612" t="str">
            <v>353370</v>
          </cell>
          <cell r="E2612">
            <v>63029</v>
          </cell>
          <cell r="F2612">
            <v>7710953</v>
          </cell>
          <cell r="G2612">
            <v>79252</v>
          </cell>
          <cell r="H2612">
            <v>9610705</v>
          </cell>
          <cell r="I2612">
            <v>98154</v>
          </cell>
          <cell r="J2612">
            <v>8418891</v>
          </cell>
        </row>
        <row r="2613">
          <cell r="A2613">
            <v>353530</v>
          </cell>
          <cell r="B2613" t="str">
            <v>SP</v>
          </cell>
          <cell r="C2613" t="str">
            <v>PALMITAL</v>
          </cell>
          <cell r="D2613" t="str">
            <v>353530</v>
          </cell>
          <cell r="F2613">
            <v>90938490</v>
          </cell>
          <cell r="H2613">
            <v>92422855</v>
          </cell>
          <cell r="J2613">
            <v>93969773</v>
          </cell>
        </row>
        <row r="2614">
          <cell r="A2614">
            <v>353540</v>
          </cell>
          <cell r="B2614" t="str">
            <v>SP</v>
          </cell>
          <cell r="C2614" t="str">
            <v>PANORAMA</v>
          </cell>
          <cell r="D2614" t="str">
            <v>353540</v>
          </cell>
          <cell r="E2614">
            <v>159679</v>
          </cell>
          <cell r="F2614">
            <v>18398824</v>
          </cell>
          <cell r="G2614">
            <v>140882</v>
          </cell>
          <cell r="H2614">
            <v>15989704</v>
          </cell>
          <cell r="I2614">
            <v>160755</v>
          </cell>
          <cell r="J2614">
            <v>18544946</v>
          </cell>
        </row>
        <row r="2615">
          <cell r="A2615">
            <v>353550</v>
          </cell>
          <cell r="B2615" t="str">
            <v>SP</v>
          </cell>
          <cell r="C2615" t="str">
            <v>PARAGUAÇU PAULISTA</v>
          </cell>
          <cell r="D2615" t="str">
            <v>353550</v>
          </cell>
          <cell r="F2615">
            <v>31526570</v>
          </cell>
          <cell r="H2615">
            <v>32242591</v>
          </cell>
          <cell r="J2615">
            <v>32850142</v>
          </cell>
        </row>
        <row r="2616">
          <cell r="A2616">
            <v>353600</v>
          </cell>
          <cell r="B2616" t="str">
            <v>SP</v>
          </cell>
          <cell r="C2616" t="str">
            <v>PARAPUÃ</v>
          </cell>
          <cell r="D2616" t="str">
            <v>353600</v>
          </cell>
          <cell r="E2616">
            <v>96960</v>
          </cell>
          <cell r="F2616">
            <v>21450840</v>
          </cell>
          <cell r="G2616">
            <v>100201</v>
          </cell>
          <cell r="H2616">
            <v>21218839</v>
          </cell>
          <cell r="I2616">
            <v>105096</v>
          </cell>
          <cell r="J2616">
            <v>22163964</v>
          </cell>
        </row>
        <row r="2617">
          <cell r="A2617">
            <v>353620</v>
          </cell>
          <cell r="B2617" t="str">
            <v>SP</v>
          </cell>
          <cell r="C2617" t="str">
            <v>PARIQUERA-AÇU</v>
          </cell>
          <cell r="D2617" t="str">
            <v>353620</v>
          </cell>
          <cell r="E2617">
            <v>196528</v>
          </cell>
          <cell r="F2617">
            <v>49841921</v>
          </cell>
          <cell r="G2617">
            <v>196629</v>
          </cell>
          <cell r="H2617">
            <v>48103639</v>
          </cell>
          <cell r="I2617">
            <v>197187</v>
          </cell>
          <cell r="J2617">
            <v>53418938</v>
          </cell>
        </row>
        <row r="2618">
          <cell r="A2618">
            <v>353650</v>
          </cell>
          <cell r="B2618" t="str">
            <v>SP</v>
          </cell>
          <cell r="C2618" t="str">
            <v>PAULÍNIA</v>
          </cell>
          <cell r="D2618" t="str">
            <v>353650</v>
          </cell>
          <cell r="E2618">
            <v>2513665</v>
          </cell>
          <cell r="F2618">
            <v>543454549</v>
          </cell>
          <cell r="G2618">
            <v>2345700</v>
          </cell>
          <cell r="H2618">
            <v>498232645</v>
          </cell>
          <cell r="I2618">
            <v>2704134</v>
          </cell>
          <cell r="J2618">
            <v>462489884</v>
          </cell>
        </row>
        <row r="2619">
          <cell r="A2619">
            <v>353710</v>
          </cell>
          <cell r="B2619" t="str">
            <v>SP</v>
          </cell>
          <cell r="C2619" t="str">
            <v>PEDREIRA</v>
          </cell>
          <cell r="D2619" t="str">
            <v>353710</v>
          </cell>
          <cell r="F2619">
            <v>21032130</v>
          </cell>
          <cell r="H2619">
            <v>21486089</v>
          </cell>
          <cell r="J2619">
            <v>21733201</v>
          </cell>
        </row>
        <row r="2620">
          <cell r="A2620">
            <v>353720</v>
          </cell>
          <cell r="B2620" t="str">
            <v>SP</v>
          </cell>
          <cell r="C2620" t="str">
            <v>PEDRO DE TOLEDO</v>
          </cell>
          <cell r="D2620" t="str">
            <v>353720</v>
          </cell>
          <cell r="E2620">
            <v>587</v>
          </cell>
          <cell r="F2620">
            <v>24760690</v>
          </cell>
          <cell r="G2620">
            <v>1418</v>
          </cell>
          <cell r="H2620">
            <v>25673044</v>
          </cell>
          <cell r="I2620">
            <v>3936</v>
          </cell>
          <cell r="J2620">
            <v>28143275</v>
          </cell>
        </row>
        <row r="2621">
          <cell r="A2621">
            <v>353730</v>
          </cell>
          <cell r="B2621" t="str">
            <v>SP</v>
          </cell>
          <cell r="C2621" t="str">
            <v>PENÁPOLIS</v>
          </cell>
          <cell r="D2621" t="str">
            <v>353730</v>
          </cell>
          <cell r="E2621">
            <v>46188</v>
          </cell>
          <cell r="F2621">
            <v>71489190</v>
          </cell>
          <cell r="G2621">
            <v>54506</v>
          </cell>
          <cell r="H2621">
            <v>76421406</v>
          </cell>
          <cell r="I2621">
            <v>44769</v>
          </cell>
          <cell r="J2621">
            <v>79284415</v>
          </cell>
        </row>
        <row r="2622">
          <cell r="A2622">
            <v>353780</v>
          </cell>
          <cell r="B2622" t="str">
            <v>SP</v>
          </cell>
          <cell r="C2622" t="str">
            <v>PIEDADE</v>
          </cell>
          <cell r="D2622" t="str">
            <v>353780</v>
          </cell>
          <cell r="F2622">
            <v>266509500</v>
          </cell>
          <cell r="H2622">
            <v>270876877</v>
          </cell>
          <cell r="J2622">
            <v>275393150</v>
          </cell>
        </row>
        <row r="2623">
          <cell r="A2623">
            <v>353800</v>
          </cell>
          <cell r="B2623" t="str">
            <v>SP</v>
          </cell>
          <cell r="C2623" t="str">
            <v>PINDAMONHANGABA</v>
          </cell>
          <cell r="D2623" t="str">
            <v>353800</v>
          </cell>
          <cell r="F2623">
            <v>7042230</v>
          </cell>
          <cell r="H2623">
            <v>7225872</v>
          </cell>
          <cell r="J2623">
            <v>7276971</v>
          </cell>
        </row>
        <row r="2624">
          <cell r="A2624">
            <v>353850</v>
          </cell>
          <cell r="B2624" t="str">
            <v>SP</v>
          </cell>
          <cell r="C2624" t="str">
            <v>PIQUETE</v>
          </cell>
          <cell r="D2624" t="str">
            <v>353850</v>
          </cell>
          <cell r="E2624">
            <v>134756</v>
          </cell>
          <cell r="F2624">
            <v>15035325</v>
          </cell>
          <cell r="G2624">
            <v>91450</v>
          </cell>
          <cell r="H2624">
            <v>13965809</v>
          </cell>
          <cell r="I2624">
            <v>128534</v>
          </cell>
          <cell r="J2624">
            <v>12695303</v>
          </cell>
        </row>
        <row r="2625">
          <cell r="A2625">
            <v>353860</v>
          </cell>
          <cell r="B2625" t="str">
            <v>SP</v>
          </cell>
          <cell r="C2625" t="str">
            <v>PIRACAIA</v>
          </cell>
          <cell r="D2625" t="str">
            <v>353860</v>
          </cell>
          <cell r="E2625">
            <v>304375</v>
          </cell>
          <cell r="F2625">
            <v>68425763</v>
          </cell>
          <cell r="G2625">
            <v>270827</v>
          </cell>
          <cell r="H2625">
            <v>66313007</v>
          </cell>
          <cell r="I2625">
            <v>353715</v>
          </cell>
          <cell r="J2625">
            <v>62620293</v>
          </cell>
        </row>
        <row r="2626">
          <cell r="A2626">
            <v>353910</v>
          </cell>
          <cell r="B2626" t="str">
            <v>SP</v>
          </cell>
          <cell r="C2626" t="str">
            <v>PIRAPORA DO BOM JESUS</v>
          </cell>
          <cell r="D2626" t="str">
            <v>353910</v>
          </cell>
          <cell r="E2626">
            <v>293046</v>
          </cell>
          <cell r="F2626">
            <v>103472843</v>
          </cell>
          <cell r="G2626">
            <v>224541</v>
          </cell>
          <cell r="H2626">
            <v>100878565</v>
          </cell>
          <cell r="I2626">
            <v>271365</v>
          </cell>
          <cell r="J2626">
            <v>95505251</v>
          </cell>
        </row>
        <row r="2627">
          <cell r="A2627">
            <v>353940</v>
          </cell>
          <cell r="B2627" t="str">
            <v>SP</v>
          </cell>
          <cell r="C2627" t="str">
            <v>PIRATININGA</v>
          </cell>
          <cell r="D2627" t="str">
            <v>353940</v>
          </cell>
          <cell r="F2627">
            <v>6069570</v>
          </cell>
          <cell r="H2627">
            <v>6207051</v>
          </cell>
          <cell r="J2627">
            <v>6271889</v>
          </cell>
        </row>
        <row r="2628">
          <cell r="A2628">
            <v>353970</v>
          </cell>
          <cell r="B2628" t="str">
            <v>SP</v>
          </cell>
          <cell r="C2628" t="str">
            <v>PLATINA</v>
          </cell>
          <cell r="D2628" t="str">
            <v>353970</v>
          </cell>
          <cell r="F2628">
            <v>12600</v>
          </cell>
          <cell r="H2628">
            <v>12750</v>
          </cell>
          <cell r="J2628">
            <v>13020</v>
          </cell>
        </row>
        <row r="2629">
          <cell r="A2629">
            <v>354020</v>
          </cell>
          <cell r="B2629" t="str">
            <v>SP</v>
          </cell>
          <cell r="C2629" t="str">
            <v>PONTAL</v>
          </cell>
          <cell r="D2629" t="str">
            <v>354020</v>
          </cell>
          <cell r="E2629">
            <v>319106</v>
          </cell>
          <cell r="F2629">
            <v>98698224</v>
          </cell>
          <cell r="G2629">
            <v>319106</v>
          </cell>
          <cell r="H2629">
            <v>104353125</v>
          </cell>
          <cell r="I2629">
            <v>335817</v>
          </cell>
          <cell r="J2629">
            <v>102236008</v>
          </cell>
        </row>
        <row r="2630">
          <cell r="A2630">
            <v>354050</v>
          </cell>
          <cell r="B2630" t="str">
            <v>SP</v>
          </cell>
          <cell r="C2630" t="str">
            <v>PORANGABA</v>
          </cell>
          <cell r="D2630" t="str">
            <v>354050</v>
          </cell>
          <cell r="F2630">
            <v>40115040</v>
          </cell>
          <cell r="H2630">
            <v>40945928</v>
          </cell>
          <cell r="J2630">
            <v>41452208</v>
          </cell>
        </row>
        <row r="2631">
          <cell r="A2631">
            <v>354060</v>
          </cell>
          <cell r="B2631" t="str">
            <v>SP</v>
          </cell>
          <cell r="C2631" t="str">
            <v>PORTO FELIZ</v>
          </cell>
          <cell r="D2631" t="str">
            <v>354060</v>
          </cell>
          <cell r="F2631">
            <v>109361970</v>
          </cell>
          <cell r="H2631">
            <v>111532329</v>
          </cell>
          <cell r="J2631">
            <v>113007369</v>
          </cell>
        </row>
        <row r="2632">
          <cell r="A2632">
            <v>354075</v>
          </cell>
          <cell r="B2632" t="str">
            <v>SP</v>
          </cell>
          <cell r="C2632" t="str">
            <v>POTIM</v>
          </cell>
          <cell r="D2632" t="str">
            <v>354075</v>
          </cell>
          <cell r="E2632">
            <v>155296</v>
          </cell>
          <cell r="F2632">
            <v>63480818</v>
          </cell>
          <cell r="G2632">
            <v>117773</v>
          </cell>
          <cell r="H2632">
            <v>65140801</v>
          </cell>
          <cell r="I2632">
            <v>133263</v>
          </cell>
          <cell r="J2632">
            <v>66749897</v>
          </cell>
        </row>
        <row r="2633">
          <cell r="A2633">
            <v>354090</v>
          </cell>
          <cell r="B2633" t="str">
            <v>SP</v>
          </cell>
          <cell r="C2633" t="str">
            <v>PRADÓPOLIS</v>
          </cell>
          <cell r="D2633" t="str">
            <v>354090</v>
          </cell>
          <cell r="E2633">
            <v>302170</v>
          </cell>
          <cell r="F2633">
            <v>34380680</v>
          </cell>
          <cell r="G2633">
            <v>273473</v>
          </cell>
          <cell r="H2633">
            <v>36649558</v>
          </cell>
          <cell r="I2633">
            <v>324251</v>
          </cell>
          <cell r="J2633">
            <v>33732025</v>
          </cell>
        </row>
        <row r="2634">
          <cell r="A2634">
            <v>354190</v>
          </cell>
          <cell r="B2634" t="str">
            <v>SP</v>
          </cell>
          <cell r="C2634" t="str">
            <v>QUELUZ</v>
          </cell>
          <cell r="D2634" t="str">
            <v>354190</v>
          </cell>
          <cell r="E2634">
            <v>61789</v>
          </cell>
          <cell r="F2634">
            <v>11808520</v>
          </cell>
          <cell r="G2634">
            <v>50631</v>
          </cell>
          <cell r="H2634">
            <v>12771354</v>
          </cell>
          <cell r="I2634">
            <v>70267</v>
          </cell>
          <cell r="J2634">
            <v>11945060</v>
          </cell>
        </row>
        <row r="2635">
          <cell r="A2635">
            <v>354200</v>
          </cell>
          <cell r="B2635" t="str">
            <v>SP</v>
          </cell>
          <cell r="C2635" t="str">
            <v>QUINTANA</v>
          </cell>
          <cell r="D2635" t="str">
            <v>354200</v>
          </cell>
          <cell r="F2635">
            <v>15893340</v>
          </cell>
          <cell r="H2635">
            <v>16178245</v>
          </cell>
          <cell r="J2635">
            <v>16423118</v>
          </cell>
        </row>
        <row r="2636">
          <cell r="A2636">
            <v>354230</v>
          </cell>
          <cell r="B2636" t="str">
            <v>SP</v>
          </cell>
          <cell r="C2636" t="str">
            <v>REDENÇÃO DA SERRA</v>
          </cell>
          <cell r="D2636" t="str">
            <v>354230</v>
          </cell>
          <cell r="F2636">
            <v>17617230</v>
          </cell>
          <cell r="H2636">
            <v>17928816</v>
          </cell>
          <cell r="J2636">
            <v>18204471</v>
          </cell>
        </row>
        <row r="2637">
          <cell r="A2637">
            <v>354240</v>
          </cell>
          <cell r="B2637" t="str">
            <v>SP</v>
          </cell>
          <cell r="C2637" t="str">
            <v>REGENTE FEIJÓ</v>
          </cell>
          <cell r="D2637" t="str">
            <v>354240</v>
          </cell>
          <cell r="F2637">
            <v>60407310</v>
          </cell>
          <cell r="H2637">
            <v>61408851</v>
          </cell>
          <cell r="J2637">
            <v>62420887</v>
          </cell>
        </row>
        <row r="2638">
          <cell r="A2638">
            <v>354260</v>
          </cell>
          <cell r="B2638" t="str">
            <v>SP</v>
          </cell>
          <cell r="C2638" t="str">
            <v>REGISTRO</v>
          </cell>
          <cell r="D2638" t="str">
            <v>354260</v>
          </cell>
          <cell r="F2638">
            <v>121650660</v>
          </cell>
          <cell r="H2638">
            <v>123629890</v>
          </cell>
          <cell r="J2638">
            <v>125705682</v>
          </cell>
        </row>
        <row r="2639">
          <cell r="A2639">
            <v>354270</v>
          </cell>
          <cell r="B2639" t="str">
            <v>SP</v>
          </cell>
          <cell r="C2639" t="str">
            <v>RESTINGA</v>
          </cell>
          <cell r="D2639" t="str">
            <v>354270</v>
          </cell>
          <cell r="E2639">
            <v>56214</v>
          </cell>
          <cell r="F2639">
            <v>16544010</v>
          </cell>
          <cell r="G2639">
            <v>67540</v>
          </cell>
          <cell r="H2639">
            <v>16516193</v>
          </cell>
          <cell r="I2639">
            <v>48829</v>
          </cell>
          <cell r="J2639">
            <v>16129644</v>
          </cell>
        </row>
        <row r="2640">
          <cell r="A2640">
            <v>354280</v>
          </cell>
          <cell r="B2640" t="str">
            <v>SP</v>
          </cell>
          <cell r="C2640" t="str">
            <v>RIBEIRA</v>
          </cell>
          <cell r="D2640" t="str">
            <v>354280</v>
          </cell>
          <cell r="E2640">
            <v>17644</v>
          </cell>
          <cell r="F2640">
            <v>11837983</v>
          </cell>
          <cell r="G2640">
            <v>9522</v>
          </cell>
          <cell r="H2640">
            <v>11562013</v>
          </cell>
          <cell r="I2640">
            <v>13126</v>
          </cell>
          <cell r="J2640">
            <v>11400062</v>
          </cell>
        </row>
        <row r="2641">
          <cell r="A2641">
            <v>354300</v>
          </cell>
          <cell r="B2641" t="str">
            <v>SP</v>
          </cell>
          <cell r="C2641" t="str">
            <v>RIBEIRÃO BRANCO</v>
          </cell>
          <cell r="D2641" t="str">
            <v>354300</v>
          </cell>
          <cell r="F2641">
            <v>519270</v>
          </cell>
          <cell r="H2641">
            <v>527620</v>
          </cell>
          <cell r="J2641">
            <v>536579</v>
          </cell>
        </row>
        <row r="2642">
          <cell r="A2642">
            <v>354325</v>
          </cell>
          <cell r="B2642" t="str">
            <v>SP</v>
          </cell>
          <cell r="C2642" t="str">
            <v>RIBEIRÃO GRANDE</v>
          </cell>
          <cell r="D2642" t="str">
            <v>354325</v>
          </cell>
          <cell r="F2642">
            <v>28322827</v>
          </cell>
          <cell r="H2642">
            <v>34806468</v>
          </cell>
          <cell r="J2642">
            <v>36627533</v>
          </cell>
        </row>
        <row r="2643">
          <cell r="A2643">
            <v>354330</v>
          </cell>
          <cell r="B2643" t="str">
            <v>SP</v>
          </cell>
          <cell r="C2643" t="str">
            <v>RIBEIRÃO PIRES</v>
          </cell>
          <cell r="D2643" t="str">
            <v>354330</v>
          </cell>
          <cell r="E2643">
            <v>61875</v>
          </cell>
          <cell r="F2643">
            <v>212480030</v>
          </cell>
          <cell r="G2643">
            <v>67122</v>
          </cell>
          <cell r="H2643">
            <v>214109699</v>
          </cell>
          <cell r="I2643">
            <v>78583</v>
          </cell>
          <cell r="J2643">
            <v>213828377</v>
          </cell>
        </row>
        <row r="2644">
          <cell r="A2644">
            <v>354410</v>
          </cell>
          <cell r="B2644" t="str">
            <v>SP</v>
          </cell>
          <cell r="C2644" t="str">
            <v>RIO GRANDE DA SERRA</v>
          </cell>
          <cell r="D2644" t="str">
            <v>354410</v>
          </cell>
          <cell r="E2644">
            <v>281184</v>
          </cell>
          <cell r="F2644">
            <v>74053459</v>
          </cell>
          <cell r="G2644">
            <v>241581</v>
          </cell>
          <cell r="H2644">
            <v>64519268</v>
          </cell>
          <cell r="I2644">
            <v>186338</v>
          </cell>
          <cell r="J2644">
            <v>59232217</v>
          </cell>
        </row>
        <row r="2645">
          <cell r="A2645">
            <v>354350</v>
          </cell>
          <cell r="B2645" t="str">
            <v>SP</v>
          </cell>
          <cell r="C2645" t="str">
            <v>RIVERSUL</v>
          </cell>
          <cell r="D2645" t="str">
            <v>354350</v>
          </cell>
          <cell r="E2645">
            <v>63634</v>
          </cell>
          <cell r="F2645">
            <v>6811756</v>
          </cell>
          <cell r="G2645">
            <v>53323</v>
          </cell>
          <cell r="H2645">
            <v>5720753</v>
          </cell>
          <cell r="I2645">
            <v>62809</v>
          </cell>
          <cell r="J2645">
            <v>5889349</v>
          </cell>
        </row>
        <row r="2646">
          <cell r="A2646">
            <v>354425</v>
          </cell>
          <cell r="B2646" t="str">
            <v>SP</v>
          </cell>
          <cell r="C2646" t="str">
            <v>ROSANA</v>
          </cell>
          <cell r="D2646" t="str">
            <v>354425</v>
          </cell>
          <cell r="F2646">
            <v>61904820</v>
          </cell>
          <cell r="H2646">
            <v>62939293</v>
          </cell>
          <cell r="J2646">
            <v>63968314</v>
          </cell>
        </row>
        <row r="2647">
          <cell r="A2647">
            <v>354430</v>
          </cell>
          <cell r="B2647" t="str">
            <v>SP</v>
          </cell>
          <cell r="C2647" t="str">
            <v>ROSEIRA</v>
          </cell>
          <cell r="D2647" t="str">
            <v>354430</v>
          </cell>
          <cell r="E2647">
            <v>284896</v>
          </cell>
          <cell r="F2647">
            <v>50639173</v>
          </cell>
          <cell r="G2647">
            <v>331995</v>
          </cell>
          <cell r="H2647">
            <v>51975603</v>
          </cell>
          <cell r="I2647">
            <v>343644</v>
          </cell>
          <cell r="J2647">
            <v>49414516</v>
          </cell>
        </row>
        <row r="2648">
          <cell r="A2648">
            <v>354470</v>
          </cell>
          <cell r="B2648" t="str">
            <v>SP</v>
          </cell>
          <cell r="C2648" t="str">
            <v>SAGRES</v>
          </cell>
          <cell r="D2648" t="str">
            <v>354470</v>
          </cell>
          <cell r="E2648">
            <v>34526</v>
          </cell>
          <cell r="F2648">
            <v>8437670</v>
          </cell>
          <cell r="G2648">
            <v>29285</v>
          </cell>
          <cell r="H2648">
            <v>8886856</v>
          </cell>
          <cell r="I2648">
            <v>37748</v>
          </cell>
          <cell r="J2648">
            <v>8691208</v>
          </cell>
        </row>
        <row r="2649">
          <cell r="A2649">
            <v>354490</v>
          </cell>
          <cell r="B2649" t="str">
            <v>SP</v>
          </cell>
          <cell r="C2649" t="str">
            <v>SALES OLIVEIRA</v>
          </cell>
          <cell r="D2649" t="str">
            <v>354490</v>
          </cell>
          <cell r="F2649">
            <v>0</v>
          </cell>
          <cell r="H2649">
            <v>0</v>
          </cell>
          <cell r="J2649">
            <v>0</v>
          </cell>
        </row>
        <row r="2650">
          <cell r="A2650">
            <v>354500</v>
          </cell>
          <cell r="B2650" t="str">
            <v>SP</v>
          </cell>
          <cell r="C2650" t="str">
            <v>SALESÓPOLIS</v>
          </cell>
          <cell r="D2650" t="str">
            <v>354500</v>
          </cell>
          <cell r="E2650">
            <v>166093</v>
          </cell>
          <cell r="F2650">
            <v>20930450</v>
          </cell>
          <cell r="G2650">
            <v>157311</v>
          </cell>
          <cell r="H2650">
            <v>23816773</v>
          </cell>
          <cell r="I2650">
            <v>162761</v>
          </cell>
          <cell r="J2650">
            <v>25111402</v>
          </cell>
        </row>
        <row r="2651">
          <cell r="A2651">
            <v>354510</v>
          </cell>
          <cell r="B2651" t="str">
            <v>SP</v>
          </cell>
          <cell r="C2651" t="str">
            <v>SALMOURÃO</v>
          </cell>
          <cell r="D2651" t="str">
            <v>354510</v>
          </cell>
          <cell r="E2651">
            <v>43042</v>
          </cell>
          <cell r="F2651">
            <v>35459503</v>
          </cell>
          <cell r="G2651">
            <v>44089</v>
          </cell>
          <cell r="H2651">
            <v>35876376</v>
          </cell>
          <cell r="I2651">
            <v>45834</v>
          </cell>
          <cell r="J2651">
            <v>37004124</v>
          </cell>
        </row>
        <row r="2652">
          <cell r="A2652">
            <v>354520</v>
          </cell>
          <cell r="B2652" t="str">
            <v>SP</v>
          </cell>
          <cell r="C2652" t="str">
            <v>SALTO</v>
          </cell>
          <cell r="D2652" t="str">
            <v>354520</v>
          </cell>
          <cell r="E2652">
            <v>1022561</v>
          </cell>
          <cell r="F2652">
            <v>222946040</v>
          </cell>
          <cell r="G2652">
            <v>1028571</v>
          </cell>
          <cell r="H2652">
            <v>247970843</v>
          </cell>
          <cell r="I2652">
            <v>1103029</v>
          </cell>
          <cell r="J2652">
            <v>223333099</v>
          </cell>
        </row>
        <row r="2653">
          <cell r="A2653">
            <v>354540</v>
          </cell>
          <cell r="B2653" t="str">
            <v>SP</v>
          </cell>
          <cell r="C2653" t="str">
            <v>SALTO GRANDE</v>
          </cell>
          <cell r="D2653" t="str">
            <v>354540</v>
          </cell>
          <cell r="E2653">
            <v>167403</v>
          </cell>
          <cell r="F2653">
            <v>22589284</v>
          </cell>
          <cell r="G2653">
            <v>141376</v>
          </cell>
          <cell r="H2653">
            <v>22646151</v>
          </cell>
          <cell r="I2653">
            <v>182616</v>
          </cell>
          <cell r="J2653">
            <v>22880524</v>
          </cell>
        </row>
        <row r="2654">
          <cell r="A2654">
            <v>354600</v>
          </cell>
          <cell r="B2654" t="str">
            <v>SP</v>
          </cell>
          <cell r="C2654" t="str">
            <v>SANTA BRANCA</v>
          </cell>
          <cell r="D2654" t="str">
            <v>354600</v>
          </cell>
          <cell r="E2654">
            <v>50466</v>
          </cell>
          <cell r="F2654">
            <v>57229943</v>
          </cell>
          <cell r="G2654">
            <v>94535</v>
          </cell>
          <cell r="H2654">
            <v>59256265</v>
          </cell>
          <cell r="I2654">
            <v>105815</v>
          </cell>
          <cell r="J2654">
            <v>63168759</v>
          </cell>
        </row>
        <row r="2655">
          <cell r="A2655">
            <v>354610</v>
          </cell>
          <cell r="B2655" t="str">
            <v>SP</v>
          </cell>
          <cell r="C2655" t="str">
            <v>SANTA CLARA D'OESTE</v>
          </cell>
          <cell r="D2655" t="str">
            <v>354610</v>
          </cell>
          <cell r="F2655">
            <v>0</v>
          </cell>
          <cell r="H2655">
            <v>0</v>
          </cell>
          <cell r="J2655">
            <v>0</v>
          </cell>
        </row>
        <row r="2656">
          <cell r="A2656">
            <v>354620</v>
          </cell>
          <cell r="B2656" t="str">
            <v>SP</v>
          </cell>
          <cell r="C2656" t="str">
            <v>SANTA CRUZ DA CONCEIÇÃO</v>
          </cell>
          <cell r="D2656" t="str">
            <v>354620</v>
          </cell>
          <cell r="E2656">
            <v>59427</v>
          </cell>
          <cell r="F2656">
            <v>11865193</v>
          </cell>
          <cell r="G2656">
            <v>50020</v>
          </cell>
          <cell r="H2656">
            <v>13407651</v>
          </cell>
          <cell r="I2656">
            <v>64764</v>
          </cell>
          <cell r="J2656">
            <v>12310280</v>
          </cell>
        </row>
        <row r="2657">
          <cell r="A2657">
            <v>354625</v>
          </cell>
          <cell r="B2657" t="str">
            <v>SP</v>
          </cell>
          <cell r="C2657" t="str">
            <v>SANTA CRUZ DA ESPERANÇA</v>
          </cell>
          <cell r="D2657" t="str">
            <v>354625</v>
          </cell>
          <cell r="F2657">
            <v>10499730</v>
          </cell>
          <cell r="H2657">
            <v>10679679</v>
          </cell>
          <cell r="J2657">
            <v>10849721</v>
          </cell>
        </row>
        <row r="2658">
          <cell r="A2658">
            <v>354680</v>
          </cell>
          <cell r="B2658" t="str">
            <v>SP</v>
          </cell>
          <cell r="C2658" t="str">
            <v>SANTA ISABEL</v>
          </cell>
          <cell r="D2658" t="str">
            <v>354680</v>
          </cell>
          <cell r="E2658">
            <v>489769</v>
          </cell>
          <cell r="F2658">
            <v>77374540</v>
          </cell>
          <cell r="G2658">
            <v>418919</v>
          </cell>
          <cell r="H2658">
            <v>77877979</v>
          </cell>
          <cell r="I2658">
            <v>547103</v>
          </cell>
          <cell r="J2658">
            <v>66629081</v>
          </cell>
        </row>
        <row r="2659">
          <cell r="A2659">
            <v>354690</v>
          </cell>
          <cell r="B2659" t="str">
            <v>SP</v>
          </cell>
          <cell r="C2659" t="str">
            <v>SANTA LÚCIA</v>
          </cell>
          <cell r="D2659" t="str">
            <v>354690</v>
          </cell>
          <cell r="E2659">
            <v>24804</v>
          </cell>
          <cell r="F2659">
            <v>4609198</v>
          </cell>
          <cell r="G2659">
            <v>19966</v>
          </cell>
          <cell r="H2659">
            <v>4605103</v>
          </cell>
          <cell r="I2659">
            <v>16664</v>
          </cell>
          <cell r="J2659">
            <v>3880457</v>
          </cell>
        </row>
        <row r="2660">
          <cell r="A2660">
            <v>354760</v>
          </cell>
          <cell r="B2660" t="str">
            <v>SP</v>
          </cell>
          <cell r="C2660" t="str">
            <v>SANTA ROSA DE VITERBO</v>
          </cell>
          <cell r="D2660" t="str">
            <v>354760</v>
          </cell>
          <cell r="F2660">
            <v>24468240</v>
          </cell>
          <cell r="H2660">
            <v>24907940</v>
          </cell>
          <cell r="J2660">
            <v>25283848</v>
          </cell>
        </row>
        <row r="2661">
          <cell r="A2661">
            <v>354720</v>
          </cell>
          <cell r="B2661" t="str">
            <v>SP</v>
          </cell>
          <cell r="C2661" t="str">
            <v>SANTANA DA PONTE PENSA</v>
          </cell>
          <cell r="D2661" t="str">
            <v>354720</v>
          </cell>
          <cell r="F2661">
            <v>4200</v>
          </cell>
          <cell r="H2661">
            <v>4340</v>
          </cell>
          <cell r="J2661">
            <v>4340</v>
          </cell>
        </row>
        <row r="2662">
          <cell r="A2662">
            <v>354780</v>
          </cell>
          <cell r="B2662" t="str">
            <v>SP</v>
          </cell>
          <cell r="C2662" t="str">
            <v>SANTO ANDRÉ</v>
          </cell>
          <cell r="D2662" t="str">
            <v>354780</v>
          </cell>
          <cell r="F2662">
            <v>307619400</v>
          </cell>
          <cell r="H2662">
            <v>312030887</v>
          </cell>
          <cell r="J2662">
            <v>317873380</v>
          </cell>
        </row>
        <row r="2663">
          <cell r="A2663">
            <v>354790</v>
          </cell>
          <cell r="B2663" t="str">
            <v>SP</v>
          </cell>
          <cell r="C2663" t="str">
            <v>SANTO ANTÔNIO DA ALEGRIA</v>
          </cell>
          <cell r="D2663" t="str">
            <v>354790</v>
          </cell>
          <cell r="F2663">
            <v>7634640</v>
          </cell>
          <cell r="H2663">
            <v>7750292</v>
          </cell>
          <cell r="J2663">
            <v>7889128</v>
          </cell>
        </row>
        <row r="2664">
          <cell r="A2664">
            <v>354800</v>
          </cell>
          <cell r="B2664" t="str">
            <v>SP</v>
          </cell>
          <cell r="C2664" t="str">
            <v>SANTO ANTÔNIO DE POSSE</v>
          </cell>
          <cell r="D2664" t="str">
            <v>354800</v>
          </cell>
          <cell r="F2664">
            <v>11499330</v>
          </cell>
          <cell r="H2664">
            <v>11656561</v>
          </cell>
          <cell r="J2664">
            <v>11882641</v>
          </cell>
        </row>
        <row r="2665">
          <cell r="A2665">
            <v>354810</v>
          </cell>
          <cell r="B2665" t="str">
            <v>SP</v>
          </cell>
          <cell r="C2665" t="str">
            <v>SANTO ANTÔNIO DO JARDIM</v>
          </cell>
          <cell r="D2665" t="str">
            <v>354810</v>
          </cell>
          <cell r="E2665">
            <v>135462</v>
          </cell>
          <cell r="F2665">
            <v>33661154</v>
          </cell>
          <cell r="G2665">
            <v>144094</v>
          </cell>
          <cell r="H2665">
            <v>29207475</v>
          </cell>
          <cell r="I2665">
            <v>148606</v>
          </cell>
          <cell r="J2665">
            <v>26471319</v>
          </cell>
        </row>
        <row r="2666">
          <cell r="A2666">
            <v>354860</v>
          </cell>
          <cell r="B2666" t="str">
            <v>SP</v>
          </cell>
          <cell r="C2666" t="str">
            <v>SÃO BENTO DO SAPUCAÍ</v>
          </cell>
          <cell r="D2666" t="str">
            <v>354860</v>
          </cell>
          <cell r="E2666">
            <v>125020</v>
          </cell>
          <cell r="F2666">
            <v>14341152</v>
          </cell>
          <cell r="G2666">
            <v>93378</v>
          </cell>
          <cell r="H2666">
            <v>11442940</v>
          </cell>
          <cell r="I2666">
            <v>100442</v>
          </cell>
          <cell r="J2666">
            <v>9617472</v>
          </cell>
        </row>
        <row r="2667">
          <cell r="A2667">
            <v>354870</v>
          </cell>
          <cell r="B2667" t="str">
            <v>SP</v>
          </cell>
          <cell r="C2667" t="str">
            <v>SÃO BERNARDO DO CAMPO</v>
          </cell>
          <cell r="D2667" t="str">
            <v>354870</v>
          </cell>
          <cell r="F2667">
            <v>21050760</v>
          </cell>
          <cell r="H2667">
            <v>21397932</v>
          </cell>
          <cell r="J2667">
            <v>21752452</v>
          </cell>
        </row>
        <row r="2668">
          <cell r="A2668">
            <v>354950</v>
          </cell>
          <cell r="B2668" t="str">
            <v>SP</v>
          </cell>
          <cell r="C2668" t="str">
            <v>SÃO JOSÉ DA BELA VISTA</v>
          </cell>
          <cell r="D2668" t="str">
            <v>354950</v>
          </cell>
          <cell r="E2668">
            <v>59679</v>
          </cell>
          <cell r="F2668">
            <v>8070654</v>
          </cell>
          <cell r="G2668">
            <v>61357</v>
          </cell>
          <cell r="H2668">
            <v>8968946</v>
          </cell>
          <cell r="I2668">
            <v>71111</v>
          </cell>
          <cell r="J2668">
            <v>7830475</v>
          </cell>
        </row>
        <row r="2669">
          <cell r="A2669">
            <v>354960</v>
          </cell>
          <cell r="B2669" t="str">
            <v>SP</v>
          </cell>
          <cell r="C2669" t="str">
            <v>SÃO JOSÉ DO BARREIRO</v>
          </cell>
          <cell r="D2669" t="str">
            <v>354960</v>
          </cell>
          <cell r="F2669">
            <v>7413870</v>
          </cell>
          <cell r="H2669">
            <v>7666552</v>
          </cell>
          <cell r="J2669">
            <v>8128655</v>
          </cell>
        </row>
        <row r="2670">
          <cell r="A2670">
            <v>354995</v>
          </cell>
          <cell r="B2670" t="str">
            <v>SP</v>
          </cell>
          <cell r="C2670" t="str">
            <v>SÃO LOURENÇO DA SERRA</v>
          </cell>
          <cell r="D2670" t="str">
            <v>354995</v>
          </cell>
          <cell r="E2670">
            <v>178310</v>
          </cell>
          <cell r="F2670">
            <v>17120071</v>
          </cell>
          <cell r="G2670">
            <v>185970</v>
          </cell>
          <cell r="H2670">
            <v>24191341</v>
          </cell>
          <cell r="I2670">
            <v>187589</v>
          </cell>
          <cell r="J2670">
            <v>43869406</v>
          </cell>
        </row>
        <row r="2671">
          <cell r="A2671">
            <v>355110</v>
          </cell>
          <cell r="B2671" t="str">
            <v>SP</v>
          </cell>
          <cell r="C2671" t="str">
            <v>SARAPUÍ</v>
          </cell>
          <cell r="D2671" t="str">
            <v>355110</v>
          </cell>
          <cell r="F2671">
            <v>48681750</v>
          </cell>
          <cell r="H2671">
            <v>49560296</v>
          </cell>
          <cell r="J2671">
            <v>50304475</v>
          </cell>
        </row>
        <row r="2672">
          <cell r="A2672">
            <v>355160</v>
          </cell>
          <cell r="B2672" t="str">
            <v>SP</v>
          </cell>
          <cell r="C2672" t="str">
            <v>SERRA NEGRA</v>
          </cell>
          <cell r="D2672" t="str">
            <v>355160</v>
          </cell>
          <cell r="E2672">
            <v>469580</v>
          </cell>
          <cell r="F2672">
            <v>88350723</v>
          </cell>
          <cell r="G2672">
            <v>438467</v>
          </cell>
          <cell r="H2672">
            <v>87911049</v>
          </cell>
          <cell r="I2672">
            <v>541781</v>
          </cell>
          <cell r="J2672">
            <v>77527327</v>
          </cell>
        </row>
        <row r="2673">
          <cell r="A2673">
            <v>355150</v>
          </cell>
          <cell r="B2673" t="str">
            <v>SP</v>
          </cell>
          <cell r="C2673" t="str">
            <v>SERRANA</v>
          </cell>
          <cell r="D2673" t="str">
            <v>355150</v>
          </cell>
          <cell r="E2673">
            <v>361894</v>
          </cell>
          <cell r="F2673">
            <v>943203220</v>
          </cell>
          <cell r="G2673">
            <v>341684</v>
          </cell>
          <cell r="H2673">
            <v>955448103</v>
          </cell>
          <cell r="I2673">
            <v>378596</v>
          </cell>
          <cell r="J2673">
            <v>978163470</v>
          </cell>
        </row>
        <row r="2674">
          <cell r="A2674">
            <v>355180</v>
          </cell>
          <cell r="B2674" t="str">
            <v>SP</v>
          </cell>
          <cell r="C2674" t="str">
            <v>SETE BARRAS</v>
          </cell>
          <cell r="D2674" t="str">
            <v>355180</v>
          </cell>
          <cell r="E2674">
            <v>40069</v>
          </cell>
          <cell r="F2674">
            <v>15213107</v>
          </cell>
          <cell r="G2674">
            <v>38246</v>
          </cell>
          <cell r="H2674">
            <v>15079086</v>
          </cell>
          <cell r="I2674">
            <v>47692</v>
          </cell>
          <cell r="J2674">
            <v>17230917</v>
          </cell>
        </row>
        <row r="2675">
          <cell r="A2675">
            <v>355220</v>
          </cell>
          <cell r="B2675" t="str">
            <v>SP</v>
          </cell>
          <cell r="C2675" t="str">
            <v>SOROCABA</v>
          </cell>
          <cell r="D2675" t="str">
            <v>355220</v>
          </cell>
          <cell r="E2675">
            <v>1277</v>
          </cell>
          <cell r="F2675">
            <v>67514017</v>
          </cell>
          <cell r="G2675">
            <v>1269</v>
          </cell>
          <cell r="H2675">
            <v>68724459</v>
          </cell>
          <cell r="I2675">
            <v>290</v>
          </cell>
          <cell r="J2675">
            <v>69679710</v>
          </cell>
        </row>
        <row r="2676">
          <cell r="A2676">
            <v>355250</v>
          </cell>
          <cell r="B2676" t="str">
            <v>SP</v>
          </cell>
          <cell r="C2676" t="str">
            <v>SUZANO</v>
          </cell>
          <cell r="D2676" t="str">
            <v>355250</v>
          </cell>
          <cell r="F2676">
            <v>387510</v>
          </cell>
          <cell r="H2676">
            <v>395521</v>
          </cell>
          <cell r="J2676">
            <v>400427</v>
          </cell>
        </row>
        <row r="2677">
          <cell r="A2677">
            <v>355280</v>
          </cell>
          <cell r="B2677" t="str">
            <v>SP</v>
          </cell>
          <cell r="C2677" t="str">
            <v>TABOÃO DA SERRA</v>
          </cell>
          <cell r="D2677" t="str">
            <v>355280</v>
          </cell>
          <cell r="F2677">
            <v>111497880</v>
          </cell>
          <cell r="H2677">
            <v>113102490</v>
          </cell>
          <cell r="J2677">
            <v>115214476</v>
          </cell>
        </row>
        <row r="2678">
          <cell r="A2678">
            <v>355290</v>
          </cell>
          <cell r="B2678" t="str">
            <v>SP</v>
          </cell>
          <cell r="C2678" t="str">
            <v>TACIBA</v>
          </cell>
          <cell r="D2678" t="str">
            <v>355290</v>
          </cell>
          <cell r="E2678">
            <v>98591</v>
          </cell>
          <cell r="F2678">
            <v>10913332</v>
          </cell>
          <cell r="G2678">
            <v>89834</v>
          </cell>
          <cell r="H2678">
            <v>10838218</v>
          </cell>
          <cell r="I2678">
            <v>105894</v>
          </cell>
          <cell r="J2678">
            <v>10561657</v>
          </cell>
        </row>
        <row r="2679">
          <cell r="A2679">
            <v>355360</v>
          </cell>
          <cell r="B2679" t="str">
            <v>SP</v>
          </cell>
          <cell r="C2679" t="str">
            <v>TAPIRATIBA</v>
          </cell>
          <cell r="D2679" t="str">
            <v>355360</v>
          </cell>
          <cell r="F2679">
            <v>12006840</v>
          </cell>
          <cell r="H2679">
            <v>12215665</v>
          </cell>
          <cell r="J2679">
            <v>12407068</v>
          </cell>
        </row>
        <row r="2680">
          <cell r="A2680">
            <v>355365</v>
          </cell>
          <cell r="B2680" t="str">
            <v>SP</v>
          </cell>
          <cell r="C2680" t="str">
            <v>TAQUARAL</v>
          </cell>
          <cell r="D2680" t="str">
            <v>355365</v>
          </cell>
          <cell r="F2680">
            <v>38329680</v>
          </cell>
          <cell r="H2680">
            <v>39065134</v>
          </cell>
          <cell r="J2680">
            <v>39607336</v>
          </cell>
        </row>
        <row r="2681">
          <cell r="A2681">
            <v>355370</v>
          </cell>
          <cell r="B2681" t="str">
            <v>SP</v>
          </cell>
          <cell r="C2681" t="str">
            <v>TAQUARITINGA</v>
          </cell>
          <cell r="D2681" t="str">
            <v>355370</v>
          </cell>
          <cell r="F2681">
            <v>45549630</v>
          </cell>
          <cell r="H2681">
            <v>46030595</v>
          </cell>
          <cell r="J2681">
            <v>47067951</v>
          </cell>
        </row>
        <row r="2682">
          <cell r="A2682">
            <v>355380</v>
          </cell>
          <cell r="B2682" t="str">
            <v>SP</v>
          </cell>
          <cell r="C2682" t="str">
            <v>TAQUARITUBA</v>
          </cell>
          <cell r="D2682" t="str">
            <v>355380</v>
          </cell>
          <cell r="F2682">
            <v>88771590</v>
          </cell>
          <cell r="H2682">
            <v>90064360</v>
          </cell>
          <cell r="J2682">
            <v>91730643</v>
          </cell>
        </row>
        <row r="2683">
          <cell r="A2683">
            <v>355385</v>
          </cell>
          <cell r="B2683" t="str">
            <v>SP</v>
          </cell>
          <cell r="C2683" t="str">
            <v>TAQUARIVAÍ</v>
          </cell>
          <cell r="D2683" t="str">
            <v>355385</v>
          </cell>
          <cell r="E2683">
            <v>12941</v>
          </cell>
          <cell r="F2683">
            <v>25028664</v>
          </cell>
          <cell r="G2683">
            <v>8065</v>
          </cell>
          <cell r="H2683">
            <v>25115052</v>
          </cell>
          <cell r="I2683">
            <v>510</v>
          </cell>
          <cell r="J2683">
            <v>25407980</v>
          </cell>
        </row>
        <row r="2684">
          <cell r="A2684">
            <v>355430</v>
          </cell>
          <cell r="B2684" t="str">
            <v>SP</v>
          </cell>
          <cell r="C2684" t="str">
            <v>TEODORO SAMPAIO</v>
          </cell>
          <cell r="D2684" t="str">
            <v>355430</v>
          </cell>
          <cell r="E2684">
            <v>152872</v>
          </cell>
          <cell r="F2684">
            <v>35023717</v>
          </cell>
          <cell r="G2684">
            <v>144482</v>
          </cell>
          <cell r="H2684">
            <v>33073217</v>
          </cell>
          <cell r="I2684">
            <v>171877</v>
          </cell>
          <cell r="J2684">
            <v>38291425</v>
          </cell>
        </row>
        <row r="2685">
          <cell r="A2685">
            <v>355450</v>
          </cell>
          <cell r="B2685" t="str">
            <v>SP</v>
          </cell>
          <cell r="C2685" t="str">
            <v>TIETÊ</v>
          </cell>
          <cell r="D2685" t="str">
            <v>355450</v>
          </cell>
          <cell r="F2685">
            <v>179093250</v>
          </cell>
          <cell r="H2685">
            <v>181668700</v>
          </cell>
          <cell r="J2685">
            <v>185063025</v>
          </cell>
        </row>
        <row r="2686">
          <cell r="A2686">
            <v>355460</v>
          </cell>
          <cell r="B2686" t="str">
            <v>SP</v>
          </cell>
          <cell r="C2686" t="str">
            <v>TIMBURI</v>
          </cell>
          <cell r="D2686" t="str">
            <v>355460</v>
          </cell>
          <cell r="E2686">
            <v>19283</v>
          </cell>
          <cell r="F2686">
            <v>13042654</v>
          </cell>
          <cell r="H2686">
            <v>13225445</v>
          </cell>
          <cell r="I2686">
            <v>1576</v>
          </cell>
          <cell r="J2686">
            <v>13405004</v>
          </cell>
        </row>
        <row r="2687">
          <cell r="A2687">
            <v>355465</v>
          </cell>
          <cell r="B2687" t="str">
            <v>SP</v>
          </cell>
          <cell r="C2687" t="str">
            <v>TORRE DE PEDRA</v>
          </cell>
          <cell r="D2687" t="str">
            <v>355465</v>
          </cell>
          <cell r="F2687">
            <v>2631120</v>
          </cell>
          <cell r="H2687">
            <v>2677215</v>
          </cell>
          <cell r="J2687">
            <v>2718824</v>
          </cell>
        </row>
        <row r="2688">
          <cell r="A2688">
            <v>355475</v>
          </cell>
          <cell r="B2688" t="str">
            <v>SP</v>
          </cell>
          <cell r="C2688" t="str">
            <v>TRABIJU</v>
          </cell>
          <cell r="D2688" t="str">
            <v>355475</v>
          </cell>
          <cell r="F2688">
            <v>7100070</v>
          </cell>
          <cell r="H2688">
            <v>7268570</v>
          </cell>
          <cell r="J2688">
            <v>7336739</v>
          </cell>
        </row>
        <row r="2689">
          <cell r="A2689">
            <v>355540</v>
          </cell>
          <cell r="B2689" t="str">
            <v>SP</v>
          </cell>
          <cell r="C2689" t="str">
            <v>UBATUBA</v>
          </cell>
          <cell r="D2689" t="str">
            <v>355540</v>
          </cell>
          <cell r="F2689">
            <v>187563600</v>
          </cell>
          <cell r="H2689">
            <v>191210395</v>
          </cell>
          <cell r="J2689">
            <v>193815720</v>
          </cell>
        </row>
        <row r="2690">
          <cell r="A2690">
            <v>355560</v>
          </cell>
          <cell r="B2690" t="str">
            <v>SP</v>
          </cell>
          <cell r="C2690" t="str">
            <v>UCHOA</v>
          </cell>
          <cell r="D2690" t="str">
            <v>355560</v>
          </cell>
          <cell r="E2690">
            <v>170748</v>
          </cell>
          <cell r="F2690">
            <v>15355366</v>
          </cell>
          <cell r="G2690">
            <v>178957</v>
          </cell>
          <cell r="H2690">
            <v>14966510</v>
          </cell>
          <cell r="I2690">
            <v>190412</v>
          </cell>
          <cell r="J2690">
            <v>13206515</v>
          </cell>
        </row>
        <row r="2691">
          <cell r="A2691">
            <v>355650</v>
          </cell>
          <cell r="B2691" t="str">
            <v>SP</v>
          </cell>
          <cell r="C2691" t="str">
            <v>VÁRZEA PAULISTA</v>
          </cell>
          <cell r="D2691" t="str">
            <v>355650</v>
          </cell>
          <cell r="F2691">
            <v>279610500</v>
          </cell>
          <cell r="H2691">
            <v>284744066</v>
          </cell>
          <cell r="J2691">
            <v>288930850</v>
          </cell>
        </row>
        <row r="2692">
          <cell r="A2692">
            <v>355690</v>
          </cell>
          <cell r="B2692" t="str">
            <v>SP</v>
          </cell>
          <cell r="C2692" t="str">
            <v>VISTA ALEGRE DO ALTO</v>
          </cell>
          <cell r="D2692" t="str">
            <v>355690</v>
          </cell>
          <cell r="E2692">
            <v>114639</v>
          </cell>
          <cell r="F2692">
            <v>28206894</v>
          </cell>
          <cell r="G2692">
            <v>148219</v>
          </cell>
          <cell r="H2692">
            <v>35074369</v>
          </cell>
          <cell r="I2692">
            <v>160013</v>
          </cell>
          <cell r="J2692">
            <v>33594789</v>
          </cell>
        </row>
        <row r="2693">
          <cell r="A2693">
            <v>355710</v>
          </cell>
          <cell r="B2693" t="str">
            <v>SP</v>
          </cell>
          <cell r="C2693" t="str">
            <v>VOTUPORANGA</v>
          </cell>
          <cell r="D2693" t="str">
            <v>355710</v>
          </cell>
          <cell r="F2693">
            <v>78920760</v>
          </cell>
          <cell r="H2693">
            <v>80277989</v>
          </cell>
          <cell r="J2693">
            <v>81551452</v>
          </cell>
        </row>
        <row r="2694">
          <cell r="A2694">
            <v>280010</v>
          </cell>
          <cell r="B2694" t="str">
            <v>SE</v>
          </cell>
          <cell r="C2694" t="str">
            <v>AMPARO DE SÃO FRANCISCO</v>
          </cell>
          <cell r="D2694" t="str">
            <v>280010</v>
          </cell>
          <cell r="E2694">
            <v>16891</v>
          </cell>
          <cell r="F2694">
            <v>7644360</v>
          </cell>
          <cell r="G2694">
            <v>18505</v>
          </cell>
          <cell r="H2694">
            <v>6546104</v>
          </cell>
          <cell r="I2694">
            <v>17794</v>
          </cell>
          <cell r="J2694">
            <v>7279660</v>
          </cell>
        </row>
        <row r="2695">
          <cell r="A2695">
            <v>280020</v>
          </cell>
          <cell r="B2695" t="str">
            <v>SE</v>
          </cell>
          <cell r="C2695" t="str">
            <v>AQUIDABÃ</v>
          </cell>
          <cell r="D2695" t="str">
            <v>280020</v>
          </cell>
          <cell r="E2695">
            <v>20264</v>
          </cell>
          <cell r="F2695">
            <v>18096518</v>
          </cell>
          <cell r="G2695">
            <v>15442</v>
          </cell>
          <cell r="H2695">
            <v>17183028</v>
          </cell>
          <cell r="I2695">
            <v>19157</v>
          </cell>
          <cell r="J2695">
            <v>14828797</v>
          </cell>
        </row>
        <row r="2696">
          <cell r="A2696">
            <v>280030</v>
          </cell>
          <cell r="B2696" t="str">
            <v>SE</v>
          </cell>
          <cell r="C2696" t="str">
            <v>ARACAJU</v>
          </cell>
          <cell r="D2696" t="str">
            <v>280030</v>
          </cell>
          <cell r="F2696">
            <v>728275590</v>
          </cell>
          <cell r="H2696">
            <v>741516832</v>
          </cell>
          <cell r="J2696">
            <v>752551443</v>
          </cell>
        </row>
        <row r="2697">
          <cell r="A2697">
            <v>280040</v>
          </cell>
          <cell r="B2697" t="str">
            <v>SE</v>
          </cell>
          <cell r="C2697" t="str">
            <v>ARAUÁ</v>
          </cell>
          <cell r="D2697" t="str">
            <v>280040</v>
          </cell>
          <cell r="E2697">
            <v>48345</v>
          </cell>
          <cell r="F2697">
            <v>5986051</v>
          </cell>
          <cell r="G2697">
            <v>27288</v>
          </cell>
          <cell r="H2697">
            <v>6104279</v>
          </cell>
          <cell r="I2697">
            <v>73280</v>
          </cell>
          <cell r="J2697">
            <v>6714318</v>
          </cell>
        </row>
        <row r="2698">
          <cell r="A2698">
            <v>280050</v>
          </cell>
          <cell r="B2698" t="str">
            <v>SE</v>
          </cell>
          <cell r="C2698" t="str">
            <v>AREIA BRANCA</v>
          </cell>
          <cell r="D2698" t="str">
            <v>280050</v>
          </cell>
          <cell r="F2698">
            <v>11585610</v>
          </cell>
          <cell r="H2698">
            <v>11754979</v>
          </cell>
          <cell r="J2698">
            <v>11971797</v>
          </cell>
        </row>
        <row r="2699">
          <cell r="A2699">
            <v>280060</v>
          </cell>
          <cell r="B2699" t="str">
            <v>SE</v>
          </cell>
          <cell r="C2699" t="str">
            <v>BARRA DOS COQUEIROS</v>
          </cell>
          <cell r="D2699" t="str">
            <v>280060</v>
          </cell>
          <cell r="E2699">
            <v>366480</v>
          </cell>
          <cell r="F2699">
            <v>30582612</v>
          </cell>
          <cell r="G2699">
            <v>368909</v>
          </cell>
          <cell r="H2699">
            <v>43987482</v>
          </cell>
          <cell r="I2699">
            <v>405543</v>
          </cell>
          <cell r="J2699">
            <v>40429782</v>
          </cell>
        </row>
        <row r="2700">
          <cell r="A2700">
            <v>280067</v>
          </cell>
          <cell r="B2700" t="str">
            <v>SE</v>
          </cell>
          <cell r="C2700" t="str">
            <v>BOQUIM</v>
          </cell>
          <cell r="D2700" t="str">
            <v>280067</v>
          </cell>
          <cell r="E2700">
            <v>261129</v>
          </cell>
          <cell r="F2700">
            <v>71889782</v>
          </cell>
          <cell r="G2700">
            <v>193170</v>
          </cell>
          <cell r="H2700">
            <v>72265751</v>
          </cell>
          <cell r="I2700">
            <v>265807</v>
          </cell>
          <cell r="J2700">
            <v>100468760</v>
          </cell>
        </row>
        <row r="2701">
          <cell r="A2701">
            <v>280070</v>
          </cell>
          <cell r="B2701" t="str">
            <v>SE</v>
          </cell>
          <cell r="C2701" t="str">
            <v>BREJO GRANDE</v>
          </cell>
          <cell r="D2701" t="str">
            <v>280070</v>
          </cell>
          <cell r="E2701">
            <v>2666</v>
          </cell>
          <cell r="F2701">
            <v>41761717</v>
          </cell>
          <cell r="G2701">
            <v>2997</v>
          </cell>
          <cell r="H2701">
            <v>42999811</v>
          </cell>
          <cell r="I2701">
            <v>5791</v>
          </cell>
          <cell r="J2701">
            <v>43526399</v>
          </cell>
        </row>
        <row r="2702">
          <cell r="A2702">
            <v>280100</v>
          </cell>
          <cell r="B2702" t="str">
            <v>SE</v>
          </cell>
          <cell r="C2702" t="str">
            <v>CAMPO DO BRITO</v>
          </cell>
          <cell r="D2702" t="str">
            <v>280100</v>
          </cell>
          <cell r="E2702">
            <v>181101</v>
          </cell>
          <cell r="F2702">
            <v>38536549</v>
          </cell>
          <cell r="G2702">
            <v>139154</v>
          </cell>
          <cell r="H2702">
            <v>40791533</v>
          </cell>
          <cell r="I2702">
            <v>205467</v>
          </cell>
          <cell r="J2702">
            <v>57633711</v>
          </cell>
        </row>
        <row r="2703">
          <cell r="A2703">
            <v>280110</v>
          </cell>
          <cell r="B2703" t="str">
            <v>SE</v>
          </cell>
          <cell r="C2703" t="str">
            <v>CANHOBA</v>
          </cell>
          <cell r="D2703" t="str">
            <v>280110</v>
          </cell>
          <cell r="E2703">
            <v>5554</v>
          </cell>
          <cell r="F2703">
            <v>26682432</v>
          </cell>
          <cell r="G2703">
            <v>8142</v>
          </cell>
          <cell r="H2703">
            <v>28232342</v>
          </cell>
          <cell r="I2703">
            <v>8572</v>
          </cell>
          <cell r="J2703">
            <v>34169521</v>
          </cell>
        </row>
        <row r="2704">
          <cell r="A2704">
            <v>280120</v>
          </cell>
          <cell r="B2704" t="str">
            <v>SE</v>
          </cell>
          <cell r="C2704" t="str">
            <v>CANINDÉ DE SÃO FRANCISCO</v>
          </cell>
          <cell r="D2704" t="str">
            <v>280120</v>
          </cell>
          <cell r="E2704">
            <v>61497</v>
          </cell>
          <cell r="F2704">
            <v>42814978</v>
          </cell>
          <cell r="G2704">
            <v>79949</v>
          </cell>
          <cell r="H2704">
            <v>51921686</v>
          </cell>
          <cell r="I2704">
            <v>155430</v>
          </cell>
          <cell r="J2704">
            <v>48880802</v>
          </cell>
        </row>
        <row r="2705">
          <cell r="A2705">
            <v>280130</v>
          </cell>
          <cell r="B2705" t="str">
            <v>SE</v>
          </cell>
          <cell r="C2705" t="str">
            <v>CAPELA</v>
          </cell>
          <cell r="D2705" t="str">
            <v>280130</v>
          </cell>
          <cell r="E2705">
            <v>326405</v>
          </cell>
          <cell r="F2705">
            <v>98446656</v>
          </cell>
          <cell r="G2705">
            <v>273733</v>
          </cell>
          <cell r="H2705">
            <v>101671452</v>
          </cell>
          <cell r="I2705">
            <v>366328</v>
          </cell>
          <cell r="J2705">
            <v>93539193</v>
          </cell>
        </row>
        <row r="2706">
          <cell r="A2706">
            <v>280140</v>
          </cell>
          <cell r="B2706" t="str">
            <v>SE</v>
          </cell>
          <cell r="C2706" t="str">
            <v>CARIRA</v>
          </cell>
          <cell r="D2706" t="str">
            <v>280140</v>
          </cell>
          <cell r="E2706">
            <v>24809</v>
          </cell>
          <cell r="F2706">
            <v>43680292</v>
          </cell>
          <cell r="G2706">
            <v>13046</v>
          </cell>
          <cell r="H2706">
            <v>38833375</v>
          </cell>
          <cell r="I2706">
            <v>25830</v>
          </cell>
          <cell r="J2706">
            <v>35576557</v>
          </cell>
        </row>
        <row r="2707">
          <cell r="A2707">
            <v>280150</v>
          </cell>
          <cell r="B2707" t="str">
            <v>SE</v>
          </cell>
          <cell r="C2707" t="str">
            <v>CARMÓPOLIS</v>
          </cell>
          <cell r="D2707" t="str">
            <v>280150</v>
          </cell>
          <cell r="E2707">
            <v>105683</v>
          </cell>
          <cell r="F2707">
            <v>27501370</v>
          </cell>
          <cell r="G2707">
            <v>72164</v>
          </cell>
          <cell r="H2707">
            <v>25084178</v>
          </cell>
          <cell r="I2707">
            <v>73098</v>
          </cell>
          <cell r="J2707">
            <v>23734222</v>
          </cell>
        </row>
        <row r="2708">
          <cell r="A2708">
            <v>280160</v>
          </cell>
          <cell r="B2708" t="str">
            <v>SE</v>
          </cell>
          <cell r="C2708" t="str">
            <v>CEDRO DE SÃO JOÃO</v>
          </cell>
          <cell r="D2708" t="str">
            <v>280160</v>
          </cell>
          <cell r="E2708">
            <v>98159</v>
          </cell>
          <cell r="F2708">
            <v>17999888</v>
          </cell>
          <cell r="G2708">
            <v>52567</v>
          </cell>
          <cell r="H2708">
            <v>17215525</v>
          </cell>
          <cell r="I2708">
            <v>105609</v>
          </cell>
          <cell r="J2708">
            <v>21394055</v>
          </cell>
        </row>
        <row r="2709">
          <cell r="A2709">
            <v>280170</v>
          </cell>
          <cell r="B2709" t="str">
            <v>SE</v>
          </cell>
          <cell r="C2709" t="str">
            <v>CRISTINÁPOLIS</v>
          </cell>
          <cell r="D2709" t="str">
            <v>280170</v>
          </cell>
          <cell r="E2709">
            <v>124236</v>
          </cell>
          <cell r="F2709">
            <v>889007775</v>
          </cell>
          <cell r="G2709">
            <v>101969</v>
          </cell>
          <cell r="H2709">
            <v>913830948</v>
          </cell>
          <cell r="I2709">
            <v>78284</v>
          </cell>
          <cell r="J2709">
            <v>912032243</v>
          </cell>
        </row>
        <row r="2710">
          <cell r="A2710">
            <v>280190</v>
          </cell>
          <cell r="B2710" t="str">
            <v>SE</v>
          </cell>
          <cell r="C2710" t="str">
            <v>CUMBE</v>
          </cell>
          <cell r="D2710" t="str">
            <v>280190</v>
          </cell>
          <cell r="E2710">
            <v>12180</v>
          </cell>
          <cell r="F2710">
            <v>1803285</v>
          </cell>
          <cell r="G2710">
            <v>6345</v>
          </cell>
          <cell r="H2710">
            <v>1554136</v>
          </cell>
          <cell r="I2710">
            <v>6762</v>
          </cell>
          <cell r="J2710">
            <v>1939386</v>
          </cell>
        </row>
        <row r="2711">
          <cell r="A2711">
            <v>280200</v>
          </cell>
          <cell r="B2711" t="str">
            <v>SE</v>
          </cell>
          <cell r="C2711" t="str">
            <v>DIVINA PASTORA</v>
          </cell>
          <cell r="D2711" t="str">
            <v>280200</v>
          </cell>
          <cell r="E2711">
            <v>65996</v>
          </cell>
          <cell r="F2711">
            <v>19687632</v>
          </cell>
          <cell r="G2711">
            <v>52620</v>
          </cell>
          <cell r="H2711">
            <v>19054357</v>
          </cell>
          <cell r="I2711">
            <v>92297</v>
          </cell>
          <cell r="J2711">
            <v>22803194</v>
          </cell>
        </row>
        <row r="2712">
          <cell r="A2712">
            <v>280210</v>
          </cell>
          <cell r="B2712" t="str">
            <v>SE</v>
          </cell>
          <cell r="C2712" t="str">
            <v>ESTÂNCIA</v>
          </cell>
          <cell r="D2712" t="str">
            <v>280210</v>
          </cell>
          <cell r="E2712">
            <v>155679</v>
          </cell>
          <cell r="F2712">
            <v>160760543</v>
          </cell>
          <cell r="G2712">
            <v>143031</v>
          </cell>
          <cell r="H2712">
            <v>167654264</v>
          </cell>
          <cell r="I2712">
            <v>127987</v>
          </cell>
          <cell r="J2712">
            <v>170183209</v>
          </cell>
        </row>
        <row r="2713">
          <cell r="A2713">
            <v>280220</v>
          </cell>
          <cell r="B2713" t="str">
            <v>SE</v>
          </cell>
          <cell r="C2713" t="str">
            <v>FEIRA NOVA</v>
          </cell>
          <cell r="D2713" t="str">
            <v>280220</v>
          </cell>
          <cell r="E2713">
            <v>44348</v>
          </cell>
          <cell r="F2713">
            <v>6324316</v>
          </cell>
          <cell r="G2713">
            <v>41711</v>
          </cell>
          <cell r="H2713">
            <v>6391813</v>
          </cell>
          <cell r="I2713">
            <v>50986</v>
          </cell>
          <cell r="J2713">
            <v>10769934</v>
          </cell>
        </row>
        <row r="2714">
          <cell r="A2714">
            <v>280230</v>
          </cell>
          <cell r="B2714" t="str">
            <v>SE</v>
          </cell>
          <cell r="C2714" t="str">
            <v>FREI PAULO</v>
          </cell>
          <cell r="D2714" t="str">
            <v>280230</v>
          </cell>
          <cell r="E2714">
            <v>68855</v>
          </cell>
          <cell r="F2714">
            <v>6009892989</v>
          </cell>
          <cell r="G2714">
            <v>46430</v>
          </cell>
          <cell r="H2714">
            <v>6115201132</v>
          </cell>
          <cell r="I2714">
            <v>56709</v>
          </cell>
          <cell r="J2714">
            <v>6231086006</v>
          </cell>
        </row>
        <row r="2715">
          <cell r="A2715">
            <v>280240</v>
          </cell>
          <cell r="B2715" t="str">
            <v>SE</v>
          </cell>
          <cell r="C2715" t="str">
            <v>GARARU</v>
          </cell>
          <cell r="D2715" t="str">
            <v>280240</v>
          </cell>
          <cell r="E2715">
            <v>7799</v>
          </cell>
          <cell r="F2715">
            <v>98864028</v>
          </cell>
          <cell r="G2715">
            <v>3769</v>
          </cell>
          <cell r="H2715">
            <v>99726945</v>
          </cell>
          <cell r="J2715">
            <v>100608981</v>
          </cell>
        </row>
        <row r="2716">
          <cell r="A2716">
            <v>280250</v>
          </cell>
          <cell r="B2716" t="str">
            <v>SE</v>
          </cell>
          <cell r="C2716" t="str">
            <v>GENERAL MAYNARD</v>
          </cell>
          <cell r="D2716" t="str">
            <v>280250</v>
          </cell>
          <cell r="F2716">
            <v>16719900</v>
          </cell>
          <cell r="H2716">
            <v>17006566</v>
          </cell>
          <cell r="J2716">
            <v>17277230</v>
          </cell>
        </row>
        <row r="2717">
          <cell r="A2717">
            <v>280260</v>
          </cell>
          <cell r="B2717" t="str">
            <v>SE</v>
          </cell>
          <cell r="C2717" t="str">
            <v>GRACHO CARDOSO</v>
          </cell>
          <cell r="D2717" t="str">
            <v>280260</v>
          </cell>
          <cell r="F2717">
            <v>905475060</v>
          </cell>
          <cell r="H2717">
            <v>935330984</v>
          </cell>
          <cell r="I2717">
            <v>1052</v>
          </cell>
          <cell r="J2717">
            <v>936512536</v>
          </cell>
        </row>
        <row r="2718">
          <cell r="A2718">
            <v>280270</v>
          </cell>
          <cell r="B2718" t="str">
            <v>SE</v>
          </cell>
          <cell r="C2718" t="str">
            <v>ILHA DAS FLORES</v>
          </cell>
          <cell r="D2718" t="str">
            <v>280270</v>
          </cell>
          <cell r="F2718">
            <v>4968360</v>
          </cell>
          <cell r="H2718">
            <v>5034953</v>
          </cell>
          <cell r="J2718">
            <v>5133972</v>
          </cell>
        </row>
        <row r="2719">
          <cell r="A2719">
            <v>280280</v>
          </cell>
          <cell r="B2719" t="str">
            <v>SE</v>
          </cell>
          <cell r="C2719" t="str">
            <v>INDIAROBA</v>
          </cell>
          <cell r="D2719" t="str">
            <v>280280</v>
          </cell>
          <cell r="E2719">
            <v>33201</v>
          </cell>
          <cell r="F2719">
            <v>8884788</v>
          </cell>
          <cell r="G2719">
            <v>82103</v>
          </cell>
          <cell r="H2719">
            <v>11186239</v>
          </cell>
          <cell r="I2719">
            <v>60542</v>
          </cell>
          <cell r="J2719">
            <v>9790912</v>
          </cell>
        </row>
        <row r="2720">
          <cell r="A2720">
            <v>280290</v>
          </cell>
          <cell r="B2720" t="str">
            <v>SE</v>
          </cell>
          <cell r="C2720" t="str">
            <v>ITABAIANA</v>
          </cell>
          <cell r="D2720" t="str">
            <v>280290</v>
          </cell>
          <cell r="E2720">
            <v>174879</v>
          </cell>
          <cell r="F2720">
            <v>344684604</v>
          </cell>
          <cell r="G2720">
            <v>165086</v>
          </cell>
          <cell r="H2720">
            <v>374015173</v>
          </cell>
          <cell r="I2720">
            <v>197928</v>
          </cell>
          <cell r="J2720">
            <v>378704168</v>
          </cell>
        </row>
        <row r="2721">
          <cell r="A2721">
            <v>280300</v>
          </cell>
          <cell r="B2721" t="str">
            <v>SE</v>
          </cell>
          <cell r="C2721" t="str">
            <v>ITABAIANINHA</v>
          </cell>
          <cell r="D2721" t="str">
            <v>280300</v>
          </cell>
          <cell r="E2721">
            <v>188885</v>
          </cell>
          <cell r="F2721">
            <v>19045932</v>
          </cell>
          <cell r="G2721">
            <v>156839</v>
          </cell>
          <cell r="H2721">
            <v>21888670</v>
          </cell>
          <cell r="I2721">
            <v>165110</v>
          </cell>
          <cell r="J2721">
            <v>19036651</v>
          </cell>
        </row>
        <row r="2722">
          <cell r="A2722">
            <v>280310</v>
          </cell>
          <cell r="B2722" t="str">
            <v>SE</v>
          </cell>
          <cell r="C2722" t="str">
            <v>ITABI</v>
          </cell>
          <cell r="D2722" t="str">
            <v>280310</v>
          </cell>
          <cell r="E2722">
            <v>6776</v>
          </cell>
          <cell r="F2722">
            <v>27614806</v>
          </cell>
          <cell r="H2722">
            <v>28760521</v>
          </cell>
          <cell r="J2722">
            <v>31781078</v>
          </cell>
        </row>
        <row r="2723">
          <cell r="A2723">
            <v>280320</v>
          </cell>
          <cell r="B2723" t="str">
            <v>SE</v>
          </cell>
          <cell r="C2723" t="str">
            <v>ITAPORANGA D'AJUDA</v>
          </cell>
          <cell r="D2723" t="str">
            <v>280320</v>
          </cell>
          <cell r="E2723">
            <v>131316</v>
          </cell>
          <cell r="F2723">
            <v>11312958</v>
          </cell>
          <cell r="G2723">
            <v>95491</v>
          </cell>
          <cell r="H2723">
            <v>12776581</v>
          </cell>
          <cell r="I2723">
            <v>169060</v>
          </cell>
          <cell r="J2723">
            <v>12360680</v>
          </cell>
        </row>
        <row r="2724">
          <cell r="A2724">
            <v>280330</v>
          </cell>
          <cell r="B2724" t="str">
            <v>SE</v>
          </cell>
          <cell r="C2724" t="str">
            <v>JAPARATUBA</v>
          </cell>
          <cell r="D2724" t="str">
            <v>280330</v>
          </cell>
          <cell r="E2724">
            <v>5414</v>
          </cell>
          <cell r="F2724">
            <v>65246551</v>
          </cell>
          <cell r="G2724">
            <v>1257</v>
          </cell>
          <cell r="H2724">
            <v>66890098</v>
          </cell>
          <cell r="I2724">
            <v>4054</v>
          </cell>
          <cell r="J2724">
            <v>53091961</v>
          </cell>
        </row>
        <row r="2725">
          <cell r="A2725">
            <v>280340</v>
          </cell>
          <cell r="B2725" t="str">
            <v>SE</v>
          </cell>
          <cell r="C2725" t="str">
            <v>JAPOATÃ</v>
          </cell>
          <cell r="D2725" t="str">
            <v>280340</v>
          </cell>
          <cell r="F2725">
            <v>178313160</v>
          </cell>
          <cell r="H2725">
            <v>181115373</v>
          </cell>
          <cell r="J2725">
            <v>184256932</v>
          </cell>
        </row>
        <row r="2726">
          <cell r="A2726">
            <v>280350</v>
          </cell>
          <cell r="B2726" t="str">
            <v>SE</v>
          </cell>
          <cell r="C2726" t="str">
            <v>LAGARTO</v>
          </cell>
          <cell r="D2726" t="str">
            <v>280350</v>
          </cell>
          <cell r="E2726">
            <v>478329</v>
          </cell>
          <cell r="F2726">
            <v>79292900</v>
          </cell>
          <cell r="G2726">
            <v>512302</v>
          </cell>
          <cell r="H2726">
            <v>84132038</v>
          </cell>
          <cell r="I2726">
            <v>439633</v>
          </cell>
          <cell r="J2726">
            <v>68266660</v>
          </cell>
        </row>
        <row r="2727">
          <cell r="A2727">
            <v>280360</v>
          </cell>
          <cell r="B2727" t="str">
            <v>SE</v>
          </cell>
          <cell r="C2727" t="str">
            <v>LARANJEIRAS</v>
          </cell>
          <cell r="D2727" t="str">
            <v>280360</v>
          </cell>
          <cell r="F2727">
            <v>40802790</v>
          </cell>
          <cell r="H2727">
            <v>41581637</v>
          </cell>
          <cell r="J2727">
            <v>42162883</v>
          </cell>
        </row>
        <row r="2728">
          <cell r="A2728">
            <v>280370</v>
          </cell>
          <cell r="B2728" t="str">
            <v>SE</v>
          </cell>
          <cell r="C2728" t="str">
            <v>MACAMBIRA</v>
          </cell>
          <cell r="D2728" t="str">
            <v>280370</v>
          </cell>
          <cell r="F2728">
            <v>1809810</v>
          </cell>
          <cell r="H2728">
            <v>1840474</v>
          </cell>
          <cell r="J2728">
            <v>1870137</v>
          </cell>
        </row>
        <row r="2729">
          <cell r="A2729">
            <v>280380</v>
          </cell>
          <cell r="B2729" t="str">
            <v>SE</v>
          </cell>
          <cell r="C2729" t="str">
            <v>MALHADA DOS BOIS</v>
          </cell>
          <cell r="D2729" t="str">
            <v>280380</v>
          </cell>
          <cell r="F2729">
            <v>14843286</v>
          </cell>
          <cell r="H2729">
            <v>18231454</v>
          </cell>
          <cell r="J2729">
            <v>18355410</v>
          </cell>
        </row>
        <row r="2730">
          <cell r="A2730">
            <v>280400</v>
          </cell>
          <cell r="B2730" t="str">
            <v>SE</v>
          </cell>
          <cell r="C2730" t="str">
            <v>MARUIM</v>
          </cell>
          <cell r="D2730" t="str">
            <v>280400</v>
          </cell>
          <cell r="E2730">
            <v>32393</v>
          </cell>
          <cell r="F2730">
            <v>9180264</v>
          </cell>
          <cell r="G2730">
            <v>32664</v>
          </cell>
          <cell r="H2730">
            <v>8291268</v>
          </cell>
          <cell r="I2730">
            <v>41948</v>
          </cell>
          <cell r="J2730">
            <v>12291933</v>
          </cell>
        </row>
        <row r="2731">
          <cell r="A2731">
            <v>280410</v>
          </cell>
          <cell r="B2731" t="str">
            <v>SE</v>
          </cell>
          <cell r="C2731" t="str">
            <v>MOITA BONITA</v>
          </cell>
          <cell r="D2731" t="str">
            <v>280410</v>
          </cell>
          <cell r="E2731">
            <v>188757</v>
          </cell>
          <cell r="F2731">
            <v>20865522</v>
          </cell>
          <cell r="G2731">
            <v>137179</v>
          </cell>
          <cell r="H2731">
            <v>17684670</v>
          </cell>
          <cell r="I2731">
            <v>205467</v>
          </cell>
          <cell r="J2731">
            <v>18967816</v>
          </cell>
        </row>
        <row r="2732">
          <cell r="A2732">
            <v>280420</v>
          </cell>
          <cell r="B2732" t="str">
            <v>SE</v>
          </cell>
          <cell r="C2732" t="str">
            <v>MONTE ALEGRE DE SERGIPE</v>
          </cell>
          <cell r="D2732" t="str">
            <v>280420</v>
          </cell>
          <cell r="E2732">
            <v>78461</v>
          </cell>
          <cell r="F2732">
            <v>20045890</v>
          </cell>
          <cell r="G2732">
            <v>69244</v>
          </cell>
          <cell r="H2732">
            <v>20003078</v>
          </cell>
          <cell r="I2732">
            <v>106917</v>
          </cell>
          <cell r="J2732">
            <v>24413584</v>
          </cell>
        </row>
        <row r="2733">
          <cell r="A2733">
            <v>280430</v>
          </cell>
          <cell r="B2733" t="str">
            <v>SE</v>
          </cell>
          <cell r="C2733" t="str">
            <v>MURIBECA</v>
          </cell>
          <cell r="D2733" t="str">
            <v>280430</v>
          </cell>
          <cell r="F2733">
            <v>7523679</v>
          </cell>
          <cell r="H2733">
            <v>11758393</v>
          </cell>
          <cell r="J2733">
            <v>10813133</v>
          </cell>
        </row>
        <row r="2734">
          <cell r="A2734">
            <v>280440</v>
          </cell>
          <cell r="B2734" t="str">
            <v>SE</v>
          </cell>
          <cell r="C2734" t="str">
            <v>NEÓPOLIS</v>
          </cell>
          <cell r="D2734" t="str">
            <v>280440</v>
          </cell>
          <cell r="E2734">
            <v>131558</v>
          </cell>
          <cell r="F2734">
            <v>20552887</v>
          </cell>
          <cell r="G2734">
            <v>69027</v>
          </cell>
          <cell r="H2734">
            <v>17201526</v>
          </cell>
          <cell r="I2734">
            <v>116518</v>
          </cell>
          <cell r="J2734">
            <v>20190999</v>
          </cell>
        </row>
        <row r="2735">
          <cell r="A2735">
            <v>280445</v>
          </cell>
          <cell r="B2735" t="str">
            <v>SE</v>
          </cell>
          <cell r="C2735" t="str">
            <v>NOSSA SENHORA APARECIDA</v>
          </cell>
          <cell r="D2735" t="str">
            <v>280445</v>
          </cell>
          <cell r="E2735">
            <v>49647</v>
          </cell>
          <cell r="F2735">
            <v>5418260</v>
          </cell>
          <cell r="G2735">
            <v>47143</v>
          </cell>
          <cell r="H2735">
            <v>7212950</v>
          </cell>
          <cell r="I2735">
            <v>84841</v>
          </cell>
          <cell r="J2735">
            <v>13189560</v>
          </cell>
        </row>
        <row r="2736">
          <cell r="A2736">
            <v>280460</v>
          </cell>
          <cell r="B2736" t="str">
            <v>SE</v>
          </cell>
          <cell r="C2736" t="str">
            <v>NOSSA SENHORA DAS DORES</v>
          </cell>
          <cell r="D2736" t="str">
            <v>280460</v>
          </cell>
          <cell r="E2736">
            <v>7276</v>
          </cell>
          <cell r="F2736">
            <v>34773848</v>
          </cell>
          <cell r="G2736">
            <v>12184</v>
          </cell>
          <cell r="H2736">
            <v>34361467</v>
          </cell>
          <cell r="I2736">
            <v>38972</v>
          </cell>
          <cell r="J2736">
            <v>30817310</v>
          </cell>
        </row>
        <row r="2737">
          <cell r="A2737">
            <v>280470</v>
          </cell>
          <cell r="B2737" t="str">
            <v>SE</v>
          </cell>
          <cell r="C2737" t="str">
            <v>NOSSA SENHORA DE LOURDES</v>
          </cell>
          <cell r="D2737" t="str">
            <v>280470</v>
          </cell>
          <cell r="E2737">
            <v>61499</v>
          </cell>
          <cell r="F2737">
            <v>25185969</v>
          </cell>
          <cell r="G2737">
            <v>147433</v>
          </cell>
          <cell r="H2737">
            <v>22174932</v>
          </cell>
          <cell r="I2737">
            <v>83458</v>
          </cell>
          <cell r="J2737">
            <v>24592481</v>
          </cell>
        </row>
        <row r="2738">
          <cell r="A2738">
            <v>280480</v>
          </cell>
          <cell r="B2738" t="str">
            <v>SE</v>
          </cell>
          <cell r="C2738" t="str">
            <v>NOSSA SENHORA DO SOCORRO</v>
          </cell>
          <cell r="D2738" t="str">
            <v>280480</v>
          </cell>
          <cell r="E2738">
            <v>1014556</v>
          </cell>
          <cell r="F2738">
            <v>250668250</v>
          </cell>
          <cell r="G2738">
            <v>903739</v>
          </cell>
          <cell r="H2738">
            <v>244174460</v>
          </cell>
          <cell r="I2738">
            <v>1050273</v>
          </cell>
          <cell r="J2738">
            <v>269202551</v>
          </cell>
        </row>
        <row r="2739">
          <cell r="A2739">
            <v>280490</v>
          </cell>
          <cell r="B2739" t="str">
            <v>SE</v>
          </cell>
          <cell r="C2739" t="str">
            <v>PACATUBA</v>
          </cell>
          <cell r="D2739" t="str">
            <v>280490</v>
          </cell>
          <cell r="E2739">
            <v>96201</v>
          </cell>
          <cell r="F2739">
            <v>28513189</v>
          </cell>
          <cell r="G2739">
            <v>71061</v>
          </cell>
          <cell r="H2739">
            <v>25655366</v>
          </cell>
          <cell r="I2739">
            <v>89202</v>
          </cell>
          <cell r="J2739">
            <v>23686546</v>
          </cell>
        </row>
        <row r="2740">
          <cell r="A2740">
            <v>280500</v>
          </cell>
          <cell r="B2740" t="str">
            <v>SE</v>
          </cell>
          <cell r="C2740" t="str">
            <v>PEDRA MOLE</v>
          </cell>
          <cell r="D2740" t="str">
            <v>280500</v>
          </cell>
          <cell r="E2740">
            <v>3232</v>
          </cell>
          <cell r="F2740">
            <v>18030193</v>
          </cell>
          <cell r="G2740">
            <v>8772</v>
          </cell>
          <cell r="H2740">
            <v>21186573</v>
          </cell>
          <cell r="I2740">
            <v>15559</v>
          </cell>
          <cell r="J2740">
            <v>26386367</v>
          </cell>
        </row>
        <row r="2741">
          <cell r="A2741">
            <v>280510</v>
          </cell>
          <cell r="B2741" t="str">
            <v>SE</v>
          </cell>
          <cell r="C2741" t="str">
            <v>PEDRINHAS</v>
          </cell>
          <cell r="D2741" t="str">
            <v>280510</v>
          </cell>
          <cell r="E2741">
            <v>19420</v>
          </cell>
          <cell r="F2741">
            <v>6509590</v>
          </cell>
          <cell r="G2741">
            <v>7717</v>
          </cell>
          <cell r="H2741">
            <v>5919060</v>
          </cell>
          <cell r="I2741">
            <v>7308</v>
          </cell>
          <cell r="J2741">
            <v>5774745</v>
          </cell>
        </row>
        <row r="2742">
          <cell r="A2742">
            <v>280520</v>
          </cell>
          <cell r="B2742" t="str">
            <v>SE</v>
          </cell>
          <cell r="C2742" t="str">
            <v>PINHÃO</v>
          </cell>
          <cell r="D2742" t="str">
            <v>280520</v>
          </cell>
          <cell r="E2742">
            <v>3</v>
          </cell>
          <cell r="F2742">
            <v>3087234</v>
          </cell>
          <cell r="H2742">
            <v>3137340</v>
          </cell>
          <cell r="I2742">
            <v>2</v>
          </cell>
          <cell r="J2742">
            <v>3190029</v>
          </cell>
        </row>
        <row r="2743">
          <cell r="A2743">
            <v>280530</v>
          </cell>
          <cell r="B2743" t="str">
            <v>SE</v>
          </cell>
          <cell r="C2743" t="str">
            <v>PIRAMBU</v>
          </cell>
          <cell r="D2743" t="str">
            <v>280530</v>
          </cell>
          <cell r="E2743">
            <v>733</v>
          </cell>
          <cell r="F2743">
            <v>9976542</v>
          </cell>
          <cell r="G2743">
            <v>15</v>
          </cell>
          <cell r="H2743">
            <v>10078740</v>
          </cell>
          <cell r="I2743">
            <v>8855</v>
          </cell>
          <cell r="J2743">
            <v>11865756</v>
          </cell>
        </row>
        <row r="2744">
          <cell r="A2744">
            <v>280540</v>
          </cell>
          <cell r="B2744" t="str">
            <v>SE</v>
          </cell>
          <cell r="C2744" t="str">
            <v>POÇO REDONDO</v>
          </cell>
          <cell r="D2744" t="str">
            <v>280540</v>
          </cell>
          <cell r="F2744">
            <v>66476520</v>
          </cell>
          <cell r="H2744">
            <v>67524092</v>
          </cell>
          <cell r="I2744">
            <v>19118</v>
          </cell>
          <cell r="J2744">
            <v>68588842</v>
          </cell>
        </row>
        <row r="2745">
          <cell r="A2745">
            <v>280550</v>
          </cell>
          <cell r="B2745" t="str">
            <v>SE</v>
          </cell>
          <cell r="C2745" t="str">
            <v>POÇO VERDE</v>
          </cell>
          <cell r="D2745" t="str">
            <v>280550</v>
          </cell>
          <cell r="E2745">
            <v>34488</v>
          </cell>
          <cell r="F2745">
            <v>10454970</v>
          </cell>
          <cell r="G2745">
            <v>20118</v>
          </cell>
          <cell r="H2745">
            <v>9211166</v>
          </cell>
          <cell r="I2745">
            <v>41487</v>
          </cell>
          <cell r="J2745">
            <v>8120150</v>
          </cell>
        </row>
        <row r="2746">
          <cell r="A2746">
            <v>280560</v>
          </cell>
          <cell r="B2746" t="str">
            <v>SE</v>
          </cell>
          <cell r="C2746" t="str">
            <v>PORTO DA FOLHA</v>
          </cell>
          <cell r="D2746" t="str">
            <v>280560</v>
          </cell>
          <cell r="E2746">
            <v>67369</v>
          </cell>
          <cell r="F2746">
            <v>45368801</v>
          </cell>
          <cell r="G2746">
            <v>54307</v>
          </cell>
          <cell r="H2746">
            <v>44905395</v>
          </cell>
          <cell r="I2746">
            <v>57274</v>
          </cell>
          <cell r="J2746">
            <v>43653507</v>
          </cell>
        </row>
        <row r="2747">
          <cell r="A2747">
            <v>280570</v>
          </cell>
          <cell r="B2747" t="str">
            <v>SE</v>
          </cell>
          <cell r="C2747" t="str">
            <v>PROPRIÁ</v>
          </cell>
          <cell r="D2747" t="str">
            <v>280570</v>
          </cell>
          <cell r="E2747">
            <v>101688</v>
          </cell>
          <cell r="F2747">
            <v>45569966</v>
          </cell>
          <cell r="G2747">
            <v>91304</v>
          </cell>
          <cell r="H2747">
            <v>43655697</v>
          </cell>
          <cell r="I2747">
            <v>146377</v>
          </cell>
          <cell r="J2747">
            <v>63753619</v>
          </cell>
        </row>
        <row r="2748">
          <cell r="A2748">
            <v>280580</v>
          </cell>
          <cell r="B2748" t="str">
            <v>SE</v>
          </cell>
          <cell r="C2748" t="str">
            <v>RIACHÃO DO DANTAS</v>
          </cell>
          <cell r="D2748" t="str">
            <v>280580</v>
          </cell>
          <cell r="E2748">
            <v>57989</v>
          </cell>
          <cell r="F2748">
            <v>38286323</v>
          </cell>
          <cell r="G2748">
            <v>55328</v>
          </cell>
          <cell r="H2748">
            <v>35231349</v>
          </cell>
          <cell r="I2748">
            <v>52356</v>
          </cell>
          <cell r="J2748">
            <v>33158802</v>
          </cell>
        </row>
        <row r="2749">
          <cell r="A2749">
            <v>280590</v>
          </cell>
          <cell r="B2749" t="str">
            <v>SE</v>
          </cell>
          <cell r="C2749" t="str">
            <v>RIACHUELO</v>
          </cell>
          <cell r="D2749" t="str">
            <v>280590</v>
          </cell>
          <cell r="E2749">
            <v>106430</v>
          </cell>
          <cell r="F2749">
            <v>57895786</v>
          </cell>
          <cell r="G2749">
            <v>86302</v>
          </cell>
          <cell r="H2749">
            <v>56654022</v>
          </cell>
          <cell r="I2749">
            <v>94593</v>
          </cell>
          <cell r="J2749">
            <v>58281406</v>
          </cell>
        </row>
        <row r="2750">
          <cell r="A2750">
            <v>280600</v>
          </cell>
          <cell r="B2750" t="str">
            <v>SE</v>
          </cell>
          <cell r="C2750" t="str">
            <v>RIBEIRÓPOLIS</v>
          </cell>
          <cell r="D2750" t="str">
            <v>280600</v>
          </cell>
          <cell r="E2750">
            <v>948</v>
          </cell>
          <cell r="F2750">
            <v>26247532</v>
          </cell>
          <cell r="G2750">
            <v>15974</v>
          </cell>
          <cell r="H2750">
            <v>25662660</v>
          </cell>
          <cell r="I2750">
            <v>56081</v>
          </cell>
          <cell r="J2750">
            <v>30415065</v>
          </cell>
        </row>
        <row r="2751">
          <cell r="A2751">
            <v>280610</v>
          </cell>
          <cell r="B2751" t="str">
            <v>SE</v>
          </cell>
          <cell r="C2751" t="str">
            <v>ROSÁRIO DO CATETE</v>
          </cell>
          <cell r="D2751" t="str">
            <v>280610</v>
          </cell>
          <cell r="E2751">
            <v>20864</v>
          </cell>
          <cell r="F2751">
            <v>5583222</v>
          </cell>
          <cell r="G2751">
            <v>19825</v>
          </cell>
          <cell r="H2751">
            <v>5424694</v>
          </cell>
          <cell r="I2751">
            <v>17137</v>
          </cell>
          <cell r="J2751">
            <v>5793768</v>
          </cell>
        </row>
        <row r="2752">
          <cell r="A2752">
            <v>280620</v>
          </cell>
          <cell r="B2752" t="str">
            <v>SE</v>
          </cell>
          <cell r="C2752" t="str">
            <v>SALGADO</v>
          </cell>
          <cell r="D2752" t="str">
            <v>280620</v>
          </cell>
          <cell r="E2752">
            <v>6862</v>
          </cell>
          <cell r="F2752">
            <v>15263107</v>
          </cell>
          <cell r="G2752">
            <v>14859</v>
          </cell>
          <cell r="H2752">
            <v>15117145</v>
          </cell>
          <cell r="I2752">
            <v>10247</v>
          </cell>
          <cell r="J2752">
            <v>14728395</v>
          </cell>
        </row>
        <row r="2753">
          <cell r="A2753">
            <v>280630</v>
          </cell>
          <cell r="B2753" t="str">
            <v>SE</v>
          </cell>
          <cell r="C2753" t="str">
            <v>SANTA LUZIA DO ITANHY</v>
          </cell>
          <cell r="D2753" t="str">
            <v>280630</v>
          </cell>
          <cell r="E2753">
            <v>41621</v>
          </cell>
          <cell r="F2753">
            <v>16346684</v>
          </cell>
          <cell r="G2753">
            <v>33609</v>
          </cell>
          <cell r="H2753">
            <v>9541151</v>
          </cell>
          <cell r="I2753">
            <v>39987</v>
          </cell>
          <cell r="J2753">
            <v>9690426</v>
          </cell>
        </row>
        <row r="2754">
          <cell r="A2754">
            <v>280650</v>
          </cell>
          <cell r="B2754" t="str">
            <v>SE</v>
          </cell>
          <cell r="C2754" t="str">
            <v>SANTA ROSA DE LIMA</v>
          </cell>
          <cell r="D2754" t="str">
            <v>280650</v>
          </cell>
          <cell r="E2754">
            <v>18846</v>
          </cell>
          <cell r="F2754">
            <v>38419293</v>
          </cell>
          <cell r="G2754">
            <v>18457</v>
          </cell>
          <cell r="H2754">
            <v>16018695</v>
          </cell>
          <cell r="I2754">
            <v>32206</v>
          </cell>
          <cell r="J2754">
            <v>11506506</v>
          </cell>
        </row>
        <row r="2755">
          <cell r="A2755">
            <v>280640</v>
          </cell>
          <cell r="B2755" t="str">
            <v>SE</v>
          </cell>
          <cell r="C2755" t="str">
            <v>SANTANA DO SÃO FRANCISCO</v>
          </cell>
          <cell r="D2755" t="str">
            <v>280640</v>
          </cell>
          <cell r="E2755">
            <v>21186</v>
          </cell>
          <cell r="F2755">
            <v>16933953</v>
          </cell>
          <cell r="G2755">
            <v>46103</v>
          </cell>
          <cell r="H2755">
            <v>11310920</v>
          </cell>
          <cell r="I2755">
            <v>72572</v>
          </cell>
          <cell r="J2755">
            <v>12231272</v>
          </cell>
        </row>
        <row r="2756">
          <cell r="A2756">
            <v>280660</v>
          </cell>
          <cell r="B2756" t="str">
            <v>SE</v>
          </cell>
          <cell r="C2756" t="str">
            <v>SANTO AMARO DAS BROTAS</v>
          </cell>
          <cell r="D2756" t="str">
            <v>280660</v>
          </cell>
          <cell r="E2756">
            <v>2111</v>
          </cell>
          <cell r="F2756">
            <v>13840679</v>
          </cell>
          <cell r="G2756">
            <v>1188</v>
          </cell>
          <cell r="H2756">
            <v>14050238</v>
          </cell>
          <cell r="I2756">
            <v>2536</v>
          </cell>
          <cell r="J2756">
            <v>14180736</v>
          </cell>
        </row>
        <row r="2757">
          <cell r="A2757">
            <v>280670</v>
          </cell>
          <cell r="B2757" t="str">
            <v>SE</v>
          </cell>
          <cell r="C2757" t="str">
            <v>SÃO CRISTÓVÃO</v>
          </cell>
          <cell r="D2757" t="str">
            <v>280670</v>
          </cell>
          <cell r="E2757">
            <v>391840</v>
          </cell>
          <cell r="F2757">
            <v>71207518</v>
          </cell>
          <cell r="G2757">
            <v>324529</v>
          </cell>
          <cell r="H2757">
            <v>62932682</v>
          </cell>
          <cell r="I2757">
            <v>330716</v>
          </cell>
          <cell r="J2757">
            <v>52772823</v>
          </cell>
        </row>
        <row r="2758">
          <cell r="A2758">
            <v>280680</v>
          </cell>
          <cell r="B2758" t="str">
            <v>SE</v>
          </cell>
          <cell r="C2758" t="str">
            <v>SÃO DOMINGOS</v>
          </cell>
          <cell r="D2758" t="str">
            <v>280680</v>
          </cell>
          <cell r="E2758">
            <v>129727</v>
          </cell>
          <cell r="F2758">
            <v>46180085</v>
          </cell>
          <cell r="G2758">
            <v>127879</v>
          </cell>
          <cell r="H2758">
            <v>43008201</v>
          </cell>
          <cell r="I2758">
            <v>125160</v>
          </cell>
          <cell r="J2758">
            <v>39753591</v>
          </cell>
        </row>
        <row r="2759">
          <cell r="A2759">
            <v>280690</v>
          </cell>
          <cell r="B2759" t="str">
            <v>SE</v>
          </cell>
          <cell r="C2759" t="str">
            <v>SÃO FRANCISCO</v>
          </cell>
          <cell r="D2759" t="str">
            <v>280690</v>
          </cell>
          <cell r="F2759">
            <v>45328800</v>
          </cell>
          <cell r="H2759">
            <v>46083551</v>
          </cell>
          <cell r="J2759">
            <v>46839760</v>
          </cell>
        </row>
        <row r="2760">
          <cell r="A2760">
            <v>280700</v>
          </cell>
          <cell r="B2760" t="str">
            <v>SE</v>
          </cell>
          <cell r="C2760" t="str">
            <v>SÃO MIGUEL DO ALEIXO</v>
          </cell>
          <cell r="D2760" t="str">
            <v>280700</v>
          </cell>
          <cell r="E2760">
            <v>149</v>
          </cell>
          <cell r="F2760">
            <v>1043786</v>
          </cell>
          <cell r="G2760">
            <v>319</v>
          </cell>
          <cell r="H2760">
            <v>1048624</v>
          </cell>
          <cell r="I2760">
            <v>40</v>
          </cell>
          <cell r="J2760">
            <v>1064151</v>
          </cell>
        </row>
        <row r="2761">
          <cell r="A2761">
            <v>280710</v>
          </cell>
          <cell r="B2761" t="str">
            <v>SE</v>
          </cell>
          <cell r="C2761" t="str">
            <v>SIMÃO DIAS</v>
          </cell>
          <cell r="D2761" t="str">
            <v>280710</v>
          </cell>
          <cell r="E2761">
            <v>249713</v>
          </cell>
          <cell r="F2761">
            <v>16523143</v>
          </cell>
          <cell r="G2761">
            <v>169462</v>
          </cell>
          <cell r="H2761">
            <v>13282571</v>
          </cell>
          <cell r="I2761">
            <v>207518</v>
          </cell>
          <cell r="J2761">
            <v>15625616</v>
          </cell>
        </row>
        <row r="2762">
          <cell r="A2762">
            <v>280720</v>
          </cell>
          <cell r="B2762" t="str">
            <v>SE</v>
          </cell>
          <cell r="C2762" t="str">
            <v>SIRIRI</v>
          </cell>
          <cell r="D2762" t="str">
            <v>280720</v>
          </cell>
          <cell r="E2762">
            <v>19110</v>
          </cell>
          <cell r="F2762">
            <v>12473983</v>
          </cell>
          <cell r="G2762">
            <v>17096</v>
          </cell>
          <cell r="H2762">
            <v>12551851</v>
          </cell>
          <cell r="I2762">
            <v>15851</v>
          </cell>
          <cell r="J2762">
            <v>11721732</v>
          </cell>
        </row>
        <row r="2763">
          <cell r="A2763">
            <v>280730</v>
          </cell>
          <cell r="B2763" t="str">
            <v>SE</v>
          </cell>
          <cell r="C2763" t="str">
            <v>TELHA</v>
          </cell>
          <cell r="D2763" t="str">
            <v>280730</v>
          </cell>
          <cell r="E2763">
            <v>35476</v>
          </cell>
          <cell r="F2763">
            <v>8035094</v>
          </cell>
          <cell r="G2763">
            <v>25709</v>
          </cell>
          <cell r="H2763">
            <v>8127970</v>
          </cell>
          <cell r="I2763">
            <v>31538</v>
          </cell>
          <cell r="J2763">
            <v>10479141</v>
          </cell>
        </row>
        <row r="2764">
          <cell r="A2764">
            <v>280740</v>
          </cell>
          <cell r="B2764" t="str">
            <v>SE</v>
          </cell>
          <cell r="C2764" t="str">
            <v>TOBIAS BARRETO</v>
          </cell>
          <cell r="D2764" t="str">
            <v>280740</v>
          </cell>
          <cell r="E2764">
            <v>186271</v>
          </cell>
          <cell r="F2764">
            <v>58412321</v>
          </cell>
          <cell r="G2764">
            <v>203232</v>
          </cell>
          <cell r="H2764">
            <v>59277238</v>
          </cell>
          <cell r="I2764">
            <v>178123</v>
          </cell>
          <cell r="J2764">
            <v>45027933</v>
          </cell>
        </row>
        <row r="2765">
          <cell r="A2765">
            <v>280750</v>
          </cell>
          <cell r="B2765" t="str">
            <v>SE</v>
          </cell>
          <cell r="C2765" t="str">
            <v>TOMAR DO GERU</v>
          </cell>
          <cell r="D2765" t="str">
            <v>280750</v>
          </cell>
          <cell r="E2765">
            <v>98425</v>
          </cell>
          <cell r="F2765">
            <v>12321265</v>
          </cell>
          <cell r="G2765">
            <v>85247</v>
          </cell>
          <cell r="H2765">
            <v>11476745</v>
          </cell>
          <cell r="I2765">
            <v>113833</v>
          </cell>
          <cell r="J2765">
            <v>13989692</v>
          </cell>
        </row>
        <row r="2766">
          <cell r="A2766">
            <v>280760</v>
          </cell>
          <cell r="B2766" t="str">
            <v>SE</v>
          </cell>
          <cell r="C2766" t="str">
            <v>UMBAÚBA</v>
          </cell>
          <cell r="D2766" t="str">
            <v>280760</v>
          </cell>
          <cell r="F2766">
            <v>13415940</v>
          </cell>
          <cell r="H2766">
            <v>13639748</v>
          </cell>
          <cell r="J2766">
            <v>13863138</v>
          </cell>
        </row>
        <row r="2767">
          <cell r="A2767">
            <v>170025</v>
          </cell>
          <cell r="B2767" t="str">
            <v>TO</v>
          </cell>
          <cell r="C2767" t="str">
            <v>ABREULÂNDIA</v>
          </cell>
          <cell r="D2767" t="str">
            <v>170025</v>
          </cell>
          <cell r="E2767">
            <v>2496</v>
          </cell>
          <cell r="F2767">
            <v>3622212</v>
          </cell>
          <cell r="G2767">
            <v>9763</v>
          </cell>
          <cell r="H2767">
            <v>3918161</v>
          </cell>
          <cell r="I2767">
            <v>14347</v>
          </cell>
          <cell r="J2767">
            <v>3917451</v>
          </cell>
        </row>
        <row r="2768">
          <cell r="A2768">
            <v>170030</v>
          </cell>
          <cell r="B2768" t="str">
            <v>TO</v>
          </cell>
          <cell r="C2768" t="str">
            <v>AGUIARNÓPOLIS</v>
          </cell>
          <cell r="D2768" t="str">
            <v>170030</v>
          </cell>
          <cell r="E2768">
            <v>18207</v>
          </cell>
          <cell r="F2768">
            <v>4102622</v>
          </cell>
          <cell r="G2768">
            <v>3608</v>
          </cell>
          <cell r="H2768">
            <v>3863708</v>
          </cell>
          <cell r="I2768">
            <v>580</v>
          </cell>
          <cell r="J2768">
            <v>3998869</v>
          </cell>
        </row>
        <row r="2769">
          <cell r="A2769">
            <v>170035</v>
          </cell>
          <cell r="B2769" t="str">
            <v>TO</v>
          </cell>
          <cell r="C2769" t="str">
            <v>ALIANÇA DO TOCANTINS</v>
          </cell>
          <cell r="D2769" t="str">
            <v>170035</v>
          </cell>
          <cell r="E2769">
            <v>19555</v>
          </cell>
          <cell r="F2769">
            <v>3690219</v>
          </cell>
          <cell r="G2769">
            <v>11964</v>
          </cell>
          <cell r="H2769">
            <v>3530261</v>
          </cell>
          <cell r="I2769">
            <v>26636</v>
          </cell>
          <cell r="J2769">
            <v>4646353</v>
          </cell>
        </row>
        <row r="2770">
          <cell r="A2770">
            <v>170040</v>
          </cell>
          <cell r="B2770" t="str">
            <v>TO</v>
          </cell>
          <cell r="C2770" t="str">
            <v>ALMAS</v>
          </cell>
          <cell r="D2770" t="str">
            <v>170040</v>
          </cell>
          <cell r="E2770">
            <v>40284</v>
          </cell>
          <cell r="F2770">
            <v>7283515</v>
          </cell>
          <cell r="G2770">
            <v>37590</v>
          </cell>
          <cell r="H2770">
            <v>7754485</v>
          </cell>
          <cell r="I2770">
            <v>51064</v>
          </cell>
          <cell r="J2770">
            <v>7800300</v>
          </cell>
        </row>
        <row r="2771">
          <cell r="A2771">
            <v>170070</v>
          </cell>
          <cell r="B2771" t="str">
            <v>TO</v>
          </cell>
          <cell r="C2771" t="str">
            <v>ALVORADA</v>
          </cell>
          <cell r="D2771" t="str">
            <v>170070</v>
          </cell>
          <cell r="E2771">
            <v>60034</v>
          </cell>
          <cell r="F2771">
            <v>12269631</v>
          </cell>
          <cell r="G2771">
            <v>55604</v>
          </cell>
          <cell r="H2771">
            <v>17095964</v>
          </cell>
          <cell r="I2771">
            <v>21383</v>
          </cell>
          <cell r="J2771">
            <v>38882179</v>
          </cell>
        </row>
        <row r="2772">
          <cell r="A2772">
            <v>170100</v>
          </cell>
          <cell r="B2772" t="str">
            <v>TO</v>
          </cell>
          <cell r="C2772" t="str">
            <v>ANANÁS</v>
          </cell>
          <cell r="D2772" t="str">
            <v>170100</v>
          </cell>
          <cell r="E2772">
            <v>1393</v>
          </cell>
          <cell r="F2772">
            <v>687525</v>
          </cell>
          <cell r="G2772">
            <v>1603</v>
          </cell>
          <cell r="H2772">
            <v>591839</v>
          </cell>
          <cell r="I2772">
            <v>19795</v>
          </cell>
          <cell r="J2772">
            <v>1313207</v>
          </cell>
        </row>
        <row r="2773">
          <cell r="A2773">
            <v>170105</v>
          </cell>
          <cell r="B2773" t="str">
            <v>TO</v>
          </cell>
          <cell r="C2773" t="str">
            <v>ANGICO</v>
          </cell>
          <cell r="D2773" t="str">
            <v>170105</v>
          </cell>
          <cell r="E2773">
            <v>19426</v>
          </cell>
          <cell r="F2773">
            <v>1971275</v>
          </cell>
          <cell r="G2773">
            <v>24100</v>
          </cell>
          <cell r="H2773">
            <v>2498025</v>
          </cell>
          <cell r="I2773">
            <v>25305</v>
          </cell>
          <cell r="J2773">
            <v>2153173</v>
          </cell>
        </row>
        <row r="2774">
          <cell r="A2774">
            <v>170110</v>
          </cell>
          <cell r="B2774" t="str">
            <v>TO</v>
          </cell>
          <cell r="C2774" t="str">
            <v>APARECIDA DO RIO NEGRO</v>
          </cell>
          <cell r="D2774" t="str">
            <v>170110</v>
          </cell>
          <cell r="E2774">
            <v>20973</v>
          </cell>
          <cell r="F2774">
            <v>5498914</v>
          </cell>
          <cell r="G2774">
            <v>11153</v>
          </cell>
          <cell r="H2774">
            <v>7085584</v>
          </cell>
          <cell r="I2774">
            <v>31608</v>
          </cell>
          <cell r="J2774">
            <v>5696281</v>
          </cell>
        </row>
        <row r="2775">
          <cell r="A2775">
            <v>170130</v>
          </cell>
          <cell r="B2775" t="str">
            <v>TO</v>
          </cell>
          <cell r="C2775" t="str">
            <v>ARAGOMINAS</v>
          </cell>
          <cell r="D2775" t="str">
            <v>170130</v>
          </cell>
          <cell r="E2775">
            <v>17651</v>
          </cell>
          <cell r="F2775">
            <v>13904565</v>
          </cell>
          <cell r="G2775">
            <v>27368</v>
          </cell>
          <cell r="H2775">
            <v>14817728</v>
          </cell>
          <cell r="I2775">
            <v>14545</v>
          </cell>
          <cell r="J2775">
            <v>14577441</v>
          </cell>
        </row>
        <row r="2776">
          <cell r="A2776">
            <v>170190</v>
          </cell>
          <cell r="B2776" t="str">
            <v>TO</v>
          </cell>
          <cell r="C2776" t="str">
            <v>ARAGUACEMA</v>
          </cell>
          <cell r="D2776" t="str">
            <v>170190</v>
          </cell>
          <cell r="E2776">
            <v>28078</v>
          </cell>
          <cell r="F2776">
            <v>2926842</v>
          </cell>
          <cell r="G2776">
            <v>13594</v>
          </cell>
          <cell r="H2776">
            <v>2172417</v>
          </cell>
          <cell r="I2776">
            <v>4877</v>
          </cell>
          <cell r="J2776">
            <v>1925307</v>
          </cell>
        </row>
        <row r="2777">
          <cell r="A2777">
            <v>170200</v>
          </cell>
          <cell r="B2777" t="str">
            <v>TO</v>
          </cell>
          <cell r="C2777" t="str">
            <v>ARAGUAÇU</v>
          </cell>
          <cell r="D2777" t="str">
            <v>170200</v>
          </cell>
          <cell r="E2777">
            <v>50093</v>
          </cell>
          <cell r="F2777">
            <v>7733485</v>
          </cell>
          <cell r="G2777">
            <v>38768</v>
          </cell>
          <cell r="H2777">
            <v>8000760</v>
          </cell>
          <cell r="I2777">
            <v>55919</v>
          </cell>
          <cell r="J2777">
            <v>8036154</v>
          </cell>
        </row>
        <row r="2778">
          <cell r="A2778">
            <v>170210</v>
          </cell>
          <cell r="B2778" t="str">
            <v>TO</v>
          </cell>
          <cell r="C2778" t="str">
            <v>ARAGUAÍNA</v>
          </cell>
          <cell r="D2778" t="str">
            <v>170210</v>
          </cell>
          <cell r="E2778">
            <v>576866</v>
          </cell>
          <cell r="F2778">
            <v>105478973</v>
          </cell>
          <cell r="G2778">
            <v>521712</v>
          </cell>
          <cell r="H2778">
            <v>106847615</v>
          </cell>
          <cell r="I2778">
            <v>576520</v>
          </cell>
          <cell r="J2778">
            <v>106931407</v>
          </cell>
        </row>
        <row r="2779">
          <cell r="A2779">
            <v>170215</v>
          </cell>
          <cell r="B2779" t="str">
            <v>TO</v>
          </cell>
          <cell r="C2779" t="str">
            <v>ARAGUANÃ</v>
          </cell>
          <cell r="D2779" t="str">
            <v>170215</v>
          </cell>
          <cell r="E2779">
            <v>38163</v>
          </cell>
          <cell r="F2779">
            <v>5412993</v>
          </cell>
          <cell r="G2779">
            <v>27714</v>
          </cell>
          <cell r="H2779">
            <v>4956207</v>
          </cell>
          <cell r="I2779">
            <v>38659</v>
          </cell>
          <cell r="J2779">
            <v>4340279</v>
          </cell>
        </row>
        <row r="2780">
          <cell r="A2780">
            <v>170220</v>
          </cell>
          <cell r="B2780" t="str">
            <v>TO</v>
          </cell>
          <cell r="C2780" t="str">
            <v>ARAGUATINS</v>
          </cell>
          <cell r="D2780" t="str">
            <v>170220</v>
          </cell>
          <cell r="E2780">
            <v>123460</v>
          </cell>
          <cell r="F2780">
            <v>12046168</v>
          </cell>
          <cell r="G2780">
            <v>92149</v>
          </cell>
          <cell r="H2780">
            <v>9355859</v>
          </cell>
          <cell r="I2780">
            <v>72341</v>
          </cell>
          <cell r="J2780">
            <v>7672269</v>
          </cell>
        </row>
        <row r="2781">
          <cell r="A2781">
            <v>170230</v>
          </cell>
          <cell r="B2781" t="str">
            <v>TO</v>
          </cell>
          <cell r="C2781" t="str">
            <v>ARAPOEMA</v>
          </cell>
          <cell r="D2781" t="str">
            <v>170230</v>
          </cell>
          <cell r="F2781">
            <v>6047580</v>
          </cell>
          <cell r="H2781">
            <v>7742785</v>
          </cell>
          <cell r="J2781">
            <v>10576456</v>
          </cell>
        </row>
        <row r="2782">
          <cell r="A2782">
            <v>170240</v>
          </cell>
          <cell r="B2782" t="str">
            <v>TO</v>
          </cell>
          <cell r="C2782" t="str">
            <v>ARRAIAS</v>
          </cell>
          <cell r="D2782" t="str">
            <v>170240</v>
          </cell>
          <cell r="E2782">
            <v>26965</v>
          </cell>
          <cell r="F2782">
            <v>9144087</v>
          </cell>
          <cell r="G2782">
            <v>19940</v>
          </cell>
          <cell r="H2782">
            <v>8315876</v>
          </cell>
          <cell r="I2782">
            <v>20797</v>
          </cell>
          <cell r="J2782">
            <v>7368309</v>
          </cell>
        </row>
        <row r="2783">
          <cell r="A2783">
            <v>170255</v>
          </cell>
          <cell r="B2783" t="str">
            <v>TO</v>
          </cell>
          <cell r="C2783" t="str">
            <v>AUGUSTINÓPOLIS</v>
          </cell>
          <cell r="D2783" t="str">
            <v>170255</v>
          </cell>
          <cell r="E2783">
            <v>111594</v>
          </cell>
          <cell r="F2783">
            <v>7414429</v>
          </cell>
          <cell r="G2783">
            <v>105824</v>
          </cell>
          <cell r="H2783">
            <v>11798502</v>
          </cell>
          <cell r="I2783">
            <v>134205</v>
          </cell>
          <cell r="J2783">
            <v>10552602</v>
          </cell>
        </row>
        <row r="2784">
          <cell r="A2784">
            <v>170270</v>
          </cell>
          <cell r="B2784" t="str">
            <v>TO</v>
          </cell>
          <cell r="C2784" t="str">
            <v>AURORA DO TOCANTINS</v>
          </cell>
          <cell r="D2784" t="str">
            <v>170270</v>
          </cell>
          <cell r="E2784">
            <v>5509</v>
          </cell>
          <cell r="F2784">
            <v>927481</v>
          </cell>
          <cell r="G2784">
            <v>7350</v>
          </cell>
          <cell r="H2784">
            <v>894487</v>
          </cell>
          <cell r="I2784">
            <v>7556</v>
          </cell>
          <cell r="J2784">
            <v>830361</v>
          </cell>
        </row>
        <row r="2785">
          <cell r="A2785">
            <v>170290</v>
          </cell>
          <cell r="B2785" t="str">
            <v>TO</v>
          </cell>
          <cell r="C2785" t="str">
            <v>AXIXÁ DO TOCANTINS</v>
          </cell>
          <cell r="D2785" t="str">
            <v>170290</v>
          </cell>
          <cell r="E2785">
            <v>1147</v>
          </cell>
          <cell r="F2785">
            <v>15775834</v>
          </cell>
          <cell r="G2785">
            <v>903</v>
          </cell>
          <cell r="H2785">
            <v>16030776</v>
          </cell>
          <cell r="I2785">
            <v>2143</v>
          </cell>
          <cell r="J2785">
            <v>16269424</v>
          </cell>
        </row>
        <row r="2786">
          <cell r="A2786">
            <v>170300</v>
          </cell>
          <cell r="B2786" t="str">
            <v>TO</v>
          </cell>
          <cell r="C2786" t="str">
            <v>BABAÇULÂNDIA</v>
          </cell>
          <cell r="D2786" t="str">
            <v>170300</v>
          </cell>
          <cell r="E2786">
            <v>6502</v>
          </cell>
          <cell r="F2786">
            <v>3186195</v>
          </cell>
          <cell r="G2786">
            <v>9630</v>
          </cell>
          <cell r="H2786">
            <v>3360705</v>
          </cell>
          <cell r="I2786">
            <v>907</v>
          </cell>
          <cell r="J2786">
            <v>3307208</v>
          </cell>
        </row>
        <row r="2787">
          <cell r="A2787">
            <v>170305</v>
          </cell>
          <cell r="B2787" t="str">
            <v>TO</v>
          </cell>
          <cell r="C2787" t="str">
            <v>BANDEIRANTES DO TOCANTINS</v>
          </cell>
          <cell r="D2787" t="str">
            <v>170305</v>
          </cell>
          <cell r="E2787">
            <v>32244</v>
          </cell>
          <cell r="F2787">
            <v>4149495</v>
          </cell>
          <cell r="G2787">
            <v>31762</v>
          </cell>
          <cell r="H2787">
            <v>4090462</v>
          </cell>
          <cell r="I2787">
            <v>36037</v>
          </cell>
          <cell r="J2787">
            <v>5175726</v>
          </cell>
        </row>
        <row r="2788">
          <cell r="A2788">
            <v>170307</v>
          </cell>
          <cell r="B2788" t="str">
            <v>TO</v>
          </cell>
          <cell r="C2788" t="str">
            <v>BARRA DO OURO</v>
          </cell>
          <cell r="D2788" t="str">
            <v>170307</v>
          </cell>
          <cell r="E2788">
            <v>17533</v>
          </cell>
          <cell r="F2788">
            <v>3571189</v>
          </cell>
          <cell r="G2788">
            <v>13128</v>
          </cell>
          <cell r="H2788">
            <v>4464579</v>
          </cell>
          <cell r="I2788">
            <v>18468</v>
          </cell>
          <cell r="J2788">
            <v>4050360</v>
          </cell>
        </row>
        <row r="2789">
          <cell r="A2789">
            <v>170310</v>
          </cell>
          <cell r="B2789" t="str">
            <v>TO</v>
          </cell>
          <cell r="C2789" t="str">
            <v>BARROLÂNDIA</v>
          </cell>
          <cell r="D2789" t="str">
            <v>170310</v>
          </cell>
          <cell r="E2789">
            <v>25822</v>
          </cell>
          <cell r="F2789">
            <v>5489210</v>
          </cell>
          <cell r="G2789">
            <v>26852</v>
          </cell>
          <cell r="H2789">
            <v>5003175</v>
          </cell>
          <cell r="I2789">
            <v>29654</v>
          </cell>
          <cell r="J2789">
            <v>5634128</v>
          </cell>
        </row>
        <row r="2790">
          <cell r="A2790">
            <v>170320</v>
          </cell>
          <cell r="B2790" t="str">
            <v>TO</v>
          </cell>
          <cell r="C2790" t="str">
            <v>BERNARDO SAYÃO</v>
          </cell>
          <cell r="D2790" t="str">
            <v>170320</v>
          </cell>
          <cell r="E2790">
            <v>19315</v>
          </cell>
          <cell r="F2790">
            <v>3409833</v>
          </cell>
          <cell r="G2790">
            <v>19273</v>
          </cell>
          <cell r="H2790">
            <v>6495663</v>
          </cell>
          <cell r="I2790">
            <v>24248</v>
          </cell>
          <cell r="J2790">
            <v>7967451</v>
          </cell>
        </row>
        <row r="2791">
          <cell r="A2791">
            <v>170330</v>
          </cell>
          <cell r="B2791" t="str">
            <v>TO</v>
          </cell>
          <cell r="C2791" t="str">
            <v>BOM JESUS DO TOCANTINS</v>
          </cell>
          <cell r="D2791" t="str">
            <v>170330</v>
          </cell>
          <cell r="E2791">
            <v>33213</v>
          </cell>
          <cell r="F2791">
            <v>4143327</v>
          </cell>
          <cell r="G2791">
            <v>13100</v>
          </cell>
          <cell r="H2791">
            <v>3845238</v>
          </cell>
          <cell r="I2791">
            <v>16305</v>
          </cell>
          <cell r="J2791">
            <v>4469965</v>
          </cell>
        </row>
        <row r="2792">
          <cell r="A2792">
            <v>170360</v>
          </cell>
          <cell r="B2792" t="str">
            <v>TO</v>
          </cell>
          <cell r="C2792" t="str">
            <v>BRASILÂNDIA DO TOCANTINS</v>
          </cell>
          <cell r="D2792" t="str">
            <v>170360</v>
          </cell>
          <cell r="E2792">
            <v>712</v>
          </cell>
          <cell r="F2792">
            <v>5771006</v>
          </cell>
          <cell r="G2792">
            <v>150</v>
          </cell>
          <cell r="H2792">
            <v>6282526</v>
          </cell>
          <cell r="I2792">
            <v>60</v>
          </cell>
          <cell r="J2792">
            <v>6360160</v>
          </cell>
        </row>
        <row r="2793">
          <cell r="A2793">
            <v>170370</v>
          </cell>
          <cell r="B2793" t="str">
            <v>TO</v>
          </cell>
          <cell r="C2793" t="str">
            <v>BREJINHO DE NAZARÉ</v>
          </cell>
          <cell r="D2793" t="str">
            <v>170370</v>
          </cell>
          <cell r="F2793">
            <v>1176000</v>
          </cell>
          <cell r="H2793">
            <v>1194784</v>
          </cell>
          <cell r="J2793">
            <v>1028174</v>
          </cell>
        </row>
        <row r="2794">
          <cell r="A2794">
            <v>170380</v>
          </cell>
          <cell r="B2794" t="str">
            <v>TO</v>
          </cell>
          <cell r="C2794" t="str">
            <v>BURITI DO TOCANTINS</v>
          </cell>
          <cell r="D2794" t="str">
            <v>170380</v>
          </cell>
          <cell r="E2794">
            <v>15388</v>
          </cell>
          <cell r="F2794">
            <v>9746151</v>
          </cell>
          <cell r="G2794">
            <v>12294</v>
          </cell>
          <cell r="H2794">
            <v>10724839</v>
          </cell>
          <cell r="I2794">
            <v>30588</v>
          </cell>
          <cell r="J2794">
            <v>10894794</v>
          </cell>
        </row>
        <row r="2795">
          <cell r="A2795">
            <v>170382</v>
          </cell>
          <cell r="B2795" t="str">
            <v>TO</v>
          </cell>
          <cell r="C2795" t="str">
            <v>CACHOEIRINHA</v>
          </cell>
          <cell r="D2795" t="str">
            <v>170382</v>
          </cell>
          <cell r="E2795">
            <v>17111</v>
          </cell>
          <cell r="F2795">
            <v>3907294</v>
          </cell>
          <cell r="G2795">
            <v>2482</v>
          </cell>
          <cell r="H2795">
            <v>4446482</v>
          </cell>
          <cell r="I2795">
            <v>1824</v>
          </cell>
          <cell r="J2795">
            <v>5573802</v>
          </cell>
        </row>
        <row r="2796">
          <cell r="A2796">
            <v>170384</v>
          </cell>
          <cell r="B2796" t="str">
            <v>TO</v>
          </cell>
          <cell r="C2796" t="str">
            <v>CAMPOS LINDOS</v>
          </cell>
          <cell r="D2796" t="str">
            <v>170384</v>
          </cell>
          <cell r="E2796">
            <v>12615</v>
          </cell>
          <cell r="F2796">
            <v>2079331</v>
          </cell>
          <cell r="G2796">
            <v>8487</v>
          </cell>
          <cell r="H2796">
            <v>3418052</v>
          </cell>
          <cell r="I2796">
            <v>28105</v>
          </cell>
          <cell r="J2796">
            <v>3932112</v>
          </cell>
        </row>
        <row r="2797">
          <cell r="A2797">
            <v>170386</v>
          </cell>
          <cell r="B2797" t="str">
            <v>TO</v>
          </cell>
          <cell r="C2797" t="str">
            <v>CARIRI DO TOCANTINS</v>
          </cell>
          <cell r="D2797" t="str">
            <v>170386</v>
          </cell>
          <cell r="F2797">
            <v>7801781</v>
          </cell>
          <cell r="H2797">
            <v>7794555</v>
          </cell>
          <cell r="J2797">
            <v>7363608</v>
          </cell>
        </row>
        <row r="2798">
          <cell r="A2798">
            <v>170388</v>
          </cell>
          <cell r="B2798" t="str">
            <v>TO</v>
          </cell>
          <cell r="C2798" t="str">
            <v>CARMOLÂNDIA</v>
          </cell>
          <cell r="D2798" t="str">
            <v>170388</v>
          </cell>
          <cell r="E2798">
            <v>1113</v>
          </cell>
          <cell r="F2798">
            <v>2694990</v>
          </cell>
          <cell r="H2798">
            <v>2704173</v>
          </cell>
          <cell r="I2798">
            <v>643</v>
          </cell>
          <cell r="J2798">
            <v>2678809</v>
          </cell>
        </row>
        <row r="2799">
          <cell r="A2799">
            <v>170389</v>
          </cell>
          <cell r="B2799" t="str">
            <v>TO</v>
          </cell>
          <cell r="C2799" t="str">
            <v>CARRASCO BONITO</v>
          </cell>
          <cell r="D2799" t="str">
            <v>170389</v>
          </cell>
          <cell r="E2799">
            <v>1356</v>
          </cell>
          <cell r="F2799">
            <v>2225947</v>
          </cell>
          <cell r="G2799">
            <v>465</v>
          </cell>
          <cell r="H2799">
            <v>1503335</v>
          </cell>
          <cell r="I2799">
            <v>589</v>
          </cell>
          <cell r="J2799">
            <v>1568322</v>
          </cell>
        </row>
        <row r="2800">
          <cell r="A2800">
            <v>170390</v>
          </cell>
          <cell r="B2800" t="str">
            <v>TO</v>
          </cell>
          <cell r="C2800" t="str">
            <v>CASEARA</v>
          </cell>
          <cell r="D2800" t="str">
            <v>170390</v>
          </cell>
          <cell r="E2800">
            <v>30</v>
          </cell>
          <cell r="F2800">
            <v>3941400</v>
          </cell>
          <cell r="G2800">
            <v>30</v>
          </cell>
          <cell r="H2800">
            <v>3829742</v>
          </cell>
          <cell r="I2800">
            <v>38</v>
          </cell>
          <cell r="J2800">
            <v>3923310</v>
          </cell>
        </row>
        <row r="2801">
          <cell r="A2801">
            <v>170410</v>
          </cell>
          <cell r="B2801" t="str">
            <v>TO</v>
          </cell>
          <cell r="C2801" t="str">
            <v>CENTENÁRIO</v>
          </cell>
          <cell r="D2801" t="str">
            <v>170410</v>
          </cell>
          <cell r="E2801">
            <v>64179</v>
          </cell>
          <cell r="F2801">
            <v>8001981</v>
          </cell>
          <cell r="G2801">
            <v>27827</v>
          </cell>
          <cell r="H2801">
            <v>8465660</v>
          </cell>
          <cell r="I2801">
            <v>31780</v>
          </cell>
          <cell r="J2801">
            <v>8246542</v>
          </cell>
        </row>
        <row r="2802">
          <cell r="A2802">
            <v>170510</v>
          </cell>
          <cell r="B2802" t="str">
            <v>TO</v>
          </cell>
          <cell r="C2802" t="str">
            <v>CHAPADA DA NATIVIDADE</v>
          </cell>
          <cell r="D2802" t="str">
            <v>170510</v>
          </cell>
          <cell r="E2802">
            <v>3536</v>
          </cell>
          <cell r="F2802">
            <v>392236</v>
          </cell>
          <cell r="G2802">
            <v>1837</v>
          </cell>
          <cell r="H2802">
            <v>310868</v>
          </cell>
          <cell r="I2802">
            <v>3643</v>
          </cell>
          <cell r="J2802">
            <v>329695</v>
          </cell>
        </row>
        <row r="2803">
          <cell r="A2803">
            <v>170460</v>
          </cell>
          <cell r="B2803" t="str">
            <v>TO</v>
          </cell>
          <cell r="C2803" t="str">
            <v>CHAPADA DE AREIA</v>
          </cell>
          <cell r="D2803" t="str">
            <v>170460</v>
          </cell>
          <cell r="F2803">
            <v>158850</v>
          </cell>
          <cell r="H2803">
            <v>161031</v>
          </cell>
          <cell r="J2803">
            <v>164145</v>
          </cell>
        </row>
        <row r="2804">
          <cell r="A2804">
            <v>170550</v>
          </cell>
          <cell r="B2804" t="str">
            <v>TO</v>
          </cell>
          <cell r="C2804" t="str">
            <v>COLINAS DO TOCANTINS</v>
          </cell>
          <cell r="D2804" t="str">
            <v>170550</v>
          </cell>
          <cell r="E2804">
            <v>83407</v>
          </cell>
          <cell r="F2804">
            <v>19830888</v>
          </cell>
          <cell r="G2804">
            <v>82172</v>
          </cell>
          <cell r="H2804">
            <v>23389157</v>
          </cell>
          <cell r="I2804">
            <v>86465</v>
          </cell>
          <cell r="J2804">
            <v>23542013</v>
          </cell>
        </row>
        <row r="2805">
          <cell r="A2805">
            <v>171670</v>
          </cell>
          <cell r="B2805" t="str">
            <v>TO</v>
          </cell>
          <cell r="C2805" t="str">
            <v>COLMÉIA</v>
          </cell>
          <cell r="D2805" t="str">
            <v>171670</v>
          </cell>
          <cell r="E2805">
            <v>4943</v>
          </cell>
          <cell r="F2805">
            <v>437264</v>
          </cell>
          <cell r="G2805">
            <v>2203</v>
          </cell>
          <cell r="H2805">
            <v>338129</v>
          </cell>
          <cell r="I2805">
            <v>2197</v>
          </cell>
          <cell r="J2805">
            <v>274055</v>
          </cell>
        </row>
        <row r="2806">
          <cell r="A2806">
            <v>170555</v>
          </cell>
          <cell r="B2806" t="str">
            <v>TO</v>
          </cell>
          <cell r="C2806" t="str">
            <v>COMBINADO</v>
          </cell>
          <cell r="D2806" t="str">
            <v>170555</v>
          </cell>
          <cell r="E2806">
            <v>5662</v>
          </cell>
          <cell r="F2806">
            <v>2878918</v>
          </cell>
          <cell r="G2806">
            <v>4125</v>
          </cell>
          <cell r="H2806">
            <v>3141235</v>
          </cell>
          <cell r="I2806">
            <v>3607</v>
          </cell>
          <cell r="J2806">
            <v>3080313</v>
          </cell>
        </row>
        <row r="2807">
          <cell r="A2807">
            <v>170560</v>
          </cell>
          <cell r="B2807" t="str">
            <v>TO</v>
          </cell>
          <cell r="C2807" t="str">
            <v>CONCEIÇÃO DO TOCANTINS</v>
          </cell>
          <cell r="D2807" t="str">
            <v>170560</v>
          </cell>
          <cell r="E2807">
            <v>52007</v>
          </cell>
          <cell r="F2807">
            <v>8072378</v>
          </cell>
          <cell r="G2807">
            <v>21312</v>
          </cell>
          <cell r="H2807">
            <v>6899303</v>
          </cell>
          <cell r="I2807">
            <v>10278</v>
          </cell>
          <cell r="J2807">
            <v>6821576</v>
          </cell>
        </row>
        <row r="2808">
          <cell r="A2808">
            <v>170600</v>
          </cell>
          <cell r="B2808" t="str">
            <v>TO</v>
          </cell>
          <cell r="C2808" t="str">
            <v>COUTO MAGALHÃES</v>
          </cell>
          <cell r="D2808" t="str">
            <v>170600</v>
          </cell>
          <cell r="E2808">
            <v>37395</v>
          </cell>
          <cell r="F2808">
            <v>2216384</v>
          </cell>
          <cell r="G2808">
            <v>37673</v>
          </cell>
          <cell r="H2808">
            <v>3302922</v>
          </cell>
          <cell r="I2808">
            <v>37950</v>
          </cell>
          <cell r="J2808">
            <v>2646072</v>
          </cell>
        </row>
        <row r="2809">
          <cell r="A2809">
            <v>170610</v>
          </cell>
          <cell r="B2809" t="str">
            <v>TO</v>
          </cell>
          <cell r="C2809" t="str">
            <v>CRISTALÂNDIA</v>
          </cell>
          <cell r="D2809" t="str">
            <v>170610</v>
          </cell>
          <cell r="E2809">
            <v>17479</v>
          </cell>
          <cell r="F2809">
            <v>3313540</v>
          </cell>
          <cell r="G2809">
            <v>7433</v>
          </cell>
          <cell r="H2809">
            <v>3218521</v>
          </cell>
          <cell r="I2809">
            <v>11140</v>
          </cell>
          <cell r="J2809">
            <v>2923197</v>
          </cell>
        </row>
        <row r="2810">
          <cell r="A2810">
            <v>170625</v>
          </cell>
          <cell r="B2810" t="str">
            <v>TO</v>
          </cell>
          <cell r="C2810" t="str">
            <v>CRIXÁS DO TOCANTINS</v>
          </cell>
          <cell r="D2810" t="str">
            <v>170625</v>
          </cell>
          <cell r="E2810">
            <v>21244</v>
          </cell>
          <cell r="F2810">
            <v>3088987</v>
          </cell>
          <cell r="G2810">
            <v>40553</v>
          </cell>
          <cell r="H2810">
            <v>4755414</v>
          </cell>
          <cell r="J2810">
            <v>4495558</v>
          </cell>
        </row>
        <row r="2811">
          <cell r="A2811">
            <v>170650</v>
          </cell>
          <cell r="B2811" t="str">
            <v>TO</v>
          </cell>
          <cell r="C2811" t="str">
            <v>DARCINÓPOLIS</v>
          </cell>
          <cell r="D2811" t="str">
            <v>170650</v>
          </cell>
          <cell r="F2811">
            <v>2208900</v>
          </cell>
          <cell r="H2811">
            <v>2259449</v>
          </cell>
          <cell r="I2811">
            <v>1094</v>
          </cell>
          <cell r="J2811">
            <v>1683056</v>
          </cell>
        </row>
        <row r="2812">
          <cell r="A2812">
            <v>170700</v>
          </cell>
          <cell r="B2812" t="str">
            <v>TO</v>
          </cell>
          <cell r="C2812" t="str">
            <v>DIANÓPOLIS</v>
          </cell>
          <cell r="D2812" t="str">
            <v>170700</v>
          </cell>
          <cell r="E2812">
            <v>199995</v>
          </cell>
          <cell r="F2812">
            <v>23859014</v>
          </cell>
          <cell r="G2812">
            <v>170580</v>
          </cell>
          <cell r="H2812">
            <v>19135938</v>
          </cell>
          <cell r="I2812">
            <v>156991</v>
          </cell>
          <cell r="J2812">
            <v>14887156</v>
          </cell>
        </row>
        <row r="2813">
          <cell r="A2813">
            <v>170710</v>
          </cell>
          <cell r="B2813" t="str">
            <v>TO</v>
          </cell>
          <cell r="C2813" t="str">
            <v>DIVINÓPOLIS DO TOCANTINS</v>
          </cell>
          <cell r="D2813" t="str">
            <v>170710</v>
          </cell>
          <cell r="E2813">
            <v>18622</v>
          </cell>
          <cell r="F2813">
            <v>5242302</v>
          </cell>
          <cell r="G2813">
            <v>21485</v>
          </cell>
          <cell r="H2813">
            <v>5696030</v>
          </cell>
          <cell r="I2813">
            <v>28479</v>
          </cell>
          <cell r="J2813">
            <v>5888101</v>
          </cell>
        </row>
        <row r="2814">
          <cell r="A2814">
            <v>170720</v>
          </cell>
          <cell r="B2814" t="str">
            <v>TO</v>
          </cell>
          <cell r="C2814" t="str">
            <v>DOIS IRMÃOS DO TOCANTINS</v>
          </cell>
          <cell r="D2814" t="str">
            <v>170720</v>
          </cell>
          <cell r="E2814">
            <v>46925</v>
          </cell>
          <cell r="F2814">
            <v>5126391</v>
          </cell>
          <cell r="G2814">
            <v>32433</v>
          </cell>
          <cell r="H2814">
            <v>4033806</v>
          </cell>
          <cell r="I2814">
            <v>22697</v>
          </cell>
          <cell r="J2814">
            <v>3292308</v>
          </cell>
        </row>
        <row r="2815">
          <cell r="A2815">
            <v>170730</v>
          </cell>
          <cell r="B2815" t="str">
            <v>TO</v>
          </cell>
          <cell r="C2815" t="str">
            <v>DUERÉ</v>
          </cell>
          <cell r="D2815" t="str">
            <v>170730</v>
          </cell>
          <cell r="E2815">
            <v>45539</v>
          </cell>
          <cell r="F2815">
            <v>5153318</v>
          </cell>
          <cell r="G2815">
            <v>29732</v>
          </cell>
          <cell r="H2815">
            <v>5581093</v>
          </cell>
          <cell r="I2815">
            <v>49618</v>
          </cell>
          <cell r="J2815">
            <v>6294273</v>
          </cell>
        </row>
        <row r="2816">
          <cell r="A2816">
            <v>170740</v>
          </cell>
          <cell r="B2816" t="str">
            <v>TO</v>
          </cell>
          <cell r="C2816" t="str">
            <v>ESPERANTINA</v>
          </cell>
          <cell r="D2816" t="str">
            <v>170740</v>
          </cell>
          <cell r="F2816">
            <v>3590498</v>
          </cell>
          <cell r="H2816">
            <v>3704511</v>
          </cell>
          <cell r="J2816">
            <v>3759363</v>
          </cell>
        </row>
        <row r="2817">
          <cell r="A2817">
            <v>170755</v>
          </cell>
          <cell r="B2817" t="str">
            <v>TO</v>
          </cell>
          <cell r="C2817" t="str">
            <v>FÁTIMA</v>
          </cell>
          <cell r="D2817" t="str">
            <v>170755</v>
          </cell>
          <cell r="E2817">
            <v>30</v>
          </cell>
          <cell r="F2817">
            <v>2222921</v>
          </cell>
          <cell r="H2817">
            <v>3445219</v>
          </cell>
          <cell r="I2817">
            <v>30</v>
          </cell>
          <cell r="J2817">
            <v>2434004</v>
          </cell>
        </row>
        <row r="2818">
          <cell r="A2818">
            <v>170765</v>
          </cell>
          <cell r="B2818" t="str">
            <v>TO</v>
          </cell>
          <cell r="C2818" t="str">
            <v>FIGUEIRÓPOLIS</v>
          </cell>
          <cell r="D2818" t="str">
            <v>170765</v>
          </cell>
          <cell r="E2818">
            <v>50779</v>
          </cell>
          <cell r="F2818">
            <v>4247467</v>
          </cell>
          <cell r="G2818">
            <v>23089</v>
          </cell>
          <cell r="H2818">
            <v>3253251</v>
          </cell>
          <cell r="I2818">
            <v>49527</v>
          </cell>
          <cell r="J2818">
            <v>5286521</v>
          </cell>
        </row>
        <row r="2819">
          <cell r="A2819">
            <v>170770</v>
          </cell>
          <cell r="B2819" t="str">
            <v>TO</v>
          </cell>
          <cell r="C2819" t="str">
            <v>FILADÉLFIA</v>
          </cell>
          <cell r="D2819" t="str">
            <v>170770</v>
          </cell>
          <cell r="E2819">
            <v>23942</v>
          </cell>
          <cell r="F2819">
            <v>1501644</v>
          </cell>
          <cell r="G2819">
            <v>28891</v>
          </cell>
          <cell r="H2819">
            <v>1635501</v>
          </cell>
          <cell r="I2819">
            <v>36502</v>
          </cell>
          <cell r="J2819">
            <v>2300732</v>
          </cell>
        </row>
        <row r="2820">
          <cell r="A2820">
            <v>170820</v>
          </cell>
          <cell r="B2820" t="str">
            <v>TO</v>
          </cell>
          <cell r="C2820" t="str">
            <v>FORMOSO DO ARAGUAIA</v>
          </cell>
          <cell r="D2820" t="str">
            <v>170820</v>
          </cell>
          <cell r="E2820">
            <v>14417</v>
          </cell>
          <cell r="F2820">
            <v>3316823</v>
          </cell>
          <cell r="G2820">
            <v>50129</v>
          </cell>
          <cell r="H2820">
            <v>6158886</v>
          </cell>
          <cell r="I2820">
            <v>6001</v>
          </cell>
          <cell r="J2820">
            <v>7449854</v>
          </cell>
        </row>
        <row r="2821">
          <cell r="A2821">
            <v>170825</v>
          </cell>
          <cell r="B2821" t="str">
            <v>TO</v>
          </cell>
          <cell r="C2821" t="str">
            <v>FORTALEZA DO TABOCÃO</v>
          </cell>
          <cell r="D2821" t="str">
            <v>170825</v>
          </cell>
          <cell r="E2821">
            <v>37326</v>
          </cell>
          <cell r="F2821">
            <v>4098895</v>
          </cell>
          <cell r="G2821">
            <v>29872</v>
          </cell>
          <cell r="H2821">
            <v>3899469</v>
          </cell>
          <cell r="I2821">
            <v>40442</v>
          </cell>
          <cell r="J2821">
            <v>3368363</v>
          </cell>
        </row>
        <row r="2822">
          <cell r="A2822">
            <v>170830</v>
          </cell>
          <cell r="B2822" t="str">
            <v>TO</v>
          </cell>
          <cell r="C2822" t="str">
            <v>GOIANORTE</v>
          </cell>
          <cell r="D2822" t="str">
            <v>170830</v>
          </cell>
          <cell r="E2822">
            <v>7249</v>
          </cell>
          <cell r="F2822">
            <v>749472</v>
          </cell>
          <cell r="G2822">
            <v>10069</v>
          </cell>
          <cell r="H2822">
            <v>654031</v>
          </cell>
          <cell r="I2822">
            <v>19787</v>
          </cell>
          <cell r="J2822">
            <v>1075245</v>
          </cell>
        </row>
        <row r="2823">
          <cell r="A2823">
            <v>170900</v>
          </cell>
          <cell r="B2823" t="str">
            <v>TO</v>
          </cell>
          <cell r="C2823" t="str">
            <v>GOIATINS</v>
          </cell>
          <cell r="D2823" t="str">
            <v>170900</v>
          </cell>
          <cell r="E2823">
            <v>21042</v>
          </cell>
          <cell r="F2823">
            <v>3183811</v>
          </cell>
          <cell r="G2823">
            <v>27636</v>
          </cell>
          <cell r="H2823">
            <v>3070454</v>
          </cell>
          <cell r="I2823">
            <v>14932</v>
          </cell>
          <cell r="J2823">
            <v>2552839</v>
          </cell>
        </row>
        <row r="2824">
          <cell r="A2824">
            <v>170930</v>
          </cell>
          <cell r="B2824" t="str">
            <v>TO</v>
          </cell>
          <cell r="C2824" t="str">
            <v>GUARAÍ</v>
          </cell>
          <cell r="D2824" t="str">
            <v>170930</v>
          </cell>
          <cell r="E2824">
            <v>136751</v>
          </cell>
          <cell r="F2824">
            <v>17151484</v>
          </cell>
          <cell r="G2824">
            <v>113296</v>
          </cell>
          <cell r="H2824">
            <v>16193962</v>
          </cell>
          <cell r="I2824">
            <v>118586</v>
          </cell>
          <cell r="J2824">
            <v>15607736</v>
          </cell>
        </row>
        <row r="2825">
          <cell r="A2825">
            <v>170950</v>
          </cell>
          <cell r="B2825" t="str">
            <v>TO</v>
          </cell>
          <cell r="C2825" t="str">
            <v>GURUPI</v>
          </cell>
          <cell r="D2825" t="str">
            <v>170950</v>
          </cell>
          <cell r="E2825">
            <v>40216</v>
          </cell>
          <cell r="F2825">
            <v>27826449</v>
          </cell>
          <cell r="G2825">
            <v>45425</v>
          </cell>
          <cell r="H2825">
            <v>28452342</v>
          </cell>
          <cell r="I2825">
            <v>99978</v>
          </cell>
          <cell r="J2825">
            <v>34049149</v>
          </cell>
        </row>
        <row r="2826">
          <cell r="A2826">
            <v>170980</v>
          </cell>
          <cell r="B2826" t="str">
            <v>TO</v>
          </cell>
          <cell r="C2826" t="str">
            <v>IPUEIRAS</v>
          </cell>
          <cell r="D2826" t="str">
            <v>170980</v>
          </cell>
          <cell r="E2826">
            <v>9572</v>
          </cell>
          <cell r="F2826">
            <v>9856754</v>
          </cell>
          <cell r="G2826">
            <v>3733</v>
          </cell>
          <cell r="H2826">
            <v>9768095</v>
          </cell>
          <cell r="I2826">
            <v>7631</v>
          </cell>
          <cell r="J2826">
            <v>9754644</v>
          </cell>
        </row>
        <row r="2827">
          <cell r="A2827">
            <v>171050</v>
          </cell>
          <cell r="B2827" t="str">
            <v>TO</v>
          </cell>
          <cell r="C2827" t="str">
            <v>ITACAJÁ</v>
          </cell>
          <cell r="D2827" t="str">
            <v>171050</v>
          </cell>
          <cell r="E2827">
            <v>1019</v>
          </cell>
          <cell r="F2827">
            <v>12674924</v>
          </cell>
          <cell r="G2827">
            <v>11769</v>
          </cell>
          <cell r="H2827">
            <v>12661830</v>
          </cell>
          <cell r="I2827">
            <v>6305</v>
          </cell>
          <cell r="J2827">
            <v>12638612</v>
          </cell>
        </row>
        <row r="2828">
          <cell r="A2828">
            <v>171070</v>
          </cell>
          <cell r="B2828" t="str">
            <v>TO</v>
          </cell>
          <cell r="C2828" t="str">
            <v>ITAGUATINS</v>
          </cell>
          <cell r="D2828" t="str">
            <v>171070</v>
          </cell>
          <cell r="E2828">
            <v>2064</v>
          </cell>
          <cell r="F2828">
            <v>875474</v>
          </cell>
          <cell r="G2828">
            <v>471</v>
          </cell>
          <cell r="H2828">
            <v>869786</v>
          </cell>
          <cell r="J2828">
            <v>875068</v>
          </cell>
        </row>
        <row r="2829">
          <cell r="A2829">
            <v>171090</v>
          </cell>
          <cell r="B2829" t="str">
            <v>TO</v>
          </cell>
          <cell r="C2829" t="str">
            <v>ITAPIRATINS</v>
          </cell>
          <cell r="D2829" t="str">
            <v>171090</v>
          </cell>
          <cell r="E2829">
            <v>5515</v>
          </cell>
          <cell r="F2829">
            <v>2746811</v>
          </cell>
          <cell r="G2829">
            <v>4401</v>
          </cell>
          <cell r="H2829">
            <v>2712654</v>
          </cell>
          <cell r="I2829">
            <v>4255</v>
          </cell>
          <cell r="J2829">
            <v>2902986</v>
          </cell>
        </row>
        <row r="2830">
          <cell r="A2830">
            <v>171110</v>
          </cell>
          <cell r="B2830" t="str">
            <v>TO</v>
          </cell>
          <cell r="C2830" t="str">
            <v>ITAPORÃ DO TOCANTINS</v>
          </cell>
          <cell r="D2830" t="str">
            <v>171110</v>
          </cell>
          <cell r="E2830">
            <v>15635</v>
          </cell>
          <cell r="F2830">
            <v>1196680</v>
          </cell>
          <cell r="G2830">
            <v>14461</v>
          </cell>
          <cell r="H2830">
            <v>2573726</v>
          </cell>
          <cell r="I2830">
            <v>19362</v>
          </cell>
          <cell r="J2830">
            <v>2135799</v>
          </cell>
        </row>
        <row r="2831">
          <cell r="A2831">
            <v>171150</v>
          </cell>
          <cell r="B2831" t="str">
            <v>TO</v>
          </cell>
          <cell r="C2831" t="str">
            <v>JAÚ DO TOCANTINS</v>
          </cell>
          <cell r="D2831" t="str">
            <v>171150</v>
          </cell>
          <cell r="E2831">
            <v>9783</v>
          </cell>
          <cell r="F2831">
            <v>5582480</v>
          </cell>
          <cell r="G2831">
            <v>29916</v>
          </cell>
          <cell r="H2831">
            <v>4972111</v>
          </cell>
          <cell r="I2831">
            <v>12470</v>
          </cell>
          <cell r="J2831">
            <v>4190680</v>
          </cell>
        </row>
        <row r="2832">
          <cell r="A2832">
            <v>171180</v>
          </cell>
          <cell r="B2832" t="str">
            <v>TO</v>
          </cell>
          <cell r="C2832" t="str">
            <v>JUARINA</v>
          </cell>
          <cell r="D2832" t="str">
            <v>171180</v>
          </cell>
          <cell r="E2832">
            <v>25912</v>
          </cell>
          <cell r="F2832">
            <v>3269409</v>
          </cell>
          <cell r="G2832">
            <v>9895</v>
          </cell>
          <cell r="H2832">
            <v>2659666</v>
          </cell>
          <cell r="I2832">
            <v>21333</v>
          </cell>
          <cell r="J2832">
            <v>3232492</v>
          </cell>
        </row>
        <row r="2833">
          <cell r="A2833">
            <v>171190</v>
          </cell>
          <cell r="B2833" t="str">
            <v>TO</v>
          </cell>
          <cell r="C2833" t="str">
            <v>LAGOA DA CONFUSÃO</v>
          </cell>
          <cell r="D2833" t="str">
            <v>171190</v>
          </cell>
          <cell r="E2833">
            <v>65857</v>
          </cell>
          <cell r="F2833">
            <v>9377875</v>
          </cell>
          <cell r="G2833">
            <v>62751</v>
          </cell>
          <cell r="H2833">
            <v>8868643</v>
          </cell>
          <cell r="I2833">
            <v>83294</v>
          </cell>
          <cell r="J2833">
            <v>8225536</v>
          </cell>
        </row>
        <row r="2834">
          <cell r="A2834">
            <v>171195</v>
          </cell>
          <cell r="B2834" t="str">
            <v>TO</v>
          </cell>
          <cell r="C2834" t="str">
            <v>LAGOA DO TOCANTINS</v>
          </cell>
          <cell r="D2834" t="str">
            <v>171195</v>
          </cell>
          <cell r="E2834">
            <v>5083</v>
          </cell>
          <cell r="F2834">
            <v>2171740</v>
          </cell>
          <cell r="G2834">
            <v>8511</v>
          </cell>
          <cell r="H2834">
            <v>3745783</v>
          </cell>
          <cell r="J2834">
            <v>3588634</v>
          </cell>
        </row>
        <row r="2835">
          <cell r="A2835">
            <v>171200</v>
          </cell>
          <cell r="B2835" t="str">
            <v>TO</v>
          </cell>
          <cell r="C2835" t="str">
            <v>LAJEADO</v>
          </cell>
          <cell r="D2835" t="str">
            <v>171200</v>
          </cell>
          <cell r="F2835">
            <v>12334701</v>
          </cell>
          <cell r="H2835">
            <v>12222415</v>
          </cell>
          <cell r="I2835">
            <v>98</v>
          </cell>
          <cell r="J2835">
            <v>13209600</v>
          </cell>
        </row>
        <row r="2836">
          <cell r="A2836">
            <v>171215</v>
          </cell>
          <cell r="B2836" t="str">
            <v>TO</v>
          </cell>
          <cell r="C2836" t="str">
            <v>LAVANDEIRA</v>
          </cell>
          <cell r="D2836" t="str">
            <v>171215</v>
          </cell>
          <cell r="F2836">
            <v>2067930</v>
          </cell>
          <cell r="H2836">
            <v>2103474</v>
          </cell>
          <cell r="J2836">
            <v>2136861</v>
          </cell>
        </row>
        <row r="2837">
          <cell r="A2837">
            <v>171240</v>
          </cell>
          <cell r="B2837" t="str">
            <v>TO</v>
          </cell>
          <cell r="C2837" t="str">
            <v>LIZARDA</v>
          </cell>
          <cell r="D2837" t="str">
            <v>171240</v>
          </cell>
          <cell r="F2837">
            <v>3841530</v>
          </cell>
          <cell r="G2837">
            <v>240</v>
          </cell>
          <cell r="H2837">
            <v>4627196</v>
          </cell>
          <cell r="I2837">
            <v>1</v>
          </cell>
          <cell r="J2837">
            <v>5030291</v>
          </cell>
        </row>
        <row r="2838">
          <cell r="A2838">
            <v>171245</v>
          </cell>
          <cell r="B2838" t="str">
            <v>TO</v>
          </cell>
          <cell r="C2838" t="str">
            <v>LUZINÓPOLIS</v>
          </cell>
          <cell r="D2838" t="str">
            <v>171245</v>
          </cell>
          <cell r="E2838">
            <v>155</v>
          </cell>
          <cell r="F2838">
            <v>3690984</v>
          </cell>
          <cell r="H2838">
            <v>3855274</v>
          </cell>
          <cell r="J2838">
            <v>3920039</v>
          </cell>
        </row>
        <row r="2839">
          <cell r="A2839">
            <v>171250</v>
          </cell>
          <cell r="B2839" t="str">
            <v>TO</v>
          </cell>
          <cell r="C2839" t="str">
            <v>MARIANÓPOLIS DO TOCANTINS</v>
          </cell>
          <cell r="D2839" t="str">
            <v>171250</v>
          </cell>
          <cell r="E2839">
            <v>13169</v>
          </cell>
          <cell r="F2839">
            <v>4462174</v>
          </cell>
          <cell r="G2839">
            <v>8375</v>
          </cell>
          <cell r="H2839">
            <v>4564427</v>
          </cell>
          <cell r="I2839">
            <v>12835</v>
          </cell>
          <cell r="J2839">
            <v>4475501</v>
          </cell>
        </row>
        <row r="2840">
          <cell r="A2840">
            <v>171270</v>
          </cell>
          <cell r="B2840" t="str">
            <v>TO</v>
          </cell>
          <cell r="C2840" t="str">
            <v>MATEIROS</v>
          </cell>
          <cell r="D2840" t="str">
            <v>171270</v>
          </cell>
          <cell r="E2840">
            <v>1609</v>
          </cell>
          <cell r="F2840">
            <v>7117796</v>
          </cell>
          <cell r="G2840">
            <v>342</v>
          </cell>
          <cell r="H2840">
            <v>7230705</v>
          </cell>
          <cell r="I2840">
            <v>1285</v>
          </cell>
          <cell r="J2840">
            <v>7310652</v>
          </cell>
        </row>
        <row r="2841">
          <cell r="A2841">
            <v>171280</v>
          </cell>
          <cell r="B2841" t="str">
            <v>TO</v>
          </cell>
          <cell r="C2841" t="str">
            <v>MAURILÂNDIA DO TOCANTINS</v>
          </cell>
          <cell r="D2841" t="str">
            <v>171280</v>
          </cell>
          <cell r="E2841">
            <v>2397</v>
          </cell>
          <cell r="F2841">
            <v>12932015</v>
          </cell>
          <cell r="G2841">
            <v>220</v>
          </cell>
          <cell r="H2841">
            <v>13773297</v>
          </cell>
          <cell r="I2841">
            <v>20516</v>
          </cell>
          <cell r="J2841">
            <v>13935187</v>
          </cell>
        </row>
        <row r="2842">
          <cell r="A2842">
            <v>171320</v>
          </cell>
          <cell r="B2842" t="str">
            <v>TO</v>
          </cell>
          <cell r="C2842" t="str">
            <v>MIRACEMA DO TOCANTINS</v>
          </cell>
          <cell r="D2842" t="str">
            <v>171320</v>
          </cell>
          <cell r="E2842">
            <v>144518</v>
          </cell>
          <cell r="F2842">
            <v>19564607</v>
          </cell>
          <cell r="G2842">
            <v>123446</v>
          </cell>
          <cell r="H2842">
            <v>20329161</v>
          </cell>
          <cell r="I2842">
            <v>153674</v>
          </cell>
          <cell r="J2842">
            <v>21331807</v>
          </cell>
        </row>
        <row r="2843">
          <cell r="A2843">
            <v>171330</v>
          </cell>
          <cell r="B2843" t="str">
            <v>TO</v>
          </cell>
          <cell r="C2843" t="str">
            <v>MIRANORTE</v>
          </cell>
          <cell r="D2843" t="str">
            <v>171330</v>
          </cell>
          <cell r="E2843">
            <v>19454</v>
          </cell>
          <cell r="F2843">
            <v>5283349</v>
          </cell>
          <cell r="G2843">
            <v>22917</v>
          </cell>
          <cell r="H2843">
            <v>10296639</v>
          </cell>
          <cell r="I2843">
            <v>36678</v>
          </cell>
          <cell r="J2843">
            <v>11264734</v>
          </cell>
        </row>
        <row r="2844">
          <cell r="A2844">
            <v>171360</v>
          </cell>
          <cell r="B2844" t="str">
            <v>TO</v>
          </cell>
          <cell r="C2844" t="str">
            <v>MONTE DO CARMO</v>
          </cell>
          <cell r="D2844" t="str">
            <v>171360</v>
          </cell>
          <cell r="E2844">
            <v>30</v>
          </cell>
          <cell r="F2844">
            <v>686928</v>
          </cell>
          <cell r="H2844">
            <v>699077</v>
          </cell>
          <cell r="I2844">
            <v>60</v>
          </cell>
          <cell r="J2844">
            <v>704072</v>
          </cell>
        </row>
        <row r="2845">
          <cell r="A2845">
            <v>171370</v>
          </cell>
          <cell r="B2845" t="str">
            <v>TO</v>
          </cell>
          <cell r="C2845" t="str">
            <v>MONTE SANTO DO TOCANTINS</v>
          </cell>
          <cell r="D2845" t="str">
            <v>171370</v>
          </cell>
          <cell r="F2845">
            <v>4507506</v>
          </cell>
          <cell r="H2845">
            <v>4792974</v>
          </cell>
          <cell r="J2845">
            <v>4763560</v>
          </cell>
        </row>
        <row r="2846">
          <cell r="A2846">
            <v>171395</v>
          </cell>
          <cell r="B2846" t="str">
            <v>TO</v>
          </cell>
          <cell r="C2846" t="str">
            <v>MURICILÂNDIA</v>
          </cell>
          <cell r="D2846" t="str">
            <v>171395</v>
          </cell>
          <cell r="E2846">
            <v>21432</v>
          </cell>
          <cell r="F2846">
            <v>3414313</v>
          </cell>
          <cell r="G2846">
            <v>14882</v>
          </cell>
          <cell r="H2846">
            <v>2854318</v>
          </cell>
          <cell r="I2846">
            <v>11441</v>
          </cell>
          <cell r="J2846">
            <v>2418619</v>
          </cell>
        </row>
        <row r="2847">
          <cell r="A2847">
            <v>171420</v>
          </cell>
          <cell r="B2847" t="str">
            <v>TO</v>
          </cell>
          <cell r="C2847" t="str">
            <v>NATIVIDADE</v>
          </cell>
          <cell r="D2847" t="str">
            <v>171420</v>
          </cell>
          <cell r="E2847">
            <v>1548</v>
          </cell>
          <cell r="F2847">
            <v>551979</v>
          </cell>
          <cell r="G2847">
            <v>511</v>
          </cell>
          <cell r="H2847">
            <v>533499</v>
          </cell>
          <cell r="I2847">
            <v>2448</v>
          </cell>
          <cell r="J2847">
            <v>582733</v>
          </cell>
        </row>
        <row r="2848">
          <cell r="A2848">
            <v>171430</v>
          </cell>
          <cell r="B2848" t="str">
            <v>TO</v>
          </cell>
          <cell r="C2848" t="str">
            <v>NAZARÉ</v>
          </cell>
          <cell r="D2848" t="str">
            <v>171430</v>
          </cell>
          <cell r="E2848">
            <v>30062</v>
          </cell>
          <cell r="F2848">
            <v>4801178</v>
          </cell>
          <cell r="G2848">
            <v>7059</v>
          </cell>
          <cell r="H2848">
            <v>3869866</v>
          </cell>
          <cell r="J2848">
            <v>3737763</v>
          </cell>
        </row>
        <row r="2849">
          <cell r="A2849">
            <v>171488</v>
          </cell>
          <cell r="B2849" t="str">
            <v>TO</v>
          </cell>
          <cell r="C2849" t="str">
            <v>NOVA OLINDA</v>
          </cell>
          <cell r="D2849" t="str">
            <v>171488</v>
          </cell>
          <cell r="E2849">
            <v>78075</v>
          </cell>
          <cell r="F2849">
            <v>8643725</v>
          </cell>
          <cell r="G2849">
            <v>69468</v>
          </cell>
          <cell r="H2849">
            <v>8268667</v>
          </cell>
          <cell r="I2849">
            <v>78029</v>
          </cell>
          <cell r="J2849">
            <v>6659239</v>
          </cell>
        </row>
        <row r="2850">
          <cell r="A2850">
            <v>171500</v>
          </cell>
          <cell r="B2850" t="str">
            <v>TO</v>
          </cell>
          <cell r="C2850" t="str">
            <v>NOVA ROSALÂNDIA</v>
          </cell>
          <cell r="D2850" t="str">
            <v>171500</v>
          </cell>
          <cell r="E2850">
            <v>31347</v>
          </cell>
          <cell r="F2850">
            <v>9279661</v>
          </cell>
          <cell r="G2850">
            <v>25789</v>
          </cell>
          <cell r="H2850">
            <v>10857408</v>
          </cell>
          <cell r="I2850">
            <v>54123</v>
          </cell>
          <cell r="J2850">
            <v>10972109</v>
          </cell>
        </row>
        <row r="2851">
          <cell r="A2851">
            <v>171510</v>
          </cell>
          <cell r="B2851" t="str">
            <v>TO</v>
          </cell>
          <cell r="C2851" t="str">
            <v>NOVO ACORDO</v>
          </cell>
          <cell r="D2851" t="str">
            <v>171510</v>
          </cell>
          <cell r="E2851">
            <v>933</v>
          </cell>
          <cell r="F2851">
            <v>305352</v>
          </cell>
          <cell r="G2851">
            <v>541</v>
          </cell>
          <cell r="H2851">
            <v>258877</v>
          </cell>
          <cell r="I2851">
            <v>5748</v>
          </cell>
          <cell r="J2851">
            <v>806415</v>
          </cell>
        </row>
        <row r="2852">
          <cell r="A2852">
            <v>171515</v>
          </cell>
          <cell r="B2852" t="str">
            <v>TO</v>
          </cell>
          <cell r="C2852" t="str">
            <v>NOVO ALEGRE</v>
          </cell>
          <cell r="D2852" t="str">
            <v>171515</v>
          </cell>
          <cell r="E2852">
            <v>7608</v>
          </cell>
          <cell r="F2852">
            <v>5808286</v>
          </cell>
          <cell r="G2852">
            <v>9326</v>
          </cell>
          <cell r="H2852">
            <v>5562564</v>
          </cell>
          <cell r="I2852">
            <v>15473</v>
          </cell>
          <cell r="J2852">
            <v>2669547</v>
          </cell>
        </row>
        <row r="2853">
          <cell r="A2853">
            <v>171525</v>
          </cell>
          <cell r="B2853" t="str">
            <v>TO</v>
          </cell>
          <cell r="C2853" t="str">
            <v>NOVO JARDIM</v>
          </cell>
          <cell r="D2853" t="str">
            <v>171525</v>
          </cell>
          <cell r="E2853">
            <v>14</v>
          </cell>
          <cell r="F2853">
            <v>4477481</v>
          </cell>
          <cell r="G2853">
            <v>1865</v>
          </cell>
          <cell r="H2853">
            <v>4538200</v>
          </cell>
          <cell r="I2853">
            <v>9</v>
          </cell>
          <cell r="J2853">
            <v>4570598</v>
          </cell>
        </row>
        <row r="2854">
          <cell r="A2854">
            <v>171550</v>
          </cell>
          <cell r="B2854" t="str">
            <v>TO</v>
          </cell>
          <cell r="C2854" t="str">
            <v>OLIVEIRA DE FÁTIMA</v>
          </cell>
          <cell r="D2854" t="str">
            <v>171550</v>
          </cell>
          <cell r="E2854">
            <v>13252</v>
          </cell>
          <cell r="F2854">
            <v>4767372</v>
          </cell>
          <cell r="G2854">
            <v>7808</v>
          </cell>
          <cell r="H2854">
            <v>4851736</v>
          </cell>
          <cell r="I2854">
            <v>19819</v>
          </cell>
          <cell r="J2854">
            <v>4268713</v>
          </cell>
        </row>
        <row r="2855">
          <cell r="A2855">
            <v>172100</v>
          </cell>
          <cell r="B2855" t="str">
            <v>TO</v>
          </cell>
          <cell r="C2855" t="str">
            <v>PALMAS</v>
          </cell>
          <cell r="D2855" t="str">
            <v>172100</v>
          </cell>
          <cell r="E2855">
            <v>1028865</v>
          </cell>
          <cell r="F2855">
            <v>236895547</v>
          </cell>
          <cell r="G2855">
            <v>999379</v>
          </cell>
          <cell r="H2855">
            <v>238352407</v>
          </cell>
          <cell r="I2855">
            <v>1060424</v>
          </cell>
          <cell r="J2855">
            <v>225656450</v>
          </cell>
        </row>
        <row r="2856">
          <cell r="A2856">
            <v>171570</v>
          </cell>
          <cell r="B2856" t="str">
            <v>TO</v>
          </cell>
          <cell r="C2856" t="str">
            <v>PALMEIRANTE</v>
          </cell>
          <cell r="D2856" t="str">
            <v>171570</v>
          </cell>
          <cell r="E2856">
            <v>16110</v>
          </cell>
          <cell r="F2856">
            <v>13799512</v>
          </cell>
          <cell r="G2856">
            <v>33122</v>
          </cell>
          <cell r="H2856">
            <v>14184165</v>
          </cell>
          <cell r="I2856">
            <v>25725</v>
          </cell>
          <cell r="J2856">
            <v>13974920</v>
          </cell>
        </row>
        <row r="2857">
          <cell r="A2857">
            <v>171380</v>
          </cell>
          <cell r="B2857" t="str">
            <v>TO</v>
          </cell>
          <cell r="C2857" t="str">
            <v>PALMEIRAS DO TOCANTINS</v>
          </cell>
          <cell r="D2857" t="str">
            <v>171380</v>
          </cell>
          <cell r="E2857">
            <v>24367</v>
          </cell>
          <cell r="F2857">
            <v>1946226</v>
          </cell>
          <cell r="G2857">
            <v>22454</v>
          </cell>
          <cell r="H2857">
            <v>2335833</v>
          </cell>
          <cell r="I2857">
            <v>24171</v>
          </cell>
          <cell r="J2857">
            <v>2585519</v>
          </cell>
        </row>
        <row r="2858">
          <cell r="A2858">
            <v>171575</v>
          </cell>
          <cell r="B2858" t="str">
            <v>TO</v>
          </cell>
          <cell r="C2858" t="str">
            <v>PALMEIRÓPOLIS</v>
          </cell>
          <cell r="D2858" t="str">
            <v>171575</v>
          </cell>
          <cell r="E2858">
            <v>20493</v>
          </cell>
          <cell r="F2858">
            <v>3918244</v>
          </cell>
          <cell r="G2858">
            <v>12093</v>
          </cell>
          <cell r="H2858">
            <v>4534834</v>
          </cell>
          <cell r="I2858">
            <v>22464</v>
          </cell>
          <cell r="J2858">
            <v>4710335</v>
          </cell>
        </row>
        <row r="2859">
          <cell r="A2859">
            <v>171610</v>
          </cell>
          <cell r="B2859" t="str">
            <v>TO</v>
          </cell>
          <cell r="C2859" t="str">
            <v>PARAÍSO DO TOCANTINS</v>
          </cell>
          <cell r="D2859" t="str">
            <v>171610</v>
          </cell>
          <cell r="E2859">
            <v>31865</v>
          </cell>
          <cell r="F2859">
            <v>9606492</v>
          </cell>
          <cell r="G2859">
            <v>22840</v>
          </cell>
          <cell r="H2859">
            <v>9123864</v>
          </cell>
          <cell r="I2859">
            <v>22230</v>
          </cell>
          <cell r="J2859">
            <v>8910835</v>
          </cell>
        </row>
        <row r="2860">
          <cell r="A2860">
            <v>171620</v>
          </cell>
          <cell r="B2860" t="str">
            <v>TO</v>
          </cell>
          <cell r="C2860" t="str">
            <v>PARANÃ</v>
          </cell>
          <cell r="D2860" t="str">
            <v>171620</v>
          </cell>
          <cell r="F2860">
            <v>504270</v>
          </cell>
          <cell r="H2860">
            <v>608172</v>
          </cell>
          <cell r="J2860">
            <v>2116626</v>
          </cell>
        </row>
        <row r="2861">
          <cell r="A2861">
            <v>171630</v>
          </cell>
          <cell r="B2861" t="str">
            <v>TO</v>
          </cell>
          <cell r="C2861" t="str">
            <v>PAU D'ARCO</v>
          </cell>
          <cell r="D2861" t="str">
            <v>171630</v>
          </cell>
          <cell r="E2861">
            <v>2966</v>
          </cell>
          <cell r="F2861">
            <v>2504193</v>
          </cell>
          <cell r="G2861">
            <v>517</v>
          </cell>
          <cell r="H2861">
            <v>3238926</v>
          </cell>
          <cell r="I2861">
            <v>7995</v>
          </cell>
          <cell r="J2861">
            <v>2862208</v>
          </cell>
        </row>
        <row r="2862">
          <cell r="A2862">
            <v>171650</v>
          </cell>
          <cell r="B2862" t="str">
            <v>TO</v>
          </cell>
          <cell r="C2862" t="str">
            <v>PEDRO AFONSO</v>
          </cell>
          <cell r="D2862" t="str">
            <v>171650</v>
          </cell>
          <cell r="E2862">
            <v>53841</v>
          </cell>
          <cell r="F2862">
            <v>7436551</v>
          </cell>
          <cell r="G2862">
            <v>36355</v>
          </cell>
          <cell r="H2862">
            <v>6942841</v>
          </cell>
          <cell r="I2862">
            <v>38802</v>
          </cell>
          <cell r="J2862">
            <v>6315552</v>
          </cell>
        </row>
        <row r="2863">
          <cell r="A2863">
            <v>171660</v>
          </cell>
          <cell r="B2863" t="str">
            <v>TO</v>
          </cell>
          <cell r="C2863" t="str">
            <v>PEIXE</v>
          </cell>
          <cell r="D2863" t="str">
            <v>171660</v>
          </cell>
          <cell r="E2863">
            <v>30382</v>
          </cell>
          <cell r="F2863">
            <v>10135315</v>
          </cell>
          <cell r="G2863">
            <v>24964</v>
          </cell>
          <cell r="H2863">
            <v>9651482</v>
          </cell>
          <cell r="I2863">
            <v>29506</v>
          </cell>
          <cell r="J2863">
            <v>9156466</v>
          </cell>
        </row>
        <row r="2864">
          <cell r="A2864">
            <v>171665</v>
          </cell>
          <cell r="B2864" t="str">
            <v>TO</v>
          </cell>
          <cell r="C2864" t="str">
            <v>PEQUIZEIRO</v>
          </cell>
          <cell r="D2864" t="str">
            <v>171665</v>
          </cell>
          <cell r="E2864">
            <v>36613</v>
          </cell>
          <cell r="F2864">
            <v>6688135</v>
          </cell>
          <cell r="G2864">
            <v>99695</v>
          </cell>
          <cell r="H2864">
            <v>13657970</v>
          </cell>
          <cell r="I2864">
            <v>1841</v>
          </cell>
          <cell r="J2864">
            <v>13214623</v>
          </cell>
        </row>
        <row r="2865">
          <cell r="A2865">
            <v>171700</v>
          </cell>
          <cell r="B2865" t="str">
            <v>TO</v>
          </cell>
          <cell r="C2865" t="str">
            <v>PINDORAMA DO TOCANTINS</v>
          </cell>
          <cell r="D2865" t="str">
            <v>171700</v>
          </cell>
          <cell r="E2865">
            <v>11960</v>
          </cell>
          <cell r="F2865">
            <v>9663254</v>
          </cell>
          <cell r="G2865">
            <v>27202</v>
          </cell>
          <cell r="H2865">
            <v>13468075</v>
          </cell>
          <cell r="I2865">
            <v>46934</v>
          </cell>
          <cell r="J2865">
            <v>15085552</v>
          </cell>
        </row>
        <row r="2866">
          <cell r="A2866">
            <v>171720</v>
          </cell>
          <cell r="B2866" t="str">
            <v>TO</v>
          </cell>
          <cell r="C2866" t="str">
            <v>PIRAQUÊ</v>
          </cell>
          <cell r="D2866" t="str">
            <v>171720</v>
          </cell>
          <cell r="F2866">
            <v>290220</v>
          </cell>
          <cell r="G2866">
            <v>44</v>
          </cell>
          <cell r="H2866">
            <v>630291</v>
          </cell>
          <cell r="I2866">
            <v>1760</v>
          </cell>
          <cell r="J2866">
            <v>1086857</v>
          </cell>
        </row>
        <row r="2867">
          <cell r="A2867">
            <v>171750</v>
          </cell>
          <cell r="B2867" t="str">
            <v>TO</v>
          </cell>
          <cell r="C2867" t="str">
            <v>PIUM</v>
          </cell>
          <cell r="D2867" t="str">
            <v>171750</v>
          </cell>
          <cell r="E2867">
            <v>24980</v>
          </cell>
          <cell r="F2867">
            <v>4080666</v>
          </cell>
          <cell r="G2867">
            <v>30145</v>
          </cell>
          <cell r="H2867">
            <v>4066575</v>
          </cell>
          <cell r="I2867">
            <v>24630</v>
          </cell>
          <cell r="J2867">
            <v>3467926</v>
          </cell>
        </row>
        <row r="2868">
          <cell r="A2868">
            <v>171780</v>
          </cell>
          <cell r="B2868" t="str">
            <v>TO</v>
          </cell>
          <cell r="C2868" t="str">
            <v>PONTE ALTA DO BOM JESUS</v>
          </cell>
          <cell r="D2868" t="str">
            <v>171780</v>
          </cell>
          <cell r="E2868">
            <v>25300</v>
          </cell>
          <cell r="F2868">
            <v>3528354</v>
          </cell>
          <cell r="G2868">
            <v>32264</v>
          </cell>
          <cell r="H2868">
            <v>3407214</v>
          </cell>
          <cell r="I2868">
            <v>865</v>
          </cell>
          <cell r="J2868">
            <v>4320591</v>
          </cell>
        </row>
        <row r="2869">
          <cell r="A2869">
            <v>171790</v>
          </cell>
          <cell r="B2869" t="str">
            <v>TO</v>
          </cell>
          <cell r="C2869" t="str">
            <v>PONTE ALTA DO TOCANTINS</v>
          </cell>
          <cell r="D2869" t="str">
            <v>171790</v>
          </cell>
          <cell r="E2869">
            <v>593</v>
          </cell>
          <cell r="F2869">
            <v>3024823</v>
          </cell>
          <cell r="G2869">
            <v>112</v>
          </cell>
          <cell r="H2869">
            <v>3366052</v>
          </cell>
          <cell r="I2869">
            <v>80</v>
          </cell>
          <cell r="J2869">
            <v>3422686</v>
          </cell>
        </row>
        <row r="2870">
          <cell r="A2870">
            <v>171800</v>
          </cell>
          <cell r="B2870" t="str">
            <v>TO</v>
          </cell>
          <cell r="C2870" t="str">
            <v>PORTO ALEGRE DO TOCANTINS</v>
          </cell>
          <cell r="D2870" t="str">
            <v>171800</v>
          </cell>
          <cell r="E2870">
            <v>8107</v>
          </cell>
          <cell r="F2870">
            <v>3580565</v>
          </cell>
          <cell r="G2870">
            <v>5429</v>
          </cell>
          <cell r="H2870">
            <v>4199319</v>
          </cell>
          <cell r="I2870">
            <v>12307</v>
          </cell>
          <cell r="J2870">
            <v>4031096</v>
          </cell>
        </row>
        <row r="2871">
          <cell r="A2871">
            <v>171820</v>
          </cell>
          <cell r="B2871" t="str">
            <v>TO</v>
          </cell>
          <cell r="C2871" t="str">
            <v>PORTO NACIONAL</v>
          </cell>
          <cell r="D2871" t="str">
            <v>171820</v>
          </cell>
          <cell r="E2871">
            <v>354037</v>
          </cell>
          <cell r="F2871">
            <v>67563417</v>
          </cell>
          <cell r="G2871">
            <v>273486</v>
          </cell>
          <cell r="H2871">
            <v>60224193</v>
          </cell>
          <cell r="I2871">
            <v>395179</v>
          </cell>
          <cell r="J2871">
            <v>69181300</v>
          </cell>
        </row>
        <row r="2872">
          <cell r="A2872">
            <v>171830</v>
          </cell>
          <cell r="B2872" t="str">
            <v>TO</v>
          </cell>
          <cell r="C2872" t="str">
            <v>PRAIA NORTE</v>
          </cell>
          <cell r="D2872" t="str">
            <v>171830</v>
          </cell>
          <cell r="F2872">
            <v>150750</v>
          </cell>
          <cell r="H2872">
            <v>136844</v>
          </cell>
          <cell r="J2872">
            <v>136431</v>
          </cell>
        </row>
        <row r="2873">
          <cell r="A2873">
            <v>171840</v>
          </cell>
          <cell r="B2873" t="str">
            <v>TO</v>
          </cell>
          <cell r="C2873" t="str">
            <v>PRESIDENTE KENNEDY</v>
          </cell>
          <cell r="D2873" t="str">
            <v>171840</v>
          </cell>
          <cell r="E2873">
            <v>12354</v>
          </cell>
          <cell r="F2873">
            <v>2177969</v>
          </cell>
          <cell r="G2873">
            <v>8739</v>
          </cell>
          <cell r="H2873">
            <v>2556098</v>
          </cell>
          <cell r="I2873">
            <v>20621</v>
          </cell>
          <cell r="J2873">
            <v>2337583</v>
          </cell>
        </row>
        <row r="2874">
          <cell r="A2874">
            <v>171845</v>
          </cell>
          <cell r="B2874" t="str">
            <v>TO</v>
          </cell>
          <cell r="C2874" t="str">
            <v>PUGMIL</v>
          </cell>
          <cell r="D2874" t="str">
            <v>171845</v>
          </cell>
          <cell r="E2874">
            <v>5532</v>
          </cell>
          <cell r="F2874">
            <v>1667111</v>
          </cell>
          <cell r="G2874">
            <v>1673</v>
          </cell>
          <cell r="H2874">
            <v>1566147</v>
          </cell>
          <cell r="I2874">
            <v>1892</v>
          </cell>
          <cell r="J2874">
            <v>1509136</v>
          </cell>
        </row>
        <row r="2875">
          <cell r="A2875">
            <v>171850</v>
          </cell>
          <cell r="B2875" t="str">
            <v>TO</v>
          </cell>
          <cell r="C2875" t="str">
            <v>RECURSOLÂNDIA</v>
          </cell>
          <cell r="D2875" t="str">
            <v>171850</v>
          </cell>
          <cell r="E2875">
            <v>18940</v>
          </cell>
          <cell r="F2875">
            <v>12634442477</v>
          </cell>
          <cell r="G2875">
            <v>15310</v>
          </cell>
          <cell r="H2875">
            <v>12944218022</v>
          </cell>
          <cell r="I2875">
            <v>7899</v>
          </cell>
          <cell r="J2875">
            <v>13055487129</v>
          </cell>
        </row>
        <row r="2876">
          <cell r="A2876">
            <v>171855</v>
          </cell>
          <cell r="B2876" t="str">
            <v>TO</v>
          </cell>
          <cell r="C2876" t="str">
            <v>RIACHINHO</v>
          </cell>
          <cell r="D2876" t="str">
            <v>171855</v>
          </cell>
          <cell r="E2876">
            <v>39093</v>
          </cell>
          <cell r="F2876">
            <v>6085969</v>
          </cell>
          <cell r="G2876">
            <v>7704</v>
          </cell>
          <cell r="H2876">
            <v>5778928</v>
          </cell>
          <cell r="I2876">
            <v>15073</v>
          </cell>
          <cell r="J2876">
            <v>5806102</v>
          </cell>
        </row>
        <row r="2877">
          <cell r="A2877">
            <v>171865</v>
          </cell>
          <cell r="B2877" t="str">
            <v>TO</v>
          </cell>
          <cell r="C2877" t="str">
            <v>RIO DA CONCEIÇÃO</v>
          </cell>
          <cell r="D2877" t="str">
            <v>171865</v>
          </cell>
          <cell r="E2877">
            <v>22582</v>
          </cell>
          <cell r="F2877">
            <v>5194671</v>
          </cell>
          <cell r="G2877">
            <v>18661</v>
          </cell>
          <cell r="H2877">
            <v>5900910</v>
          </cell>
          <cell r="J2877">
            <v>6041342</v>
          </cell>
        </row>
        <row r="2878">
          <cell r="A2878">
            <v>171870</v>
          </cell>
          <cell r="B2878" t="str">
            <v>TO</v>
          </cell>
          <cell r="C2878" t="str">
            <v>RIO DOS BOIS</v>
          </cell>
          <cell r="D2878" t="str">
            <v>171870</v>
          </cell>
          <cell r="E2878">
            <v>17871</v>
          </cell>
          <cell r="F2878">
            <v>2029491</v>
          </cell>
          <cell r="G2878">
            <v>16298</v>
          </cell>
          <cell r="H2878">
            <v>1628034</v>
          </cell>
          <cell r="I2878">
            <v>18456</v>
          </cell>
          <cell r="J2878">
            <v>1699636</v>
          </cell>
        </row>
        <row r="2879">
          <cell r="A2879">
            <v>171875</v>
          </cell>
          <cell r="B2879" t="str">
            <v>TO</v>
          </cell>
          <cell r="C2879" t="str">
            <v>RIO SONO</v>
          </cell>
          <cell r="D2879" t="str">
            <v>171875</v>
          </cell>
          <cell r="E2879">
            <v>66559</v>
          </cell>
          <cell r="F2879">
            <v>7740442</v>
          </cell>
          <cell r="G2879">
            <v>40263</v>
          </cell>
          <cell r="H2879">
            <v>6952052</v>
          </cell>
          <cell r="I2879">
            <v>71472</v>
          </cell>
          <cell r="J2879">
            <v>7317122</v>
          </cell>
        </row>
        <row r="2880">
          <cell r="A2880">
            <v>171880</v>
          </cell>
          <cell r="B2880" t="str">
            <v>TO</v>
          </cell>
          <cell r="C2880" t="str">
            <v>SAMPAIO</v>
          </cell>
          <cell r="D2880" t="str">
            <v>171880</v>
          </cell>
          <cell r="E2880">
            <v>541</v>
          </cell>
          <cell r="F2880">
            <v>8866494</v>
          </cell>
          <cell r="G2880">
            <v>130</v>
          </cell>
          <cell r="H2880">
            <v>9648002</v>
          </cell>
          <cell r="J2880">
            <v>10811967</v>
          </cell>
        </row>
        <row r="2881">
          <cell r="A2881">
            <v>171884</v>
          </cell>
          <cell r="B2881" t="str">
            <v>TO</v>
          </cell>
          <cell r="C2881" t="str">
            <v>SANDOLÂNDIA</v>
          </cell>
          <cell r="D2881" t="str">
            <v>171884</v>
          </cell>
          <cell r="E2881">
            <v>1112</v>
          </cell>
          <cell r="F2881">
            <v>135860</v>
          </cell>
          <cell r="G2881">
            <v>4197</v>
          </cell>
          <cell r="H2881">
            <v>278707</v>
          </cell>
          <cell r="I2881">
            <v>921</v>
          </cell>
          <cell r="J2881">
            <v>503465</v>
          </cell>
        </row>
        <row r="2882">
          <cell r="A2882">
            <v>171886</v>
          </cell>
          <cell r="B2882" t="str">
            <v>TO</v>
          </cell>
          <cell r="C2882" t="str">
            <v>SANTA FÉ DO ARAGUAIA</v>
          </cell>
          <cell r="D2882" t="str">
            <v>171886</v>
          </cell>
          <cell r="E2882">
            <v>29839</v>
          </cell>
          <cell r="F2882">
            <v>6593281</v>
          </cell>
          <cell r="G2882">
            <v>27574</v>
          </cell>
          <cell r="H2882">
            <v>6152946</v>
          </cell>
          <cell r="I2882">
            <v>19540</v>
          </cell>
          <cell r="J2882">
            <v>5963971</v>
          </cell>
        </row>
        <row r="2883">
          <cell r="A2883">
            <v>171888</v>
          </cell>
          <cell r="B2883" t="str">
            <v>TO</v>
          </cell>
          <cell r="C2883" t="str">
            <v>SANTA MARIA DO TOCANTINS</v>
          </cell>
          <cell r="D2883" t="str">
            <v>171888</v>
          </cell>
          <cell r="E2883">
            <v>3801</v>
          </cell>
          <cell r="F2883">
            <v>3794655</v>
          </cell>
          <cell r="G2883">
            <v>3285</v>
          </cell>
          <cell r="H2883">
            <v>3751049</v>
          </cell>
          <cell r="I2883">
            <v>5363</v>
          </cell>
          <cell r="J2883">
            <v>4048345</v>
          </cell>
        </row>
        <row r="2884">
          <cell r="A2884">
            <v>171889</v>
          </cell>
          <cell r="B2884" t="str">
            <v>TO</v>
          </cell>
          <cell r="C2884" t="str">
            <v>SANTA RITA DO TOCANTINS</v>
          </cell>
          <cell r="D2884" t="str">
            <v>171889</v>
          </cell>
          <cell r="E2884">
            <v>35883</v>
          </cell>
          <cell r="F2884">
            <v>2763305</v>
          </cell>
          <cell r="G2884">
            <v>19549</v>
          </cell>
          <cell r="H2884">
            <v>2250654</v>
          </cell>
          <cell r="I2884">
            <v>30161</v>
          </cell>
          <cell r="J2884">
            <v>2723641</v>
          </cell>
        </row>
        <row r="2885">
          <cell r="A2885">
            <v>171890</v>
          </cell>
          <cell r="B2885" t="str">
            <v>TO</v>
          </cell>
          <cell r="C2885" t="str">
            <v>SANTA ROSA DO TOCANTINS</v>
          </cell>
          <cell r="D2885" t="str">
            <v>171890</v>
          </cell>
          <cell r="F2885">
            <v>15490680</v>
          </cell>
          <cell r="H2885">
            <v>15762075</v>
          </cell>
          <cell r="I2885">
            <v>60</v>
          </cell>
          <cell r="J2885">
            <v>12489237</v>
          </cell>
        </row>
        <row r="2886">
          <cell r="A2886">
            <v>171900</v>
          </cell>
          <cell r="B2886" t="str">
            <v>TO</v>
          </cell>
          <cell r="C2886" t="str">
            <v>SANTA TEREZA DO TOCANTINS</v>
          </cell>
          <cell r="D2886" t="str">
            <v>171900</v>
          </cell>
          <cell r="E2886">
            <v>6353</v>
          </cell>
          <cell r="F2886">
            <v>2417266</v>
          </cell>
          <cell r="G2886">
            <v>1684</v>
          </cell>
          <cell r="H2886">
            <v>4002980</v>
          </cell>
          <cell r="I2886">
            <v>5993</v>
          </cell>
          <cell r="J2886">
            <v>3636186</v>
          </cell>
        </row>
        <row r="2887">
          <cell r="A2887">
            <v>172000</v>
          </cell>
          <cell r="B2887" t="str">
            <v>TO</v>
          </cell>
          <cell r="C2887" t="str">
            <v>SANTA TEREZINHA DO TOCANTINS</v>
          </cell>
          <cell r="D2887" t="str">
            <v>172000</v>
          </cell>
          <cell r="E2887">
            <v>756</v>
          </cell>
          <cell r="F2887">
            <v>2743429</v>
          </cell>
          <cell r="G2887">
            <v>3974</v>
          </cell>
          <cell r="H2887">
            <v>3599412</v>
          </cell>
          <cell r="I2887">
            <v>11266</v>
          </cell>
          <cell r="J2887">
            <v>4275889</v>
          </cell>
        </row>
        <row r="2888">
          <cell r="A2888">
            <v>172010</v>
          </cell>
          <cell r="B2888" t="str">
            <v>TO</v>
          </cell>
          <cell r="C2888" t="str">
            <v>SÃO BENTO DO TOCANTINS</v>
          </cell>
          <cell r="D2888" t="str">
            <v>172010</v>
          </cell>
          <cell r="E2888">
            <v>27171</v>
          </cell>
          <cell r="F2888">
            <v>5378192</v>
          </cell>
          <cell r="G2888">
            <v>20338</v>
          </cell>
          <cell r="H2888">
            <v>6090574</v>
          </cell>
          <cell r="I2888">
            <v>33780</v>
          </cell>
          <cell r="J2888">
            <v>6569511</v>
          </cell>
        </row>
        <row r="2889">
          <cell r="A2889">
            <v>172015</v>
          </cell>
          <cell r="B2889" t="str">
            <v>TO</v>
          </cell>
          <cell r="C2889" t="str">
            <v>SÃO FÉLIX DO TOCANTINS</v>
          </cell>
          <cell r="D2889" t="str">
            <v>172015</v>
          </cell>
          <cell r="E2889">
            <v>6390</v>
          </cell>
          <cell r="F2889">
            <v>1314484</v>
          </cell>
          <cell r="G2889">
            <v>9869</v>
          </cell>
          <cell r="H2889">
            <v>1254414</v>
          </cell>
          <cell r="J2889">
            <v>1075297</v>
          </cell>
        </row>
        <row r="2890">
          <cell r="A2890">
            <v>172020</v>
          </cell>
          <cell r="B2890" t="str">
            <v>TO</v>
          </cell>
          <cell r="C2890" t="str">
            <v>SÃO MIGUEL DO TOCANTINS</v>
          </cell>
          <cell r="D2890" t="str">
            <v>172020</v>
          </cell>
          <cell r="E2890">
            <v>742</v>
          </cell>
          <cell r="F2890">
            <v>10905332</v>
          </cell>
          <cell r="H2890">
            <v>10864950</v>
          </cell>
          <cell r="I2890">
            <v>303</v>
          </cell>
          <cell r="J2890">
            <v>11014635</v>
          </cell>
        </row>
        <row r="2891">
          <cell r="A2891">
            <v>172025</v>
          </cell>
          <cell r="B2891" t="str">
            <v>TO</v>
          </cell>
          <cell r="C2891" t="str">
            <v>SÃO SALVADOR DO TOCANTINS</v>
          </cell>
          <cell r="D2891" t="str">
            <v>172025</v>
          </cell>
          <cell r="E2891">
            <v>3119</v>
          </cell>
          <cell r="F2891">
            <v>9117412</v>
          </cell>
          <cell r="G2891">
            <v>603</v>
          </cell>
          <cell r="H2891">
            <v>8859741</v>
          </cell>
          <cell r="I2891">
            <v>402</v>
          </cell>
          <cell r="J2891">
            <v>6030365</v>
          </cell>
        </row>
        <row r="2892">
          <cell r="A2892">
            <v>172030</v>
          </cell>
          <cell r="B2892" t="str">
            <v>TO</v>
          </cell>
          <cell r="C2892" t="str">
            <v>SÃO SEBASTIÃO DO TOCANTINS</v>
          </cell>
          <cell r="D2892" t="str">
            <v>172030</v>
          </cell>
          <cell r="E2892">
            <v>184</v>
          </cell>
          <cell r="F2892">
            <v>307252</v>
          </cell>
          <cell r="H2892">
            <v>252129</v>
          </cell>
          <cell r="I2892">
            <v>975</v>
          </cell>
          <cell r="J2892">
            <v>251233</v>
          </cell>
        </row>
        <row r="2893">
          <cell r="A2893">
            <v>172049</v>
          </cell>
          <cell r="B2893" t="str">
            <v>TO</v>
          </cell>
          <cell r="C2893" t="str">
            <v>SÃO VALÉRIO</v>
          </cell>
          <cell r="D2893" t="str">
            <v>172049</v>
          </cell>
          <cell r="E2893">
            <v>786</v>
          </cell>
          <cell r="F2893">
            <v>84539</v>
          </cell>
          <cell r="G2893">
            <v>343</v>
          </cell>
          <cell r="H2893">
            <v>74349</v>
          </cell>
          <cell r="I2893">
            <v>519</v>
          </cell>
          <cell r="J2893">
            <v>167178</v>
          </cell>
        </row>
        <row r="2894">
          <cell r="A2894">
            <v>172065</v>
          </cell>
          <cell r="B2894" t="str">
            <v>TO</v>
          </cell>
          <cell r="C2894" t="str">
            <v>SILVANÓPOLIS</v>
          </cell>
          <cell r="D2894" t="str">
            <v>172065</v>
          </cell>
          <cell r="E2894">
            <v>43058</v>
          </cell>
          <cell r="F2894">
            <v>2888429</v>
          </cell>
          <cell r="G2894">
            <v>34610</v>
          </cell>
          <cell r="H2894">
            <v>2472058</v>
          </cell>
          <cell r="I2894">
            <v>35652</v>
          </cell>
          <cell r="J2894">
            <v>2237489</v>
          </cell>
        </row>
        <row r="2895">
          <cell r="A2895">
            <v>172080</v>
          </cell>
          <cell r="B2895" t="str">
            <v>TO</v>
          </cell>
          <cell r="C2895" t="str">
            <v>SÍTIO NOVO DO TOCANTINS</v>
          </cell>
          <cell r="D2895" t="str">
            <v>172080</v>
          </cell>
          <cell r="E2895">
            <v>22255</v>
          </cell>
          <cell r="F2895">
            <v>4379198</v>
          </cell>
          <cell r="G2895">
            <v>7865</v>
          </cell>
          <cell r="H2895">
            <v>3472535</v>
          </cell>
          <cell r="I2895">
            <v>12637</v>
          </cell>
          <cell r="J2895">
            <v>2109991</v>
          </cell>
        </row>
        <row r="2896">
          <cell r="A2896">
            <v>172085</v>
          </cell>
          <cell r="B2896" t="str">
            <v>TO</v>
          </cell>
          <cell r="C2896" t="str">
            <v>SUCUPIRA</v>
          </cell>
          <cell r="D2896" t="str">
            <v>172085</v>
          </cell>
          <cell r="E2896">
            <v>5925</v>
          </cell>
          <cell r="F2896">
            <v>1970378</v>
          </cell>
          <cell r="G2896">
            <v>1232</v>
          </cell>
          <cell r="H2896">
            <v>2020894</v>
          </cell>
          <cell r="I2896">
            <v>1648</v>
          </cell>
          <cell r="J2896">
            <v>1662590</v>
          </cell>
        </row>
        <row r="2897">
          <cell r="A2897">
            <v>172090</v>
          </cell>
          <cell r="B2897" t="str">
            <v>TO</v>
          </cell>
          <cell r="C2897" t="str">
            <v>TAGUATINGA</v>
          </cell>
          <cell r="D2897" t="str">
            <v>172090</v>
          </cell>
          <cell r="E2897">
            <v>869</v>
          </cell>
          <cell r="F2897">
            <v>3503330</v>
          </cell>
          <cell r="G2897">
            <v>2958</v>
          </cell>
          <cell r="H2897">
            <v>3631447</v>
          </cell>
          <cell r="I2897">
            <v>5590</v>
          </cell>
          <cell r="J2897">
            <v>3762704</v>
          </cell>
        </row>
        <row r="2898">
          <cell r="A2898">
            <v>172093</v>
          </cell>
          <cell r="B2898" t="str">
            <v>TO</v>
          </cell>
          <cell r="C2898" t="str">
            <v>TAIPAS DO TOCANTINS</v>
          </cell>
          <cell r="D2898" t="str">
            <v>172093</v>
          </cell>
          <cell r="E2898">
            <v>10280</v>
          </cell>
          <cell r="F2898">
            <v>4475630</v>
          </cell>
          <cell r="G2898">
            <v>6119</v>
          </cell>
          <cell r="H2898">
            <v>4935402</v>
          </cell>
          <cell r="I2898">
            <v>13271</v>
          </cell>
          <cell r="J2898">
            <v>4476900</v>
          </cell>
        </row>
        <row r="2899">
          <cell r="A2899">
            <v>172097</v>
          </cell>
          <cell r="B2899" t="str">
            <v>TO</v>
          </cell>
          <cell r="C2899" t="str">
            <v>TALISMÃ</v>
          </cell>
          <cell r="D2899" t="str">
            <v>172097</v>
          </cell>
          <cell r="E2899">
            <v>36660</v>
          </cell>
          <cell r="F2899">
            <v>3200099</v>
          </cell>
          <cell r="G2899">
            <v>22498</v>
          </cell>
          <cell r="H2899">
            <v>5903800</v>
          </cell>
          <cell r="I2899">
            <v>38758</v>
          </cell>
          <cell r="J2899">
            <v>6033923</v>
          </cell>
        </row>
        <row r="2900">
          <cell r="A2900">
            <v>172110</v>
          </cell>
          <cell r="B2900" t="str">
            <v>TO</v>
          </cell>
          <cell r="C2900" t="str">
            <v>TOCANTÍNIA</v>
          </cell>
          <cell r="D2900" t="str">
            <v>172110</v>
          </cell>
          <cell r="E2900">
            <v>53472</v>
          </cell>
          <cell r="F2900">
            <v>21684165</v>
          </cell>
          <cell r="G2900">
            <v>8466</v>
          </cell>
          <cell r="H2900">
            <v>20156672</v>
          </cell>
          <cell r="I2900">
            <v>11382</v>
          </cell>
          <cell r="J2900">
            <v>20190072</v>
          </cell>
        </row>
        <row r="2901">
          <cell r="A2901">
            <v>172120</v>
          </cell>
          <cell r="B2901" t="str">
            <v>TO</v>
          </cell>
          <cell r="C2901" t="str">
            <v>TOCANTINÓPOLIS</v>
          </cell>
          <cell r="D2901" t="str">
            <v>172120</v>
          </cell>
          <cell r="E2901">
            <v>8987</v>
          </cell>
          <cell r="F2901">
            <v>43655962</v>
          </cell>
          <cell r="G2901">
            <v>51170</v>
          </cell>
          <cell r="H2901">
            <v>26654626</v>
          </cell>
          <cell r="I2901">
            <v>69373</v>
          </cell>
          <cell r="J2901">
            <v>25984012</v>
          </cell>
        </row>
        <row r="2902">
          <cell r="A2902">
            <v>172125</v>
          </cell>
          <cell r="B2902" t="str">
            <v>TO</v>
          </cell>
          <cell r="C2902" t="str">
            <v>TUPIRAMA</v>
          </cell>
          <cell r="D2902" t="str">
            <v>172125</v>
          </cell>
          <cell r="E2902">
            <v>8087</v>
          </cell>
          <cell r="F2902">
            <v>2034717</v>
          </cell>
          <cell r="G2902">
            <v>9061</v>
          </cell>
          <cell r="H2902">
            <v>2862792</v>
          </cell>
          <cell r="I2902">
            <v>11135</v>
          </cell>
          <cell r="J2902">
            <v>4075708</v>
          </cell>
        </row>
        <row r="2903">
          <cell r="A2903">
            <v>172130</v>
          </cell>
          <cell r="B2903" t="str">
            <v>TO</v>
          </cell>
          <cell r="C2903" t="str">
            <v>TUPIRATINS</v>
          </cell>
          <cell r="D2903" t="str">
            <v>172130</v>
          </cell>
          <cell r="E2903">
            <v>28096</v>
          </cell>
          <cell r="F2903">
            <v>1976148</v>
          </cell>
          <cell r="G2903">
            <v>25307</v>
          </cell>
          <cell r="H2903">
            <v>2185911</v>
          </cell>
          <cell r="I2903">
            <v>29197</v>
          </cell>
          <cell r="J2903">
            <v>2323687</v>
          </cell>
        </row>
        <row r="2904">
          <cell r="A2904">
            <v>172208</v>
          </cell>
          <cell r="B2904" t="str">
            <v>TO</v>
          </cell>
          <cell r="C2904" t="str">
            <v>WANDERLÂNDIA</v>
          </cell>
          <cell r="D2904" t="str">
            <v>172208</v>
          </cell>
          <cell r="E2904">
            <v>2587</v>
          </cell>
          <cell r="F2904">
            <v>312528</v>
          </cell>
          <cell r="G2904">
            <v>1572</v>
          </cell>
          <cell r="H2904">
            <v>215869</v>
          </cell>
          <cell r="I2904">
            <v>566</v>
          </cell>
          <cell r="J2904">
            <v>178908</v>
          </cell>
        </row>
        <row r="2905">
          <cell r="A2905">
            <v>172210</v>
          </cell>
          <cell r="B2905" t="str">
            <v>TO</v>
          </cell>
          <cell r="C2905" t="str">
            <v>XAMBIOÁ</v>
          </cell>
          <cell r="D2905" t="str">
            <v>172210</v>
          </cell>
          <cell r="E2905">
            <v>49220</v>
          </cell>
          <cell r="F2905">
            <v>10016172</v>
          </cell>
          <cell r="G2905">
            <v>19174</v>
          </cell>
          <cell r="H2905">
            <v>10102766</v>
          </cell>
          <cell r="I2905">
            <v>22064</v>
          </cell>
          <cell r="J2905">
            <v>7488913</v>
          </cell>
        </row>
        <row r="2908">
          <cell r="A2908">
            <v>120001</v>
          </cell>
        </row>
        <row r="2909">
          <cell r="A2909">
            <v>120005</v>
          </cell>
        </row>
        <row r="2910">
          <cell r="A2910">
            <v>120010</v>
          </cell>
        </row>
        <row r="2911">
          <cell r="A2911">
            <v>120013</v>
          </cell>
        </row>
        <row r="2912">
          <cell r="A2912">
            <v>120017</v>
          </cell>
        </row>
        <row r="2913">
          <cell r="A2913">
            <v>120020</v>
          </cell>
        </row>
        <row r="2914">
          <cell r="A2914">
            <v>120025</v>
          </cell>
        </row>
        <row r="2915">
          <cell r="A2915">
            <v>120033</v>
          </cell>
        </row>
        <row r="2916">
          <cell r="A2916">
            <v>120034</v>
          </cell>
        </row>
        <row r="2917">
          <cell r="A2917">
            <v>120035</v>
          </cell>
        </row>
        <row r="2918">
          <cell r="A2918">
            <v>120038</v>
          </cell>
        </row>
        <row r="2919">
          <cell r="A2919">
            <v>120080</v>
          </cell>
        </row>
        <row r="2920">
          <cell r="A2920">
            <v>120039</v>
          </cell>
        </row>
        <row r="2921">
          <cell r="A2921">
            <v>120040</v>
          </cell>
        </row>
        <row r="2922">
          <cell r="A2922">
            <v>120042</v>
          </cell>
        </row>
        <row r="2923">
          <cell r="A2923">
            <v>120045</v>
          </cell>
        </row>
        <row r="2924">
          <cell r="A2924">
            <v>120070</v>
          </cell>
        </row>
        <row r="2925">
          <cell r="A2925">
            <v>270010</v>
          </cell>
        </row>
        <row r="2926">
          <cell r="A2926">
            <v>270020</v>
          </cell>
        </row>
        <row r="2927">
          <cell r="A2927">
            <v>270030</v>
          </cell>
        </row>
        <row r="2928">
          <cell r="A2928">
            <v>270040</v>
          </cell>
        </row>
        <row r="2929">
          <cell r="A2929">
            <v>270050</v>
          </cell>
        </row>
        <row r="2930">
          <cell r="A2930">
            <v>270060</v>
          </cell>
        </row>
        <row r="2931">
          <cell r="A2931">
            <v>270070</v>
          </cell>
        </row>
        <row r="2932">
          <cell r="A2932">
            <v>270080</v>
          </cell>
        </row>
        <row r="2933">
          <cell r="A2933">
            <v>270090</v>
          </cell>
        </row>
        <row r="2934">
          <cell r="A2934">
            <v>270100</v>
          </cell>
        </row>
        <row r="2935">
          <cell r="A2935">
            <v>270110</v>
          </cell>
        </row>
        <row r="2936">
          <cell r="A2936">
            <v>270120</v>
          </cell>
        </row>
        <row r="2937">
          <cell r="A2937">
            <v>270130</v>
          </cell>
        </row>
        <row r="2938">
          <cell r="A2938">
            <v>270135</v>
          </cell>
        </row>
        <row r="2939">
          <cell r="A2939">
            <v>270140</v>
          </cell>
        </row>
        <row r="2940">
          <cell r="A2940">
            <v>270150</v>
          </cell>
        </row>
        <row r="2941">
          <cell r="A2941">
            <v>270160</v>
          </cell>
        </row>
        <row r="2942">
          <cell r="A2942">
            <v>270170</v>
          </cell>
        </row>
        <row r="2943">
          <cell r="A2943">
            <v>270180</v>
          </cell>
        </row>
        <row r="2944">
          <cell r="A2944">
            <v>270190</v>
          </cell>
        </row>
        <row r="2945">
          <cell r="A2945">
            <v>270200</v>
          </cell>
        </row>
        <row r="2946">
          <cell r="A2946">
            <v>270210</v>
          </cell>
        </row>
        <row r="2947">
          <cell r="A2947">
            <v>270220</v>
          </cell>
        </row>
        <row r="2948">
          <cell r="A2948">
            <v>270230</v>
          </cell>
        </row>
        <row r="2949">
          <cell r="A2949">
            <v>270235</v>
          </cell>
        </row>
        <row r="2950">
          <cell r="A2950">
            <v>270240</v>
          </cell>
        </row>
        <row r="2951">
          <cell r="A2951">
            <v>270250</v>
          </cell>
        </row>
        <row r="2952">
          <cell r="A2952">
            <v>270255</v>
          </cell>
        </row>
        <row r="2953">
          <cell r="A2953">
            <v>270260</v>
          </cell>
        </row>
        <row r="2954">
          <cell r="A2954">
            <v>270270</v>
          </cell>
        </row>
        <row r="2955">
          <cell r="A2955">
            <v>270280</v>
          </cell>
        </row>
        <row r="2956">
          <cell r="A2956">
            <v>270290</v>
          </cell>
        </row>
        <row r="2957">
          <cell r="A2957">
            <v>270300</v>
          </cell>
        </row>
        <row r="2958">
          <cell r="A2958">
            <v>270310</v>
          </cell>
        </row>
        <row r="2959">
          <cell r="A2959">
            <v>270320</v>
          </cell>
        </row>
        <row r="2960">
          <cell r="A2960">
            <v>270330</v>
          </cell>
        </row>
        <row r="2961">
          <cell r="A2961">
            <v>270340</v>
          </cell>
        </row>
        <row r="2962">
          <cell r="A2962">
            <v>270350</v>
          </cell>
        </row>
        <row r="2963">
          <cell r="A2963">
            <v>270360</v>
          </cell>
        </row>
        <row r="2964">
          <cell r="A2964">
            <v>270370</v>
          </cell>
        </row>
        <row r="2965">
          <cell r="A2965">
            <v>270375</v>
          </cell>
        </row>
        <row r="2966">
          <cell r="A2966">
            <v>270380</v>
          </cell>
        </row>
        <row r="2967">
          <cell r="A2967">
            <v>270390</v>
          </cell>
        </row>
        <row r="2968">
          <cell r="A2968">
            <v>270400</v>
          </cell>
        </row>
        <row r="2969">
          <cell r="A2969">
            <v>270410</v>
          </cell>
        </row>
        <row r="2970">
          <cell r="A2970">
            <v>270420</v>
          </cell>
        </row>
        <row r="2971">
          <cell r="A2971">
            <v>270430</v>
          </cell>
        </row>
        <row r="2972">
          <cell r="A2972">
            <v>270440</v>
          </cell>
        </row>
        <row r="2973">
          <cell r="A2973">
            <v>270490</v>
          </cell>
        </row>
        <row r="2974">
          <cell r="A2974">
            <v>270450</v>
          </cell>
        </row>
        <row r="2975">
          <cell r="A2975">
            <v>270460</v>
          </cell>
        </row>
        <row r="2976">
          <cell r="A2976">
            <v>270470</v>
          </cell>
        </row>
        <row r="2977">
          <cell r="A2977">
            <v>270480</v>
          </cell>
        </row>
        <row r="2978">
          <cell r="A2978">
            <v>270500</v>
          </cell>
        </row>
        <row r="2979">
          <cell r="A2979">
            <v>270510</v>
          </cell>
        </row>
        <row r="2980">
          <cell r="A2980">
            <v>270520</v>
          </cell>
        </row>
        <row r="2981">
          <cell r="A2981">
            <v>270530</v>
          </cell>
        </row>
        <row r="2982">
          <cell r="A2982">
            <v>270540</v>
          </cell>
        </row>
        <row r="2983">
          <cell r="A2983">
            <v>270550</v>
          </cell>
        </row>
        <row r="2984">
          <cell r="A2984">
            <v>270560</v>
          </cell>
        </row>
        <row r="2985">
          <cell r="A2985">
            <v>270570</v>
          </cell>
        </row>
        <row r="2986">
          <cell r="A2986">
            <v>270580</v>
          </cell>
        </row>
        <row r="2987">
          <cell r="A2987">
            <v>270590</v>
          </cell>
        </row>
        <row r="2988">
          <cell r="A2988">
            <v>270600</v>
          </cell>
        </row>
        <row r="2989">
          <cell r="A2989">
            <v>270610</v>
          </cell>
        </row>
        <row r="2990">
          <cell r="A2990">
            <v>270620</v>
          </cell>
        </row>
        <row r="2991">
          <cell r="A2991">
            <v>270630</v>
          </cell>
        </row>
        <row r="2992">
          <cell r="A2992">
            <v>270640</v>
          </cell>
        </row>
        <row r="2993">
          <cell r="A2993">
            <v>270642</v>
          </cell>
        </row>
        <row r="2994">
          <cell r="A2994">
            <v>270644</v>
          </cell>
        </row>
        <row r="2995">
          <cell r="A2995">
            <v>270650</v>
          </cell>
        </row>
        <row r="2996">
          <cell r="A2996">
            <v>270660</v>
          </cell>
        </row>
        <row r="2997">
          <cell r="A2997">
            <v>270670</v>
          </cell>
        </row>
        <row r="2998">
          <cell r="A2998">
            <v>270680</v>
          </cell>
        </row>
        <row r="2999">
          <cell r="A2999">
            <v>270690</v>
          </cell>
        </row>
        <row r="3000">
          <cell r="A3000">
            <v>270700</v>
          </cell>
        </row>
        <row r="3001">
          <cell r="A3001">
            <v>270710</v>
          </cell>
        </row>
        <row r="3002">
          <cell r="A3002">
            <v>270720</v>
          </cell>
        </row>
        <row r="3003">
          <cell r="A3003">
            <v>270730</v>
          </cell>
        </row>
        <row r="3004">
          <cell r="A3004">
            <v>270740</v>
          </cell>
        </row>
        <row r="3005">
          <cell r="A3005">
            <v>270750</v>
          </cell>
        </row>
        <row r="3006">
          <cell r="A3006">
            <v>270760</v>
          </cell>
        </row>
        <row r="3007">
          <cell r="A3007">
            <v>270770</v>
          </cell>
        </row>
        <row r="3008">
          <cell r="A3008">
            <v>270780</v>
          </cell>
        </row>
        <row r="3009">
          <cell r="A3009">
            <v>270790</v>
          </cell>
        </row>
        <row r="3010">
          <cell r="A3010">
            <v>270800</v>
          </cell>
        </row>
        <row r="3011">
          <cell r="A3011">
            <v>270810</v>
          </cell>
        </row>
        <row r="3012">
          <cell r="A3012">
            <v>270820</v>
          </cell>
        </row>
        <row r="3013">
          <cell r="A3013">
            <v>270830</v>
          </cell>
        </row>
        <row r="3014">
          <cell r="A3014">
            <v>270840</v>
          </cell>
        </row>
        <row r="3015">
          <cell r="A3015">
            <v>270850</v>
          </cell>
        </row>
        <row r="3016">
          <cell r="A3016">
            <v>270860</v>
          </cell>
        </row>
        <row r="3017">
          <cell r="A3017">
            <v>270870</v>
          </cell>
        </row>
        <row r="3018">
          <cell r="A3018">
            <v>270880</v>
          </cell>
        </row>
        <row r="3019">
          <cell r="A3019">
            <v>270890</v>
          </cell>
        </row>
        <row r="3020">
          <cell r="A3020">
            <v>270895</v>
          </cell>
        </row>
        <row r="3021">
          <cell r="A3021">
            <v>270900</v>
          </cell>
        </row>
        <row r="3022">
          <cell r="A3022">
            <v>270910</v>
          </cell>
        </row>
        <row r="3023">
          <cell r="A3023">
            <v>270915</v>
          </cell>
        </row>
        <row r="3024">
          <cell r="A3024">
            <v>270920</v>
          </cell>
        </row>
        <row r="3025">
          <cell r="A3025">
            <v>270930</v>
          </cell>
        </row>
        <row r="3026">
          <cell r="A3026">
            <v>270940</v>
          </cell>
        </row>
        <row r="3027">
          <cell r="A3027">
            <v>160020</v>
          </cell>
        </row>
        <row r="3028">
          <cell r="A3028">
            <v>160023</v>
          </cell>
        </row>
        <row r="3029">
          <cell r="A3029">
            <v>160025</v>
          </cell>
        </row>
        <row r="3030">
          <cell r="A3030">
            <v>160027</v>
          </cell>
        </row>
        <row r="3031">
          <cell r="A3031">
            <v>160030</v>
          </cell>
        </row>
        <row r="3032">
          <cell r="A3032">
            <v>160050</v>
          </cell>
        </row>
        <row r="3033">
          <cell r="A3033">
            <v>160015</v>
          </cell>
        </row>
        <row r="3034">
          <cell r="A3034">
            <v>160055</v>
          </cell>
        </row>
        <row r="3035">
          <cell r="A3035">
            <v>160060</v>
          </cell>
        </row>
        <row r="3036">
          <cell r="A3036">
            <v>160070</v>
          </cell>
        </row>
        <row r="3037">
          <cell r="A3037">
            <v>160080</v>
          </cell>
        </row>
        <row r="3038">
          <cell r="A3038">
            <v>130008</v>
          </cell>
        </row>
        <row r="3039">
          <cell r="A3039">
            <v>130014</v>
          </cell>
        </row>
        <row r="3040">
          <cell r="A3040">
            <v>130030</v>
          </cell>
        </row>
        <row r="3041">
          <cell r="A3041">
            <v>130040</v>
          </cell>
        </row>
        <row r="3042">
          <cell r="A3042">
            <v>130063</v>
          </cell>
        </row>
        <row r="3043">
          <cell r="A3043">
            <v>130068</v>
          </cell>
        </row>
        <row r="3044">
          <cell r="A3044">
            <v>130080</v>
          </cell>
        </row>
        <row r="3045">
          <cell r="A3045">
            <v>130115</v>
          </cell>
        </row>
        <row r="3046">
          <cell r="A3046">
            <v>130140</v>
          </cell>
        </row>
        <row r="3047">
          <cell r="A3047">
            <v>130170</v>
          </cell>
        </row>
        <row r="3048">
          <cell r="A3048">
            <v>130180</v>
          </cell>
        </row>
        <row r="3049">
          <cell r="A3049">
            <v>130185</v>
          </cell>
        </row>
        <row r="3050">
          <cell r="A3050">
            <v>130200</v>
          </cell>
        </row>
        <row r="3051">
          <cell r="A3051">
            <v>130250</v>
          </cell>
        </row>
        <row r="3052">
          <cell r="A3052">
            <v>130260</v>
          </cell>
        </row>
        <row r="3053">
          <cell r="A3053">
            <v>130270</v>
          </cell>
        </row>
        <row r="3054">
          <cell r="A3054">
            <v>130280</v>
          </cell>
        </row>
        <row r="3055">
          <cell r="A3055">
            <v>130300</v>
          </cell>
        </row>
        <row r="3056">
          <cell r="A3056">
            <v>130320</v>
          </cell>
        </row>
        <row r="3057">
          <cell r="A3057">
            <v>130330</v>
          </cell>
        </row>
        <row r="3058">
          <cell r="A3058">
            <v>130353</v>
          </cell>
        </row>
        <row r="3059">
          <cell r="A3059">
            <v>130380</v>
          </cell>
        </row>
        <row r="3060">
          <cell r="A3060">
            <v>130390</v>
          </cell>
        </row>
        <row r="3061">
          <cell r="A3061">
            <v>130406</v>
          </cell>
        </row>
        <row r="3062">
          <cell r="A3062">
            <v>130410</v>
          </cell>
        </row>
        <row r="3063">
          <cell r="A3063">
            <v>130420</v>
          </cell>
        </row>
        <row r="3064">
          <cell r="A3064">
            <v>130426</v>
          </cell>
        </row>
        <row r="3065">
          <cell r="A3065">
            <v>130440</v>
          </cell>
        </row>
        <row r="3066">
          <cell r="A3066">
            <v>290010</v>
          </cell>
        </row>
        <row r="3067">
          <cell r="A3067">
            <v>290020</v>
          </cell>
        </row>
        <row r="3068">
          <cell r="A3068">
            <v>290030</v>
          </cell>
        </row>
        <row r="3069">
          <cell r="A3069">
            <v>290035</v>
          </cell>
        </row>
        <row r="3070">
          <cell r="A3070">
            <v>290040</v>
          </cell>
        </row>
        <row r="3071">
          <cell r="A3071">
            <v>290060</v>
          </cell>
        </row>
        <row r="3072">
          <cell r="A3072">
            <v>290070</v>
          </cell>
        </row>
        <row r="3073">
          <cell r="A3073">
            <v>290090</v>
          </cell>
        </row>
        <row r="3074">
          <cell r="A3074">
            <v>290100</v>
          </cell>
        </row>
        <row r="3075">
          <cell r="A3075">
            <v>290110</v>
          </cell>
        </row>
        <row r="3076">
          <cell r="A3076">
            <v>290115</v>
          </cell>
        </row>
        <row r="3077">
          <cell r="A3077">
            <v>290120</v>
          </cell>
        </row>
        <row r="3078">
          <cell r="A3078">
            <v>290130</v>
          </cell>
        </row>
        <row r="3079">
          <cell r="A3079">
            <v>290135</v>
          </cell>
        </row>
        <row r="3080">
          <cell r="A3080">
            <v>290140</v>
          </cell>
        </row>
        <row r="3081">
          <cell r="A3081">
            <v>290150</v>
          </cell>
        </row>
        <row r="3082">
          <cell r="A3082">
            <v>290170</v>
          </cell>
        </row>
        <row r="3083">
          <cell r="A3083">
            <v>290180</v>
          </cell>
        </row>
        <row r="3084">
          <cell r="A3084">
            <v>290190</v>
          </cell>
        </row>
        <row r="3085">
          <cell r="A3085">
            <v>290195</v>
          </cell>
        </row>
        <row r="3086">
          <cell r="A3086">
            <v>290205</v>
          </cell>
        </row>
        <row r="3087">
          <cell r="A3087">
            <v>290200</v>
          </cell>
        </row>
        <row r="3088">
          <cell r="A3088">
            <v>290210</v>
          </cell>
        </row>
        <row r="3089">
          <cell r="A3089">
            <v>290220</v>
          </cell>
        </row>
        <row r="3090">
          <cell r="A3090">
            <v>290225</v>
          </cell>
        </row>
        <row r="3091">
          <cell r="A3091">
            <v>290230</v>
          </cell>
        </row>
        <row r="3092">
          <cell r="A3092">
            <v>290240</v>
          </cell>
        </row>
        <row r="3093">
          <cell r="A3093">
            <v>290250</v>
          </cell>
        </row>
        <row r="3094">
          <cell r="A3094">
            <v>290260</v>
          </cell>
        </row>
        <row r="3095">
          <cell r="A3095">
            <v>290265</v>
          </cell>
        </row>
        <row r="3096">
          <cell r="A3096">
            <v>290270</v>
          </cell>
        </row>
        <row r="3097">
          <cell r="A3097">
            <v>290280</v>
          </cell>
        </row>
        <row r="3098">
          <cell r="A3098">
            <v>290290</v>
          </cell>
        </row>
        <row r="3099">
          <cell r="A3099">
            <v>290300</v>
          </cell>
        </row>
        <row r="3100">
          <cell r="A3100">
            <v>290310</v>
          </cell>
        </row>
        <row r="3101">
          <cell r="A3101">
            <v>290320</v>
          </cell>
        </row>
        <row r="3102">
          <cell r="A3102">
            <v>290323</v>
          </cell>
        </row>
        <row r="3103">
          <cell r="A3103">
            <v>290327</v>
          </cell>
        </row>
        <row r="3104">
          <cell r="A3104">
            <v>290340</v>
          </cell>
        </row>
        <row r="3105">
          <cell r="A3105">
            <v>290350</v>
          </cell>
        </row>
        <row r="3106">
          <cell r="A3106">
            <v>290360</v>
          </cell>
        </row>
        <row r="3107">
          <cell r="A3107">
            <v>290370</v>
          </cell>
        </row>
        <row r="3108">
          <cell r="A3108">
            <v>290380</v>
          </cell>
        </row>
        <row r="3109">
          <cell r="A3109">
            <v>290390</v>
          </cell>
        </row>
        <row r="3110">
          <cell r="A3110">
            <v>290395</v>
          </cell>
        </row>
        <row r="3111">
          <cell r="A3111">
            <v>290400</v>
          </cell>
        </row>
        <row r="3112">
          <cell r="A3112">
            <v>290405</v>
          </cell>
        </row>
        <row r="3113">
          <cell r="A3113">
            <v>290420</v>
          </cell>
        </row>
        <row r="3114">
          <cell r="A3114">
            <v>290430</v>
          </cell>
        </row>
        <row r="3115">
          <cell r="A3115">
            <v>290440</v>
          </cell>
        </row>
        <row r="3116">
          <cell r="A3116">
            <v>290450</v>
          </cell>
        </row>
        <row r="3117">
          <cell r="A3117">
            <v>290460</v>
          </cell>
        </row>
        <row r="3118">
          <cell r="A3118">
            <v>290470</v>
          </cell>
        </row>
        <row r="3119">
          <cell r="A3119">
            <v>290475</v>
          </cell>
        </row>
        <row r="3120">
          <cell r="A3120">
            <v>290480</v>
          </cell>
        </row>
        <row r="3121">
          <cell r="A3121">
            <v>290485</v>
          </cell>
        </row>
        <row r="3122">
          <cell r="A3122">
            <v>290500</v>
          </cell>
        </row>
        <row r="3123">
          <cell r="A3123">
            <v>290510</v>
          </cell>
        </row>
        <row r="3124">
          <cell r="A3124">
            <v>290515</v>
          </cell>
        </row>
        <row r="3125">
          <cell r="A3125">
            <v>290520</v>
          </cell>
        </row>
        <row r="3126">
          <cell r="A3126">
            <v>290530</v>
          </cell>
        </row>
        <row r="3127">
          <cell r="A3127">
            <v>290540</v>
          </cell>
        </row>
        <row r="3128">
          <cell r="A3128">
            <v>290550</v>
          </cell>
        </row>
        <row r="3129">
          <cell r="A3129">
            <v>290560</v>
          </cell>
        </row>
        <row r="3130">
          <cell r="A3130">
            <v>290570</v>
          </cell>
        </row>
        <row r="3131">
          <cell r="A3131">
            <v>290580</v>
          </cell>
        </row>
        <row r="3132">
          <cell r="A3132">
            <v>290590</v>
          </cell>
        </row>
        <row r="3133">
          <cell r="A3133">
            <v>290600</v>
          </cell>
        </row>
        <row r="3134">
          <cell r="A3134">
            <v>290610</v>
          </cell>
        </row>
        <row r="3135">
          <cell r="A3135">
            <v>290620</v>
          </cell>
        </row>
        <row r="3136">
          <cell r="A3136">
            <v>290630</v>
          </cell>
        </row>
        <row r="3137">
          <cell r="A3137">
            <v>290640</v>
          </cell>
        </row>
        <row r="3138">
          <cell r="A3138">
            <v>290670</v>
          </cell>
        </row>
        <row r="3139">
          <cell r="A3139">
            <v>290682</v>
          </cell>
        </row>
        <row r="3140">
          <cell r="A3140">
            <v>290685</v>
          </cell>
        </row>
        <row r="3141">
          <cell r="A3141">
            <v>290687</v>
          </cell>
        </row>
        <row r="3142">
          <cell r="A3142">
            <v>290689</v>
          </cell>
        </row>
        <row r="3143">
          <cell r="A3143">
            <v>290690</v>
          </cell>
        </row>
        <row r="3144">
          <cell r="A3144">
            <v>290700</v>
          </cell>
        </row>
        <row r="3145">
          <cell r="A3145">
            <v>290710</v>
          </cell>
        </row>
        <row r="3146">
          <cell r="A3146">
            <v>290720</v>
          </cell>
        </row>
        <row r="3147">
          <cell r="A3147">
            <v>290730</v>
          </cell>
        </row>
        <row r="3148">
          <cell r="A3148">
            <v>290740</v>
          </cell>
        </row>
        <row r="3149">
          <cell r="A3149">
            <v>290750</v>
          </cell>
        </row>
        <row r="3150">
          <cell r="A3150">
            <v>290755</v>
          </cell>
        </row>
        <row r="3151">
          <cell r="A3151">
            <v>290760</v>
          </cell>
        </row>
        <row r="3152">
          <cell r="A3152">
            <v>290780</v>
          </cell>
        </row>
        <row r="3153">
          <cell r="A3153">
            <v>290790</v>
          </cell>
        </row>
        <row r="3154">
          <cell r="A3154">
            <v>290800</v>
          </cell>
        </row>
        <row r="3155">
          <cell r="A3155">
            <v>290810</v>
          </cell>
        </row>
        <row r="3156">
          <cell r="A3156">
            <v>290830</v>
          </cell>
        </row>
        <row r="3157">
          <cell r="A3157">
            <v>290840</v>
          </cell>
        </row>
        <row r="3158">
          <cell r="A3158">
            <v>290850</v>
          </cell>
        </row>
        <row r="3159">
          <cell r="A3159">
            <v>290860</v>
          </cell>
        </row>
        <row r="3160">
          <cell r="A3160">
            <v>290870</v>
          </cell>
        </row>
        <row r="3161">
          <cell r="A3161">
            <v>290880</v>
          </cell>
        </row>
        <row r="3162">
          <cell r="A3162">
            <v>290890</v>
          </cell>
        </row>
        <row r="3163">
          <cell r="A3163">
            <v>290900</v>
          </cell>
        </row>
        <row r="3164">
          <cell r="A3164">
            <v>290910</v>
          </cell>
        </row>
        <row r="3165">
          <cell r="A3165">
            <v>290920</v>
          </cell>
        </row>
        <row r="3166">
          <cell r="A3166">
            <v>290930</v>
          </cell>
        </row>
        <row r="3167">
          <cell r="A3167">
            <v>290940</v>
          </cell>
        </row>
        <row r="3168">
          <cell r="A3168">
            <v>290950</v>
          </cell>
        </row>
        <row r="3169">
          <cell r="A3169">
            <v>290960</v>
          </cell>
        </row>
        <row r="3170">
          <cell r="A3170">
            <v>290970</v>
          </cell>
        </row>
        <row r="3171">
          <cell r="A3171">
            <v>290980</v>
          </cell>
        </row>
        <row r="3172">
          <cell r="A3172">
            <v>290990</v>
          </cell>
        </row>
        <row r="3173">
          <cell r="A3173">
            <v>291000</v>
          </cell>
        </row>
        <row r="3174">
          <cell r="A3174">
            <v>291005</v>
          </cell>
        </row>
        <row r="3175">
          <cell r="A3175">
            <v>291010</v>
          </cell>
        </row>
        <row r="3176">
          <cell r="A3176">
            <v>291020</v>
          </cell>
        </row>
        <row r="3177">
          <cell r="A3177">
            <v>291030</v>
          </cell>
        </row>
        <row r="3178">
          <cell r="A3178">
            <v>291040</v>
          </cell>
        </row>
        <row r="3179">
          <cell r="A3179">
            <v>291050</v>
          </cell>
        </row>
        <row r="3180">
          <cell r="A3180">
            <v>290050</v>
          </cell>
        </row>
        <row r="3181">
          <cell r="A3181">
            <v>291070</v>
          </cell>
        </row>
        <row r="3182">
          <cell r="A3182">
            <v>291072</v>
          </cell>
        </row>
        <row r="3183">
          <cell r="A3183">
            <v>291075</v>
          </cell>
        </row>
        <row r="3184">
          <cell r="A3184">
            <v>291077</v>
          </cell>
        </row>
        <row r="3185">
          <cell r="A3185">
            <v>291080</v>
          </cell>
        </row>
        <row r="3186">
          <cell r="A3186">
            <v>291085</v>
          </cell>
        </row>
        <row r="3187">
          <cell r="A3187">
            <v>291090</v>
          </cell>
        </row>
        <row r="3188">
          <cell r="A3188">
            <v>291100</v>
          </cell>
        </row>
        <row r="3189">
          <cell r="A3189">
            <v>291110</v>
          </cell>
        </row>
        <row r="3190">
          <cell r="A3190">
            <v>291120</v>
          </cell>
        </row>
        <row r="3191">
          <cell r="A3191">
            <v>291125</v>
          </cell>
        </row>
        <row r="3192">
          <cell r="A3192">
            <v>291130</v>
          </cell>
        </row>
        <row r="3193">
          <cell r="A3193">
            <v>291140</v>
          </cell>
        </row>
        <row r="3194">
          <cell r="A3194">
            <v>291150</v>
          </cell>
        </row>
        <row r="3195">
          <cell r="A3195">
            <v>291160</v>
          </cell>
        </row>
        <row r="3196">
          <cell r="A3196">
            <v>291165</v>
          </cell>
        </row>
        <row r="3197">
          <cell r="A3197">
            <v>291170</v>
          </cell>
        </row>
        <row r="3198">
          <cell r="A3198">
            <v>291180</v>
          </cell>
        </row>
        <row r="3199">
          <cell r="A3199">
            <v>291185</v>
          </cell>
        </row>
        <row r="3200">
          <cell r="A3200">
            <v>291190</v>
          </cell>
        </row>
        <row r="3201">
          <cell r="A3201">
            <v>291200</v>
          </cell>
        </row>
        <row r="3202">
          <cell r="A3202">
            <v>291220</v>
          </cell>
        </row>
        <row r="3203">
          <cell r="A3203">
            <v>291230</v>
          </cell>
        </row>
        <row r="3204">
          <cell r="A3204">
            <v>291240</v>
          </cell>
        </row>
        <row r="3205">
          <cell r="A3205">
            <v>291250</v>
          </cell>
        </row>
        <row r="3206">
          <cell r="A3206">
            <v>291260</v>
          </cell>
        </row>
        <row r="3207">
          <cell r="A3207">
            <v>291270</v>
          </cell>
        </row>
        <row r="3208">
          <cell r="A3208">
            <v>291280</v>
          </cell>
        </row>
        <row r="3209">
          <cell r="A3209">
            <v>291290</v>
          </cell>
        </row>
        <row r="3210">
          <cell r="A3210">
            <v>291300</v>
          </cell>
        </row>
        <row r="3211">
          <cell r="A3211">
            <v>291310</v>
          </cell>
        </row>
        <row r="3212">
          <cell r="A3212">
            <v>291320</v>
          </cell>
        </row>
        <row r="3213">
          <cell r="A3213">
            <v>291330</v>
          </cell>
        </row>
        <row r="3214">
          <cell r="A3214">
            <v>291340</v>
          </cell>
        </row>
        <row r="3215">
          <cell r="A3215">
            <v>291345</v>
          </cell>
        </row>
        <row r="3216">
          <cell r="A3216">
            <v>291360</v>
          </cell>
        </row>
        <row r="3217">
          <cell r="A3217">
            <v>291370</v>
          </cell>
        </row>
        <row r="3218">
          <cell r="A3218">
            <v>291380</v>
          </cell>
        </row>
        <row r="3219">
          <cell r="A3219">
            <v>291390</v>
          </cell>
        </row>
        <row r="3220">
          <cell r="A3220">
            <v>291400</v>
          </cell>
        </row>
        <row r="3221">
          <cell r="A3221">
            <v>291410</v>
          </cell>
        </row>
        <row r="3222">
          <cell r="A3222">
            <v>291420</v>
          </cell>
        </row>
        <row r="3223">
          <cell r="A3223">
            <v>291430</v>
          </cell>
        </row>
        <row r="3224">
          <cell r="A3224">
            <v>291440</v>
          </cell>
        </row>
        <row r="3225">
          <cell r="A3225">
            <v>291450</v>
          </cell>
        </row>
        <row r="3226">
          <cell r="A3226">
            <v>291460</v>
          </cell>
        </row>
        <row r="3227">
          <cell r="A3227">
            <v>291465</v>
          </cell>
        </row>
        <row r="3228">
          <cell r="A3228">
            <v>291470</v>
          </cell>
        </row>
        <row r="3229">
          <cell r="A3229">
            <v>291480</v>
          </cell>
        </row>
        <row r="3230">
          <cell r="A3230">
            <v>291490</v>
          </cell>
        </row>
        <row r="3231">
          <cell r="A3231">
            <v>291500</v>
          </cell>
        </row>
        <row r="3232">
          <cell r="A3232">
            <v>291510</v>
          </cell>
        </row>
        <row r="3233">
          <cell r="A3233">
            <v>291520</v>
          </cell>
        </row>
        <row r="3234">
          <cell r="A3234">
            <v>291535</v>
          </cell>
        </row>
        <row r="3235">
          <cell r="A3235">
            <v>291550</v>
          </cell>
        </row>
        <row r="3236">
          <cell r="A3236">
            <v>291570</v>
          </cell>
        </row>
        <row r="3237">
          <cell r="A3237">
            <v>291580</v>
          </cell>
        </row>
        <row r="3238">
          <cell r="A3238">
            <v>291590</v>
          </cell>
        </row>
        <row r="3239">
          <cell r="A3239">
            <v>291610</v>
          </cell>
        </row>
        <row r="3240">
          <cell r="A3240">
            <v>291630</v>
          </cell>
        </row>
        <row r="3241">
          <cell r="A3241">
            <v>291640</v>
          </cell>
        </row>
        <row r="3242">
          <cell r="A3242">
            <v>291650</v>
          </cell>
        </row>
        <row r="3243">
          <cell r="A3243">
            <v>291670</v>
          </cell>
        </row>
        <row r="3244">
          <cell r="A3244">
            <v>291685</v>
          </cell>
        </row>
        <row r="3245">
          <cell r="A3245">
            <v>291690</v>
          </cell>
        </row>
        <row r="3246">
          <cell r="A3246">
            <v>291700</v>
          </cell>
        </row>
        <row r="3247">
          <cell r="A3247">
            <v>291710</v>
          </cell>
        </row>
        <row r="3248">
          <cell r="A3248">
            <v>291720</v>
          </cell>
        </row>
        <row r="3249">
          <cell r="A3249">
            <v>291730</v>
          </cell>
        </row>
        <row r="3250">
          <cell r="A3250">
            <v>291733</v>
          </cell>
        </row>
        <row r="3251">
          <cell r="A3251">
            <v>291735</v>
          </cell>
        </row>
        <row r="3252">
          <cell r="A3252">
            <v>291740</v>
          </cell>
        </row>
        <row r="3253">
          <cell r="A3253">
            <v>291750</v>
          </cell>
        </row>
        <row r="3254">
          <cell r="A3254">
            <v>291760</v>
          </cell>
        </row>
        <row r="3255">
          <cell r="A3255">
            <v>291770</v>
          </cell>
        </row>
        <row r="3256">
          <cell r="A3256">
            <v>291780</v>
          </cell>
        </row>
        <row r="3257">
          <cell r="A3257">
            <v>291790</v>
          </cell>
        </row>
        <row r="3258">
          <cell r="A3258">
            <v>291800</v>
          </cell>
        </row>
        <row r="3259">
          <cell r="A3259">
            <v>291810</v>
          </cell>
        </row>
        <row r="3260">
          <cell r="A3260">
            <v>291820</v>
          </cell>
        </row>
        <row r="3261">
          <cell r="A3261">
            <v>291830</v>
          </cell>
        </row>
        <row r="3262">
          <cell r="A3262">
            <v>291835</v>
          </cell>
        </row>
        <row r="3263">
          <cell r="A3263">
            <v>291840</v>
          </cell>
        </row>
        <row r="3264">
          <cell r="A3264">
            <v>291850</v>
          </cell>
        </row>
        <row r="3265">
          <cell r="A3265">
            <v>291855</v>
          </cell>
        </row>
        <row r="3266">
          <cell r="A3266">
            <v>291860</v>
          </cell>
        </row>
        <row r="3267">
          <cell r="A3267">
            <v>291870</v>
          </cell>
        </row>
        <row r="3268">
          <cell r="A3268">
            <v>291875</v>
          </cell>
        </row>
        <row r="3269">
          <cell r="A3269">
            <v>291880</v>
          </cell>
        </row>
        <row r="3270">
          <cell r="A3270">
            <v>291900</v>
          </cell>
        </row>
        <row r="3271">
          <cell r="A3271">
            <v>291905</v>
          </cell>
        </row>
        <row r="3272">
          <cell r="A3272">
            <v>291910</v>
          </cell>
        </row>
        <row r="3273">
          <cell r="A3273">
            <v>291915</v>
          </cell>
        </row>
        <row r="3274">
          <cell r="A3274">
            <v>291920</v>
          </cell>
        </row>
        <row r="3275">
          <cell r="A3275">
            <v>291940</v>
          </cell>
        </row>
        <row r="3276">
          <cell r="A3276">
            <v>291950</v>
          </cell>
        </row>
        <row r="3277">
          <cell r="A3277">
            <v>291955</v>
          </cell>
        </row>
        <row r="3278">
          <cell r="A3278">
            <v>291960</v>
          </cell>
        </row>
        <row r="3279">
          <cell r="A3279">
            <v>291970</v>
          </cell>
        </row>
        <row r="3280">
          <cell r="A3280">
            <v>291990</v>
          </cell>
        </row>
        <row r="3281">
          <cell r="A3281">
            <v>291992</v>
          </cell>
        </row>
        <row r="3282">
          <cell r="A3282">
            <v>291995</v>
          </cell>
        </row>
        <row r="3283">
          <cell r="A3283">
            <v>292000</v>
          </cell>
        </row>
        <row r="3284">
          <cell r="A3284">
            <v>292010</v>
          </cell>
        </row>
        <row r="3285">
          <cell r="A3285">
            <v>292020</v>
          </cell>
        </row>
        <row r="3286">
          <cell r="A3286">
            <v>292030</v>
          </cell>
        </row>
        <row r="3287">
          <cell r="A3287">
            <v>292040</v>
          </cell>
        </row>
        <row r="3288">
          <cell r="A3288">
            <v>292050</v>
          </cell>
        </row>
        <row r="3289">
          <cell r="A3289">
            <v>292060</v>
          </cell>
        </row>
        <row r="3290">
          <cell r="A3290">
            <v>292080</v>
          </cell>
        </row>
        <row r="3291">
          <cell r="A3291">
            <v>292090</v>
          </cell>
        </row>
        <row r="3292">
          <cell r="A3292">
            <v>292105</v>
          </cell>
        </row>
        <row r="3293">
          <cell r="A3293">
            <v>292110</v>
          </cell>
        </row>
        <row r="3294">
          <cell r="A3294">
            <v>292120</v>
          </cell>
        </row>
        <row r="3295">
          <cell r="A3295">
            <v>292140</v>
          </cell>
        </row>
        <row r="3296">
          <cell r="A3296">
            <v>292145</v>
          </cell>
        </row>
        <row r="3297">
          <cell r="A3297">
            <v>292150</v>
          </cell>
        </row>
        <row r="3298">
          <cell r="A3298">
            <v>292160</v>
          </cell>
        </row>
        <row r="3299">
          <cell r="A3299">
            <v>292170</v>
          </cell>
        </row>
        <row r="3300">
          <cell r="A3300">
            <v>292180</v>
          </cell>
        </row>
        <row r="3301">
          <cell r="A3301">
            <v>292190</v>
          </cell>
        </row>
        <row r="3302">
          <cell r="A3302">
            <v>292200</v>
          </cell>
        </row>
        <row r="3303">
          <cell r="A3303">
            <v>292205</v>
          </cell>
        </row>
        <row r="3304">
          <cell r="A3304">
            <v>292210</v>
          </cell>
        </row>
        <row r="3305">
          <cell r="A3305">
            <v>292220</v>
          </cell>
        </row>
        <row r="3306">
          <cell r="A3306">
            <v>292225</v>
          </cell>
        </row>
        <row r="3307">
          <cell r="A3307">
            <v>292230</v>
          </cell>
        </row>
        <row r="3308">
          <cell r="A3308">
            <v>292240</v>
          </cell>
        </row>
        <row r="3309">
          <cell r="A3309">
            <v>292250</v>
          </cell>
        </row>
        <row r="3310">
          <cell r="A3310">
            <v>292260</v>
          </cell>
        </row>
        <row r="3311">
          <cell r="A3311">
            <v>292265</v>
          </cell>
        </row>
        <row r="3312">
          <cell r="A3312">
            <v>292270</v>
          </cell>
        </row>
        <row r="3313">
          <cell r="A3313">
            <v>292273</v>
          </cell>
        </row>
        <row r="3314">
          <cell r="A3314">
            <v>292275</v>
          </cell>
        </row>
        <row r="3315">
          <cell r="A3315">
            <v>292280</v>
          </cell>
        </row>
        <row r="3316">
          <cell r="A3316">
            <v>292290</v>
          </cell>
        </row>
        <row r="3317">
          <cell r="A3317">
            <v>292300</v>
          </cell>
        </row>
        <row r="3318">
          <cell r="A3318">
            <v>292310</v>
          </cell>
        </row>
        <row r="3319">
          <cell r="A3319">
            <v>292320</v>
          </cell>
        </row>
        <row r="3320">
          <cell r="A3320">
            <v>292335</v>
          </cell>
        </row>
        <row r="3321">
          <cell r="A3321">
            <v>292340</v>
          </cell>
        </row>
        <row r="3322">
          <cell r="A3322">
            <v>292350</v>
          </cell>
        </row>
        <row r="3323">
          <cell r="A3323">
            <v>292360</v>
          </cell>
        </row>
        <row r="3324">
          <cell r="A3324">
            <v>292370</v>
          </cell>
        </row>
        <row r="3325">
          <cell r="A3325">
            <v>292380</v>
          </cell>
        </row>
        <row r="3326">
          <cell r="A3326">
            <v>292390</v>
          </cell>
        </row>
        <row r="3327">
          <cell r="A3327">
            <v>292400</v>
          </cell>
        </row>
        <row r="3328">
          <cell r="A3328">
            <v>292405</v>
          </cell>
        </row>
        <row r="3329">
          <cell r="A3329">
            <v>292410</v>
          </cell>
        </row>
        <row r="3330">
          <cell r="A3330">
            <v>292430</v>
          </cell>
        </row>
        <row r="3331">
          <cell r="A3331">
            <v>292440</v>
          </cell>
        </row>
        <row r="3332">
          <cell r="A3332">
            <v>292460</v>
          </cell>
        </row>
        <row r="3333">
          <cell r="A3333">
            <v>292465</v>
          </cell>
        </row>
        <row r="3334">
          <cell r="A3334">
            <v>292470</v>
          </cell>
        </row>
        <row r="3335">
          <cell r="A3335">
            <v>292480</v>
          </cell>
        </row>
        <row r="3336">
          <cell r="A3336">
            <v>292490</v>
          </cell>
        </row>
        <row r="3337">
          <cell r="A3337">
            <v>292500</v>
          </cell>
        </row>
        <row r="3338">
          <cell r="A3338">
            <v>292510</v>
          </cell>
        </row>
        <row r="3339">
          <cell r="A3339">
            <v>292525</v>
          </cell>
        </row>
        <row r="3340">
          <cell r="A3340">
            <v>292530</v>
          </cell>
        </row>
        <row r="3341">
          <cell r="A3341">
            <v>292540</v>
          </cell>
        </row>
        <row r="3342">
          <cell r="A3342">
            <v>292550</v>
          </cell>
        </row>
        <row r="3343">
          <cell r="A3343">
            <v>292560</v>
          </cell>
        </row>
        <row r="3344">
          <cell r="A3344">
            <v>292570</v>
          </cell>
        </row>
        <row r="3345">
          <cell r="A3345">
            <v>292575</v>
          </cell>
        </row>
        <row r="3346">
          <cell r="A3346">
            <v>292580</v>
          </cell>
        </row>
        <row r="3347">
          <cell r="A3347">
            <v>292590</v>
          </cell>
        </row>
        <row r="3348">
          <cell r="A3348">
            <v>292593</v>
          </cell>
        </row>
        <row r="3349">
          <cell r="A3349">
            <v>292595</v>
          </cell>
        </row>
        <row r="3350">
          <cell r="A3350">
            <v>292600</v>
          </cell>
        </row>
        <row r="3351">
          <cell r="A3351">
            <v>292610</v>
          </cell>
        </row>
        <row r="3352">
          <cell r="A3352">
            <v>292620</v>
          </cell>
        </row>
        <row r="3353">
          <cell r="A3353">
            <v>292630</v>
          </cell>
        </row>
        <row r="3354">
          <cell r="A3354">
            <v>292640</v>
          </cell>
        </row>
        <row r="3355">
          <cell r="A3355">
            <v>292650</v>
          </cell>
        </row>
        <row r="3356">
          <cell r="A3356">
            <v>292665</v>
          </cell>
        </row>
        <row r="3357">
          <cell r="A3357">
            <v>292670</v>
          </cell>
        </row>
        <row r="3358">
          <cell r="A3358">
            <v>292690</v>
          </cell>
        </row>
        <row r="3359">
          <cell r="A3359">
            <v>292700</v>
          </cell>
        </row>
        <row r="3360">
          <cell r="A3360">
            <v>292710</v>
          </cell>
        </row>
        <row r="3361">
          <cell r="A3361">
            <v>292720</v>
          </cell>
        </row>
        <row r="3362">
          <cell r="A3362">
            <v>292750</v>
          </cell>
        </row>
        <row r="3363">
          <cell r="A3363">
            <v>292760</v>
          </cell>
        </row>
        <row r="3364">
          <cell r="A3364">
            <v>292770</v>
          </cell>
        </row>
        <row r="3365">
          <cell r="A3365">
            <v>292780</v>
          </cell>
        </row>
        <row r="3366">
          <cell r="A3366">
            <v>292790</v>
          </cell>
        </row>
        <row r="3367">
          <cell r="A3367">
            <v>292805</v>
          </cell>
        </row>
        <row r="3368">
          <cell r="A3368">
            <v>292810</v>
          </cell>
        </row>
        <row r="3369">
          <cell r="A3369">
            <v>292850</v>
          </cell>
        </row>
        <row r="3370">
          <cell r="A3370">
            <v>292800</v>
          </cell>
        </row>
        <row r="3371">
          <cell r="A3371">
            <v>292830</v>
          </cell>
        </row>
        <row r="3372">
          <cell r="A3372">
            <v>292860</v>
          </cell>
        </row>
        <row r="3373">
          <cell r="A3373">
            <v>292870</v>
          </cell>
        </row>
        <row r="3374">
          <cell r="A3374">
            <v>292880</v>
          </cell>
        </row>
        <row r="3375">
          <cell r="A3375">
            <v>292890</v>
          </cell>
        </row>
        <row r="3376">
          <cell r="A3376">
            <v>292895</v>
          </cell>
        </row>
        <row r="3377">
          <cell r="A3377">
            <v>292910</v>
          </cell>
        </row>
        <row r="3378">
          <cell r="A3378">
            <v>292900</v>
          </cell>
        </row>
        <row r="3379">
          <cell r="A3379">
            <v>292905</v>
          </cell>
        </row>
        <row r="3380">
          <cell r="A3380">
            <v>292920</v>
          </cell>
        </row>
        <row r="3381">
          <cell r="A3381">
            <v>292925</v>
          </cell>
        </row>
        <row r="3382">
          <cell r="A3382">
            <v>292937</v>
          </cell>
        </row>
        <row r="3383">
          <cell r="A3383">
            <v>292940</v>
          </cell>
        </row>
        <row r="3384">
          <cell r="A3384">
            <v>292960</v>
          </cell>
        </row>
        <row r="3385">
          <cell r="A3385">
            <v>292970</v>
          </cell>
        </row>
        <row r="3386">
          <cell r="A3386">
            <v>292975</v>
          </cell>
        </row>
        <row r="3387">
          <cell r="A3387">
            <v>292980</v>
          </cell>
        </row>
        <row r="3388">
          <cell r="A3388">
            <v>292990</v>
          </cell>
        </row>
        <row r="3389">
          <cell r="A3389">
            <v>293000</v>
          </cell>
        </row>
        <row r="3390">
          <cell r="A3390">
            <v>293010</v>
          </cell>
        </row>
        <row r="3391">
          <cell r="A3391">
            <v>293015</v>
          </cell>
        </row>
        <row r="3392">
          <cell r="A3392">
            <v>293030</v>
          </cell>
        </row>
        <row r="3393">
          <cell r="A3393">
            <v>293040</v>
          </cell>
        </row>
        <row r="3394">
          <cell r="A3394">
            <v>293050</v>
          </cell>
        </row>
        <row r="3395">
          <cell r="A3395">
            <v>293060</v>
          </cell>
        </row>
        <row r="3396">
          <cell r="A3396">
            <v>293075</v>
          </cell>
        </row>
        <row r="3397">
          <cell r="A3397">
            <v>293076</v>
          </cell>
        </row>
        <row r="3398">
          <cell r="A3398">
            <v>293077</v>
          </cell>
        </row>
        <row r="3399">
          <cell r="A3399">
            <v>293080</v>
          </cell>
        </row>
        <row r="3400">
          <cell r="A3400">
            <v>293090</v>
          </cell>
        </row>
        <row r="3401">
          <cell r="A3401">
            <v>293100</v>
          </cell>
        </row>
        <row r="3402">
          <cell r="A3402">
            <v>293110</v>
          </cell>
        </row>
        <row r="3403">
          <cell r="A3403">
            <v>293120</v>
          </cell>
        </row>
        <row r="3404">
          <cell r="A3404">
            <v>293130</v>
          </cell>
        </row>
        <row r="3405">
          <cell r="A3405">
            <v>293135</v>
          </cell>
        </row>
        <row r="3406">
          <cell r="A3406">
            <v>293140</v>
          </cell>
        </row>
        <row r="3407">
          <cell r="A3407">
            <v>293150</v>
          </cell>
        </row>
        <row r="3408">
          <cell r="A3408">
            <v>293160</v>
          </cell>
        </row>
        <row r="3409">
          <cell r="A3409">
            <v>293180</v>
          </cell>
        </row>
        <row r="3410">
          <cell r="A3410">
            <v>293190</v>
          </cell>
        </row>
        <row r="3411">
          <cell r="A3411">
            <v>293200</v>
          </cell>
        </row>
        <row r="3412">
          <cell r="A3412">
            <v>293210</v>
          </cell>
        </row>
        <row r="3413">
          <cell r="A3413">
            <v>293220</v>
          </cell>
        </row>
        <row r="3414">
          <cell r="A3414">
            <v>293230</v>
          </cell>
        </row>
        <row r="3415">
          <cell r="A3415">
            <v>293240</v>
          </cell>
        </row>
        <row r="3416">
          <cell r="A3416">
            <v>293250</v>
          </cell>
        </row>
        <row r="3417">
          <cell r="A3417">
            <v>293260</v>
          </cell>
        </row>
        <row r="3418">
          <cell r="A3418">
            <v>293280</v>
          </cell>
        </row>
        <row r="3419">
          <cell r="A3419">
            <v>293290</v>
          </cell>
        </row>
        <row r="3420">
          <cell r="A3420">
            <v>293305</v>
          </cell>
        </row>
        <row r="3421">
          <cell r="A3421">
            <v>293310</v>
          </cell>
        </row>
        <row r="3422">
          <cell r="A3422">
            <v>293315</v>
          </cell>
        </row>
        <row r="3423">
          <cell r="A3423">
            <v>293317</v>
          </cell>
        </row>
        <row r="3424">
          <cell r="A3424">
            <v>293320</v>
          </cell>
        </row>
        <row r="3425">
          <cell r="A3425">
            <v>293330</v>
          </cell>
        </row>
        <row r="3426">
          <cell r="A3426">
            <v>293340</v>
          </cell>
        </row>
        <row r="3427">
          <cell r="A3427">
            <v>293345</v>
          </cell>
        </row>
        <row r="3428">
          <cell r="A3428">
            <v>293360</v>
          </cell>
        </row>
        <row r="3429">
          <cell r="A3429">
            <v>230010</v>
          </cell>
        </row>
        <row r="3430">
          <cell r="A3430">
            <v>230015</v>
          </cell>
        </row>
        <row r="3431">
          <cell r="A3431">
            <v>230020</v>
          </cell>
        </row>
        <row r="3432">
          <cell r="A3432">
            <v>230030</v>
          </cell>
        </row>
        <row r="3433">
          <cell r="A3433">
            <v>230040</v>
          </cell>
        </row>
        <row r="3434">
          <cell r="A3434">
            <v>230050</v>
          </cell>
        </row>
        <row r="3435">
          <cell r="A3435">
            <v>230060</v>
          </cell>
        </row>
        <row r="3436">
          <cell r="A3436">
            <v>230070</v>
          </cell>
        </row>
        <row r="3437">
          <cell r="A3437">
            <v>230075</v>
          </cell>
        </row>
        <row r="3438">
          <cell r="A3438">
            <v>230080</v>
          </cell>
        </row>
        <row r="3439">
          <cell r="A3439">
            <v>230090</v>
          </cell>
        </row>
        <row r="3440">
          <cell r="A3440">
            <v>230100</v>
          </cell>
        </row>
        <row r="3441">
          <cell r="A3441">
            <v>230110</v>
          </cell>
        </row>
        <row r="3442">
          <cell r="A3442">
            <v>230120</v>
          </cell>
        </row>
        <row r="3443">
          <cell r="A3443">
            <v>230125</v>
          </cell>
        </row>
        <row r="3444">
          <cell r="A3444">
            <v>230130</v>
          </cell>
        </row>
        <row r="3445">
          <cell r="A3445">
            <v>230140</v>
          </cell>
        </row>
        <row r="3446">
          <cell r="A3446">
            <v>230150</v>
          </cell>
        </row>
        <row r="3447">
          <cell r="A3447">
            <v>230160</v>
          </cell>
        </row>
        <row r="3448">
          <cell r="A3448">
            <v>230170</v>
          </cell>
        </row>
        <row r="3449">
          <cell r="A3449">
            <v>230180</v>
          </cell>
        </row>
        <row r="3450">
          <cell r="A3450">
            <v>230185</v>
          </cell>
        </row>
        <row r="3451">
          <cell r="A3451">
            <v>230190</v>
          </cell>
        </row>
        <row r="3452">
          <cell r="A3452">
            <v>230195</v>
          </cell>
        </row>
        <row r="3453">
          <cell r="A3453">
            <v>230200</v>
          </cell>
        </row>
        <row r="3454">
          <cell r="A3454">
            <v>230205</v>
          </cell>
        </row>
        <row r="3455">
          <cell r="A3455">
            <v>230210</v>
          </cell>
        </row>
        <row r="3456">
          <cell r="A3456">
            <v>230220</v>
          </cell>
        </row>
        <row r="3457">
          <cell r="A3457">
            <v>230230</v>
          </cell>
        </row>
        <row r="3458">
          <cell r="A3458">
            <v>230240</v>
          </cell>
        </row>
        <row r="3459">
          <cell r="A3459">
            <v>230250</v>
          </cell>
        </row>
        <row r="3460">
          <cell r="A3460">
            <v>230260</v>
          </cell>
        </row>
        <row r="3461">
          <cell r="A3461">
            <v>230270</v>
          </cell>
        </row>
        <row r="3462">
          <cell r="A3462">
            <v>230280</v>
          </cell>
        </row>
        <row r="3463">
          <cell r="A3463">
            <v>230290</v>
          </cell>
        </row>
        <row r="3464">
          <cell r="A3464">
            <v>230300</v>
          </cell>
        </row>
        <row r="3465">
          <cell r="A3465">
            <v>230310</v>
          </cell>
        </row>
        <row r="3466">
          <cell r="A3466">
            <v>230320</v>
          </cell>
        </row>
        <row r="3467">
          <cell r="A3467">
            <v>230330</v>
          </cell>
        </row>
        <row r="3468">
          <cell r="A3468">
            <v>230340</v>
          </cell>
        </row>
        <row r="3469">
          <cell r="A3469">
            <v>230350</v>
          </cell>
        </row>
        <row r="3470">
          <cell r="A3470">
            <v>230360</v>
          </cell>
        </row>
        <row r="3471">
          <cell r="A3471">
            <v>230365</v>
          </cell>
        </row>
        <row r="3472">
          <cell r="A3472">
            <v>230370</v>
          </cell>
        </row>
        <row r="3473">
          <cell r="A3473">
            <v>230380</v>
          </cell>
        </row>
        <row r="3474">
          <cell r="A3474">
            <v>230390</v>
          </cell>
        </row>
        <row r="3475">
          <cell r="A3475">
            <v>230393</v>
          </cell>
        </row>
        <row r="3476">
          <cell r="A3476">
            <v>230395</v>
          </cell>
        </row>
        <row r="3477">
          <cell r="A3477">
            <v>230400</v>
          </cell>
        </row>
        <row r="3478">
          <cell r="A3478">
            <v>230410</v>
          </cell>
        </row>
        <row r="3479">
          <cell r="A3479">
            <v>230420</v>
          </cell>
        </row>
        <row r="3480">
          <cell r="A3480">
            <v>230423</v>
          </cell>
        </row>
        <row r="3481">
          <cell r="A3481">
            <v>230425</v>
          </cell>
        </row>
        <row r="3482">
          <cell r="A3482">
            <v>230426</v>
          </cell>
        </row>
        <row r="3483">
          <cell r="A3483">
            <v>230427</v>
          </cell>
        </row>
        <row r="3484">
          <cell r="A3484">
            <v>230428</v>
          </cell>
        </row>
        <row r="3485">
          <cell r="A3485">
            <v>230430</v>
          </cell>
        </row>
        <row r="3486">
          <cell r="A3486">
            <v>230435</v>
          </cell>
        </row>
        <row r="3487">
          <cell r="A3487">
            <v>230440</v>
          </cell>
        </row>
        <row r="3488">
          <cell r="A3488">
            <v>230445</v>
          </cell>
        </row>
        <row r="3489">
          <cell r="A3489">
            <v>230450</v>
          </cell>
        </row>
        <row r="3490">
          <cell r="A3490">
            <v>230460</v>
          </cell>
        </row>
        <row r="3491">
          <cell r="A3491">
            <v>230465</v>
          </cell>
        </row>
        <row r="3492">
          <cell r="A3492">
            <v>230470</v>
          </cell>
        </row>
        <row r="3493">
          <cell r="A3493">
            <v>230480</v>
          </cell>
        </row>
        <row r="3494">
          <cell r="A3494">
            <v>230490</v>
          </cell>
        </row>
        <row r="3495">
          <cell r="A3495">
            <v>230495</v>
          </cell>
        </row>
        <row r="3496">
          <cell r="A3496">
            <v>230500</v>
          </cell>
        </row>
        <row r="3497">
          <cell r="A3497">
            <v>230510</v>
          </cell>
        </row>
        <row r="3498">
          <cell r="A3498">
            <v>230520</v>
          </cell>
        </row>
        <row r="3499">
          <cell r="A3499">
            <v>230523</v>
          </cell>
        </row>
        <row r="3500">
          <cell r="A3500">
            <v>230526</v>
          </cell>
        </row>
        <row r="3501">
          <cell r="A3501">
            <v>230530</v>
          </cell>
        </row>
        <row r="3502">
          <cell r="A3502">
            <v>230533</v>
          </cell>
        </row>
        <row r="3503">
          <cell r="A3503">
            <v>230535</v>
          </cell>
        </row>
        <row r="3504">
          <cell r="A3504">
            <v>230540</v>
          </cell>
        </row>
        <row r="3505">
          <cell r="A3505">
            <v>230550</v>
          </cell>
        </row>
        <row r="3506">
          <cell r="A3506">
            <v>230560</v>
          </cell>
        </row>
        <row r="3507">
          <cell r="A3507">
            <v>230565</v>
          </cell>
        </row>
        <row r="3508">
          <cell r="A3508">
            <v>230570</v>
          </cell>
        </row>
        <row r="3509">
          <cell r="A3509">
            <v>230580</v>
          </cell>
        </row>
        <row r="3510">
          <cell r="A3510">
            <v>230590</v>
          </cell>
        </row>
        <row r="3511">
          <cell r="A3511">
            <v>230600</v>
          </cell>
        </row>
        <row r="3512">
          <cell r="A3512">
            <v>230610</v>
          </cell>
        </row>
        <row r="3513">
          <cell r="A3513">
            <v>230620</v>
          </cell>
        </row>
        <row r="3514">
          <cell r="A3514">
            <v>230625</v>
          </cell>
        </row>
        <row r="3515">
          <cell r="A3515">
            <v>230630</v>
          </cell>
        </row>
        <row r="3516">
          <cell r="A3516">
            <v>230640</v>
          </cell>
        </row>
        <row r="3517">
          <cell r="A3517">
            <v>230650</v>
          </cell>
        </row>
        <row r="3518">
          <cell r="A3518">
            <v>230655</v>
          </cell>
        </row>
        <row r="3519">
          <cell r="A3519">
            <v>230660</v>
          </cell>
        </row>
        <row r="3520">
          <cell r="A3520">
            <v>230670</v>
          </cell>
        </row>
        <row r="3521">
          <cell r="A3521">
            <v>230680</v>
          </cell>
        </row>
        <row r="3522">
          <cell r="A3522">
            <v>230690</v>
          </cell>
        </row>
        <row r="3523">
          <cell r="A3523">
            <v>230700</v>
          </cell>
        </row>
        <row r="3524">
          <cell r="A3524">
            <v>230710</v>
          </cell>
        </row>
        <row r="3525">
          <cell r="A3525">
            <v>230720</v>
          </cell>
        </row>
        <row r="3526">
          <cell r="A3526">
            <v>230725</v>
          </cell>
        </row>
        <row r="3527">
          <cell r="A3527">
            <v>230730</v>
          </cell>
        </row>
        <row r="3528">
          <cell r="A3528">
            <v>230740</v>
          </cell>
        </row>
        <row r="3529">
          <cell r="A3529">
            <v>230750</v>
          </cell>
        </row>
        <row r="3530">
          <cell r="A3530">
            <v>230760</v>
          </cell>
        </row>
        <row r="3531">
          <cell r="A3531">
            <v>230763</v>
          </cell>
        </row>
        <row r="3532">
          <cell r="A3532">
            <v>230765</v>
          </cell>
        </row>
        <row r="3533">
          <cell r="A3533">
            <v>230770</v>
          </cell>
        </row>
        <row r="3534">
          <cell r="A3534">
            <v>230780</v>
          </cell>
        </row>
        <row r="3535">
          <cell r="A3535">
            <v>230790</v>
          </cell>
        </row>
        <row r="3536">
          <cell r="A3536">
            <v>230800</v>
          </cell>
        </row>
        <row r="3537">
          <cell r="A3537">
            <v>230810</v>
          </cell>
        </row>
        <row r="3538">
          <cell r="A3538">
            <v>230820</v>
          </cell>
        </row>
        <row r="3539">
          <cell r="A3539">
            <v>230830</v>
          </cell>
        </row>
        <row r="3540">
          <cell r="A3540">
            <v>230835</v>
          </cell>
        </row>
        <row r="3541">
          <cell r="A3541">
            <v>230837</v>
          </cell>
        </row>
        <row r="3542">
          <cell r="A3542">
            <v>230840</v>
          </cell>
        </row>
        <row r="3543">
          <cell r="A3543">
            <v>230850</v>
          </cell>
        </row>
        <row r="3544">
          <cell r="A3544">
            <v>230860</v>
          </cell>
        </row>
        <row r="3545">
          <cell r="A3545">
            <v>230870</v>
          </cell>
        </row>
        <row r="3546">
          <cell r="A3546">
            <v>230880</v>
          </cell>
        </row>
        <row r="3547">
          <cell r="A3547">
            <v>230890</v>
          </cell>
        </row>
        <row r="3548">
          <cell r="A3548">
            <v>230900</v>
          </cell>
        </row>
        <row r="3549">
          <cell r="A3549">
            <v>230910</v>
          </cell>
        </row>
        <row r="3550">
          <cell r="A3550">
            <v>230920</v>
          </cell>
        </row>
        <row r="3551">
          <cell r="A3551">
            <v>230930</v>
          </cell>
        </row>
        <row r="3552">
          <cell r="A3552">
            <v>230940</v>
          </cell>
        </row>
        <row r="3553">
          <cell r="A3553">
            <v>230945</v>
          </cell>
        </row>
        <row r="3554">
          <cell r="A3554">
            <v>230950</v>
          </cell>
        </row>
        <row r="3555">
          <cell r="A3555">
            <v>230960</v>
          </cell>
        </row>
        <row r="3556">
          <cell r="A3556">
            <v>230970</v>
          </cell>
        </row>
        <row r="3557">
          <cell r="A3557">
            <v>230980</v>
          </cell>
        </row>
        <row r="3558">
          <cell r="A3558">
            <v>230990</v>
          </cell>
        </row>
        <row r="3559">
          <cell r="A3559">
            <v>231000</v>
          </cell>
        </row>
        <row r="3560">
          <cell r="A3560">
            <v>231010</v>
          </cell>
        </row>
        <row r="3561">
          <cell r="A3561">
            <v>231020</v>
          </cell>
        </row>
        <row r="3562">
          <cell r="A3562">
            <v>231025</v>
          </cell>
        </row>
        <row r="3563">
          <cell r="A3563">
            <v>231030</v>
          </cell>
        </row>
        <row r="3564">
          <cell r="A3564">
            <v>231040</v>
          </cell>
        </row>
        <row r="3565">
          <cell r="A3565">
            <v>231050</v>
          </cell>
        </row>
        <row r="3566">
          <cell r="A3566">
            <v>231060</v>
          </cell>
        </row>
        <row r="3567">
          <cell r="A3567">
            <v>231070</v>
          </cell>
        </row>
        <row r="3568">
          <cell r="A3568">
            <v>231080</v>
          </cell>
        </row>
        <row r="3569">
          <cell r="A3569">
            <v>231085</v>
          </cell>
        </row>
        <row r="3570">
          <cell r="A3570">
            <v>231090</v>
          </cell>
        </row>
        <row r="3571">
          <cell r="A3571">
            <v>231095</v>
          </cell>
        </row>
        <row r="3572">
          <cell r="A3572">
            <v>231100</v>
          </cell>
        </row>
        <row r="3573">
          <cell r="A3573">
            <v>231110</v>
          </cell>
        </row>
        <row r="3574">
          <cell r="A3574">
            <v>231120</v>
          </cell>
        </row>
        <row r="3575">
          <cell r="A3575">
            <v>231123</v>
          </cell>
        </row>
        <row r="3576">
          <cell r="A3576">
            <v>231126</v>
          </cell>
        </row>
        <row r="3577">
          <cell r="A3577">
            <v>231130</v>
          </cell>
        </row>
        <row r="3578">
          <cell r="A3578">
            <v>231135</v>
          </cell>
        </row>
        <row r="3579">
          <cell r="A3579">
            <v>231140</v>
          </cell>
        </row>
        <row r="3580">
          <cell r="A3580">
            <v>231150</v>
          </cell>
        </row>
        <row r="3581">
          <cell r="A3581">
            <v>231160</v>
          </cell>
        </row>
        <row r="3582">
          <cell r="A3582">
            <v>231170</v>
          </cell>
        </row>
        <row r="3583">
          <cell r="A3583">
            <v>231180</v>
          </cell>
        </row>
        <row r="3584">
          <cell r="A3584">
            <v>231190</v>
          </cell>
        </row>
        <row r="3585">
          <cell r="A3585">
            <v>231195</v>
          </cell>
        </row>
        <row r="3586">
          <cell r="A3586">
            <v>231220</v>
          </cell>
        </row>
        <row r="3587">
          <cell r="A3587">
            <v>231200</v>
          </cell>
        </row>
        <row r="3588">
          <cell r="A3588">
            <v>231210</v>
          </cell>
        </row>
        <row r="3589">
          <cell r="A3589">
            <v>231230</v>
          </cell>
        </row>
        <row r="3590">
          <cell r="A3590">
            <v>231240</v>
          </cell>
        </row>
        <row r="3591">
          <cell r="A3591">
            <v>231250</v>
          </cell>
        </row>
        <row r="3592">
          <cell r="A3592">
            <v>231260</v>
          </cell>
        </row>
        <row r="3593">
          <cell r="A3593">
            <v>231270</v>
          </cell>
        </row>
        <row r="3594">
          <cell r="A3594">
            <v>231280</v>
          </cell>
        </row>
        <row r="3595">
          <cell r="A3595">
            <v>231290</v>
          </cell>
        </row>
        <row r="3596">
          <cell r="A3596">
            <v>231300</v>
          </cell>
        </row>
        <row r="3597">
          <cell r="A3597">
            <v>231310</v>
          </cell>
        </row>
        <row r="3598">
          <cell r="A3598">
            <v>231320</v>
          </cell>
        </row>
        <row r="3599">
          <cell r="A3599">
            <v>231325</v>
          </cell>
        </row>
        <row r="3600">
          <cell r="A3600">
            <v>231330</v>
          </cell>
        </row>
        <row r="3601">
          <cell r="A3601">
            <v>231335</v>
          </cell>
        </row>
        <row r="3602">
          <cell r="A3602">
            <v>231340</v>
          </cell>
        </row>
        <row r="3603">
          <cell r="A3603">
            <v>231350</v>
          </cell>
        </row>
        <row r="3604">
          <cell r="A3604">
            <v>231355</v>
          </cell>
        </row>
        <row r="3605">
          <cell r="A3605">
            <v>231360</v>
          </cell>
        </row>
        <row r="3606">
          <cell r="A3606">
            <v>231370</v>
          </cell>
        </row>
        <row r="3607">
          <cell r="A3607">
            <v>231375</v>
          </cell>
        </row>
        <row r="3608">
          <cell r="A3608">
            <v>231380</v>
          </cell>
        </row>
        <row r="3609">
          <cell r="A3609">
            <v>231390</v>
          </cell>
        </row>
        <row r="3610">
          <cell r="A3610">
            <v>231395</v>
          </cell>
        </row>
        <row r="3611">
          <cell r="A3611">
            <v>231400</v>
          </cell>
        </row>
        <row r="3612">
          <cell r="A3612">
            <v>231410</v>
          </cell>
        </row>
        <row r="3613">
          <cell r="A3613">
            <v>530010</v>
          </cell>
        </row>
        <row r="3614">
          <cell r="A3614">
            <v>320010</v>
          </cell>
        </row>
        <row r="3615">
          <cell r="A3615">
            <v>320016</v>
          </cell>
        </row>
        <row r="3616">
          <cell r="A3616">
            <v>320013</v>
          </cell>
        </row>
        <row r="3617">
          <cell r="A3617">
            <v>320020</v>
          </cell>
        </row>
        <row r="3618">
          <cell r="A3618">
            <v>320030</v>
          </cell>
        </row>
        <row r="3619">
          <cell r="A3619">
            <v>320035</v>
          </cell>
        </row>
        <row r="3620">
          <cell r="A3620">
            <v>320040</v>
          </cell>
        </row>
        <row r="3621">
          <cell r="A3621">
            <v>320050</v>
          </cell>
        </row>
        <row r="3622">
          <cell r="A3622">
            <v>320070</v>
          </cell>
        </row>
        <row r="3623">
          <cell r="A3623">
            <v>320115</v>
          </cell>
        </row>
        <row r="3624">
          <cell r="A3624">
            <v>320120</v>
          </cell>
        </row>
        <row r="3625">
          <cell r="A3625">
            <v>320130</v>
          </cell>
        </row>
        <row r="3626">
          <cell r="A3626">
            <v>320140</v>
          </cell>
        </row>
        <row r="3627">
          <cell r="A3627">
            <v>320150</v>
          </cell>
        </row>
        <row r="3628">
          <cell r="A3628">
            <v>320160</v>
          </cell>
        </row>
        <row r="3629">
          <cell r="A3629">
            <v>320180</v>
          </cell>
        </row>
        <row r="3630">
          <cell r="A3630">
            <v>320200</v>
          </cell>
        </row>
        <row r="3631">
          <cell r="A3631">
            <v>320220</v>
          </cell>
        </row>
        <row r="3632">
          <cell r="A3632">
            <v>320245</v>
          </cell>
        </row>
        <row r="3633">
          <cell r="A3633">
            <v>320250</v>
          </cell>
        </row>
        <row r="3634">
          <cell r="A3634">
            <v>320260</v>
          </cell>
        </row>
        <row r="3635">
          <cell r="A3635">
            <v>320265</v>
          </cell>
        </row>
        <row r="3636">
          <cell r="A3636">
            <v>320310</v>
          </cell>
        </row>
        <row r="3637">
          <cell r="A3637">
            <v>320316</v>
          </cell>
        </row>
        <row r="3638">
          <cell r="A3638">
            <v>320334</v>
          </cell>
        </row>
        <row r="3639">
          <cell r="A3639">
            <v>320360</v>
          </cell>
        </row>
        <row r="3640">
          <cell r="A3640">
            <v>320370</v>
          </cell>
        </row>
        <row r="3641">
          <cell r="A3641">
            <v>320420</v>
          </cell>
        </row>
        <row r="3642">
          <cell r="A3642">
            <v>320430</v>
          </cell>
        </row>
        <row r="3643">
          <cell r="A3643">
            <v>320440</v>
          </cell>
        </row>
        <row r="3644">
          <cell r="A3644">
            <v>320455</v>
          </cell>
        </row>
        <row r="3645">
          <cell r="A3645">
            <v>320490</v>
          </cell>
        </row>
        <row r="3646">
          <cell r="A3646">
            <v>320501</v>
          </cell>
        </row>
        <row r="3647">
          <cell r="A3647">
            <v>320506</v>
          </cell>
        </row>
        <row r="3648">
          <cell r="A3648">
            <v>320510</v>
          </cell>
        </row>
        <row r="3649">
          <cell r="A3649">
            <v>320520</v>
          </cell>
        </row>
        <row r="3650">
          <cell r="A3650">
            <v>520005</v>
          </cell>
        </row>
        <row r="3651">
          <cell r="A3651">
            <v>520010</v>
          </cell>
        </row>
        <row r="3652">
          <cell r="A3652">
            <v>520013</v>
          </cell>
        </row>
        <row r="3653">
          <cell r="A3653">
            <v>520015</v>
          </cell>
        </row>
        <row r="3654">
          <cell r="A3654">
            <v>520017</v>
          </cell>
        </row>
        <row r="3655">
          <cell r="A3655">
            <v>520025</v>
          </cell>
        </row>
        <row r="3656">
          <cell r="A3656">
            <v>520050</v>
          </cell>
        </row>
        <row r="3657">
          <cell r="A3657">
            <v>520055</v>
          </cell>
        </row>
        <row r="3658">
          <cell r="A3658">
            <v>520060</v>
          </cell>
        </row>
        <row r="3659">
          <cell r="A3659">
            <v>520080</v>
          </cell>
        </row>
        <row r="3660">
          <cell r="A3660">
            <v>520082</v>
          </cell>
        </row>
        <row r="3661">
          <cell r="A3661">
            <v>520085</v>
          </cell>
        </row>
        <row r="3662">
          <cell r="A3662">
            <v>520110</v>
          </cell>
        </row>
        <row r="3663">
          <cell r="A3663">
            <v>520130</v>
          </cell>
        </row>
        <row r="3664">
          <cell r="A3664">
            <v>520140</v>
          </cell>
        </row>
        <row r="3665">
          <cell r="A3665">
            <v>520145</v>
          </cell>
        </row>
        <row r="3666">
          <cell r="A3666">
            <v>520150</v>
          </cell>
        </row>
        <row r="3667">
          <cell r="A3667">
            <v>520160</v>
          </cell>
        </row>
        <row r="3668">
          <cell r="A3668">
            <v>520170</v>
          </cell>
        </row>
        <row r="3669">
          <cell r="A3669">
            <v>520235</v>
          </cell>
        </row>
        <row r="3670">
          <cell r="A3670">
            <v>520260</v>
          </cell>
        </row>
        <row r="3671">
          <cell r="A3671">
            <v>520280</v>
          </cell>
        </row>
        <row r="3672">
          <cell r="A3672">
            <v>520310</v>
          </cell>
        </row>
        <row r="3673">
          <cell r="A3673">
            <v>520320</v>
          </cell>
        </row>
        <row r="3674">
          <cell r="A3674">
            <v>520350</v>
          </cell>
        </row>
        <row r="3675">
          <cell r="A3675">
            <v>520355</v>
          </cell>
        </row>
        <row r="3676">
          <cell r="A3676">
            <v>520357</v>
          </cell>
        </row>
        <row r="3677">
          <cell r="A3677">
            <v>520360</v>
          </cell>
        </row>
        <row r="3678">
          <cell r="A3678">
            <v>520380</v>
          </cell>
        </row>
        <row r="3679">
          <cell r="A3679">
            <v>520390</v>
          </cell>
        </row>
        <row r="3680">
          <cell r="A3680">
            <v>520393</v>
          </cell>
        </row>
        <row r="3681">
          <cell r="A3681">
            <v>520396</v>
          </cell>
        </row>
        <row r="3682">
          <cell r="A3682">
            <v>520400</v>
          </cell>
        </row>
        <row r="3683">
          <cell r="A3683">
            <v>520410</v>
          </cell>
        </row>
        <row r="3684">
          <cell r="A3684">
            <v>520420</v>
          </cell>
        </row>
        <row r="3685">
          <cell r="A3685">
            <v>520425</v>
          </cell>
        </row>
        <row r="3686">
          <cell r="A3686">
            <v>520430</v>
          </cell>
        </row>
        <row r="3687">
          <cell r="A3687">
            <v>520440</v>
          </cell>
        </row>
        <row r="3688">
          <cell r="A3688">
            <v>520450</v>
          </cell>
        </row>
        <row r="3689">
          <cell r="A3689">
            <v>520455</v>
          </cell>
        </row>
        <row r="3690">
          <cell r="A3690">
            <v>520460</v>
          </cell>
        </row>
        <row r="3691">
          <cell r="A3691">
            <v>520465</v>
          </cell>
        </row>
        <row r="3692">
          <cell r="A3692">
            <v>520470</v>
          </cell>
        </row>
        <row r="3693">
          <cell r="A3693">
            <v>520480</v>
          </cell>
        </row>
        <row r="3694">
          <cell r="A3694">
            <v>520485</v>
          </cell>
        </row>
        <row r="3695">
          <cell r="A3695">
            <v>520490</v>
          </cell>
        </row>
        <row r="3696">
          <cell r="A3696">
            <v>520495</v>
          </cell>
        </row>
        <row r="3697">
          <cell r="A3697">
            <v>520500</v>
          </cell>
        </row>
        <row r="3698">
          <cell r="A3698">
            <v>520505</v>
          </cell>
        </row>
        <row r="3699">
          <cell r="A3699">
            <v>520510</v>
          </cell>
        </row>
        <row r="3700">
          <cell r="A3700">
            <v>520520</v>
          </cell>
        </row>
        <row r="3701">
          <cell r="A3701">
            <v>520530</v>
          </cell>
        </row>
        <row r="3702">
          <cell r="A3702">
            <v>520540</v>
          </cell>
        </row>
        <row r="3703">
          <cell r="A3703">
            <v>520545</v>
          </cell>
        </row>
        <row r="3704">
          <cell r="A3704">
            <v>520547</v>
          </cell>
        </row>
        <row r="3705">
          <cell r="A3705">
            <v>520551</v>
          </cell>
        </row>
        <row r="3706">
          <cell r="A3706">
            <v>520552</v>
          </cell>
        </row>
        <row r="3707">
          <cell r="A3707">
            <v>520570</v>
          </cell>
        </row>
        <row r="3708">
          <cell r="A3708">
            <v>520580</v>
          </cell>
        </row>
        <row r="3709">
          <cell r="A3709">
            <v>520590</v>
          </cell>
        </row>
        <row r="3710">
          <cell r="A3710">
            <v>520620</v>
          </cell>
        </row>
        <row r="3711">
          <cell r="A3711">
            <v>520630</v>
          </cell>
        </row>
        <row r="3712">
          <cell r="A3712">
            <v>520650</v>
          </cell>
        </row>
        <row r="3713">
          <cell r="A3713">
            <v>520660</v>
          </cell>
        </row>
        <row r="3714">
          <cell r="A3714">
            <v>520680</v>
          </cell>
        </row>
        <row r="3715">
          <cell r="A3715">
            <v>520690</v>
          </cell>
        </row>
        <row r="3716">
          <cell r="A3716">
            <v>520710</v>
          </cell>
        </row>
        <row r="3717">
          <cell r="A3717">
            <v>520830</v>
          </cell>
        </row>
        <row r="3718">
          <cell r="A3718">
            <v>520725</v>
          </cell>
        </row>
        <row r="3719">
          <cell r="A3719">
            <v>520735</v>
          </cell>
        </row>
        <row r="3720">
          <cell r="A3720">
            <v>520740</v>
          </cell>
        </row>
        <row r="3721">
          <cell r="A3721">
            <v>520750</v>
          </cell>
        </row>
        <row r="3722">
          <cell r="A3722">
            <v>520753</v>
          </cell>
        </row>
        <row r="3723">
          <cell r="A3723">
            <v>520780</v>
          </cell>
        </row>
        <row r="3724">
          <cell r="A3724">
            <v>520790</v>
          </cell>
        </row>
        <row r="3725">
          <cell r="A3725">
            <v>520800</v>
          </cell>
        </row>
        <row r="3726">
          <cell r="A3726">
            <v>520810</v>
          </cell>
        </row>
        <row r="3727">
          <cell r="A3727">
            <v>520815</v>
          </cell>
        </row>
        <row r="3728">
          <cell r="A3728">
            <v>520840</v>
          </cell>
        </row>
        <row r="3729">
          <cell r="A3729">
            <v>520850</v>
          </cell>
        </row>
        <row r="3730">
          <cell r="A3730">
            <v>520870</v>
          </cell>
        </row>
        <row r="3731">
          <cell r="A3731">
            <v>520880</v>
          </cell>
        </row>
        <row r="3732">
          <cell r="A3732">
            <v>520890</v>
          </cell>
        </row>
        <row r="3733">
          <cell r="A3733">
            <v>520910</v>
          </cell>
        </row>
        <row r="3734">
          <cell r="A3734">
            <v>520915</v>
          </cell>
        </row>
        <row r="3735">
          <cell r="A3735">
            <v>520929</v>
          </cell>
        </row>
        <row r="3736">
          <cell r="A3736">
            <v>520940</v>
          </cell>
        </row>
        <row r="3737">
          <cell r="A3737">
            <v>520945</v>
          </cell>
        </row>
        <row r="3738">
          <cell r="A3738">
            <v>520960</v>
          </cell>
        </row>
        <row r="3739">
          <cell r="A3739">
            <v>520970</v>
          </cell>
        </row>
        <row r="3740">
          <cell r="A3740">
            <v>520980</v>
          </cell>
        </row>
        <row r="3741">
          <cell r="A3741">
            <v>520990</v>
          </cell>
        </row>
        <row r="3742">
          <cell r="A3742">
            <v>520993</v>
          </cell>
        </row>
        <row r="3743">
          <cell r="A3743">
            <v>521000</v>
          </cell>
        </row>
        <row r="3744">
          <cell r="A3744">
            <v>521010</v>
          </cell>
        </row>
        <row r="3745">
          <cell r="A3745">
            <v>521020</v>
          </cell>
        </row>
        <row r="3746">
          <cell r="A3746">
            <v>521030</v>
          </cell>
        </row>
        <row r="3747">
          <cell r="A3747">
            <v>521040</v>
          </cell>
        </row>
        <row r="3748">
          <cell r="A3748">
            <v>521056</v>
          </cell>
        </row>
        <row r="3749">
          <cell r="A3749">
            <v>521060</v>
          </cell>
        </row>
        <row r="3750">
          <cell r="A3750">
            <v>521080</v>
          </cell>
        </row>
        <row r="3751">
          <cell r="A3751">
            <v>521100</v>
          </cell>
        </row>
        <row r="3752">
          <cell r="A3752">
            <v>521130</v>
          </cell>
        </row>
        <row r="3753">
          <cell r="A3753">
            <v>521140</v>
          </cell>
        </row>
        <row r="3754">
          <cell r="A3754">
            <v>521150</v>
          </cell>
        </row>
        <row r="3755">
          <cell r="A3755">
            <v>521160</v>
          </cell>
        </row>
        <row r="3756">
          <cell r="A3756">
            <v>521170</v>
          </cell>
        </row>
        <row r="3757">
          <cell r="A3757">
            <v>521190</v>
          </cell>
        </row>
        <row r="3758">
          <cell r="A3758">
            <v>521200</v>
          </cell>
        </row>
        <row r="3759">
          <cell r="A3759">
            <v>521210</v>
          </cell>
        </row>
        <row r="3760">
          <cell r="A3760">
            <v>521220</v>
          </cell>
        </row>
        <row r="3761">
          <cell r="A3761">
            <v>521225</v>
          </cell>
        </row>
        <row r="3762">
          <cell r="A3762">
            <v>521230</v>
          </cell>
        </row>
        <row r="3763">
          <cell r="A3763">
            <v>521250</v>
          </cell>
        </row>
        <row r="3764">
          <cell r="A3764">
            <v>521270</v>
          </cell>
        </row>
        <row r="3765">
          <cell r="A3765">
            <v>521280</v>
          </cell>
        </row>
        <row r="3766">
          <cell r="A3766">
            <v>521300</v>
          </cell>
        </row>
        <row r="3767">
          <cell r="A3767">
            <v>521305</v>
          </cell>
        </row>
        <row r="3768">
          <cell r="A3768">
            <v>521308</v>
          </cell>
        </row>
        <row r="3769">
          <cell r="A3769">
            <v>521310</v>
          </cell>
        </row>
        <row r="3770">
          <cell r="A3770">
            <v>521340</v>
          </cell>
        </row>
        <row r="3771">
          <cell r="A3771">
            <v>521350</v>
          </cell>
        </row>
        <row r="3772">
          <cell r="A3772">
            <v>521375</v>
          </cell>
        </row>
        <row r="3773">
          <cell r="A3773">
            <v>521377</v>
          </cell>
        </row>
        <row r="3774">
          <cell r="A3774">
            <v>521380</v>
          </cell>
        </row>
        <row r="3775">
          <cell r="A3775">
            <v>521390</v>
          </cell>
        </row>
        <row r="3776">
          <cell r="A3776">
            <v>521405</v>
          </cell>
        </row>
        <row r="3777">
          <cell r="A3777">
            <v>521440</v>
          </cell>
        </row>
        <row r="3778">
          <cell r="A3778">
            <v>521450</v>
          </cell>
        </row>
        <row r="3779">
          <cell r="A3779">
            <v>521460</v>
          </cell>
        </row>
        <row r="3780">
          <cell r="A3780">
            <v>521470</v>
          </cell>
        </row>
        <row r="3781">
          <cell r="A3781">
            <v>521487</v>
          </cell>
        </row>
        <row r="3782">
          <cell r="A3782">
            <v>521490</v>
          </cell>
        </row>
        <row r="3783">
          <cell r="A3783">
            <v>521500</v>
          </cell>
        </row>
        <row r="3784">
          <cell r="A3784">
            <v>521520</v>
          </cell>
        </row>
        <row r="3785">
          <cell r="A3785">
            <v>521523</v>
          </cell>
        </row>
        <row r="3786">
          <cell r="A3786">
            <v>521525</v>
          </cell>
        </row>
        <row r="3787">
          <cell r="A3787">
            <v>521530</v>
          </cell>
        </row>
        <row r="3788">
          <cell r="A3788">
            <v>521550</v>
          </cell>
        </row>
        <row r="3789">
          <cell r="A3789">
            <v>521560</v>
          </cell>
        </row>
        <row r="3790">
          <cell r="A3790">
            <v>521565</v>
          </cell>
        </row>
        <row r="3791">
          <cell r="A3791">
            <v>521580</v>
          </cell>
        </row>
        <row r="3792">
          <cell r="A3792">
            <v>521590</v>
          </cell>
        </row>
        <row r="3793">
          <cell r="A3793">
            <v>521600</v>
          </cell>
        </row>
        <row r="3794">
          <cell r="A3794">
            <v>521640</v>
          </cell>
        </row>
        <row r="3795">
          <cell r="A3795">
            <v>521645</v>
          </cell>
        </row>
        <row r="3796">
          <cell r="A3796">
            <v>521680</v>
          </cell>
        </row>
        <row r="3797">
          <cell r="A3797">
            <v>521690</v>
          </cell>
        </row>
        <row r="3798">
          <cell r="A3798">
            <v>521720</v>
          </cell>
        </row>
        <row r="3799">
          <cell r="A3799">
            <v>521730</v>
          </cell>
        </row>
        <row r="3800">
          <cell r="A3800">
            <v>521740</v>
          </cell>
        </row>
        <row r="3801">
          <cell r="A3801">
            <v>521760</v>
          </cell>
        </row>
        <row r="3802">
          <cell r="A3802">
            <v>521770</v>
          </cell>
        </row>
        <row r="3803">
          <cell r="A3803">
            <v>521800</v>
          </cell>
        </row>
        <row r="3804">
          <cell r="A3804">
            <v>521805</v>
          </cell>
        </row>
        <row r="3805">
          <cell r="A3805">
            <v>521810</v>
          </cell>
        </row>
        <row r="3806">
          <cell r="A3806">
            <v>521830</v>
          </cell>
        </row>
        <row r="3807">
          <cell r="A3807">
            <v>521860</v>
          </cell>
        </row>
        <row r="3808">
          <cell r="A3808">
            <v>521878</v>
          </cell>
        </row>
        <row r="3809">
          <cell r="A3809">
            <v>521880</v>
          </cell>
        </row>
        <row r="3810">
          <cell r="A3810">
            <v>521900</v>
          </cell>
        </row>
        <row r="3811">
          <cell r="A3811">
            <v>521910</v>
          </cell>
        </row>
        <row r="3812">
          <cell r="A3812">
            <v>521920</v>
          </cell>
        </row>
        <row r="3813">
          <cell r="A3813">
            <v>521925</v>
          </cell>
        </row>
        <row r="3814">
          <cell r="A3814">
            <v>521930</v>
          </cell>
        </row>
        <row r="3815">
          <cell r="A3815">
            <v>521940</v>
          </cell>
        </row>
        <row r="3816">
          <cell r="A3816">
            <v>521945</v>
          </cell>
        </row>
        <row r="3817">
          <cell r="A3817">
            <v>521950</v>
          </cell>
        </row>
        <row r="3818">
          <cell r="A3818">
            <v>521960</v>
          </cell>
        </row>
        <row r="3819">
          <cell r="A3819">
            <v>521970</v>
          </cell>
        </row>
        <row r="3820">
          <cell r="A3820">
            <v>521971</v>
          </cell>
        </row>
        <row r="3821">
          <cell r="A3821">
            <v>521973</v>
          </cell>
        </row>
        <row r="3822">
          <cell r="A3822">
            <v>521975</v>
          </cell>
        </row>
        <row r="3823">
          <cell r="A3823">
            <v>521980</v>
          </cell>
        </row>
        <row r="3824">
          <cell r="A3824">
            <v>521990</v>
          </cell>
        </row>
        <row r="3825">
          <cell r="A3825">
            <v>522000</v>
          </cell>
        </row>
        <row r="3826">
          <cell r="A3826">
            <v>522005</v>
          </cell>
        </row>
        <row r="3827">
          <cell r="A3827">
            <v>522010</v>
          </cell>
        </row>
        <row r="3828">
          <cell r="A3828">
            <v>522015</v>
          </cell>
        </row>
        <row r="3829">
          <cell r="A3829">
            <v>522020</v>
          </cell>
        </row>
        <row r="3830">
          <cell r="A3830">
            <v>522026</v>
          </cell>
        </row>
        <row r="3831">
          <cell r="A3831">
            <v>522028</v>
          </cell>
        </row>
        <row r="3832">
          <cell r="A3832">
            <v>522040</v>
          </cell>
        </row>
        <row r="3833">
          <cell r="A3833">
            <v>522045</v>
          </cell>
        </row>
        <row r="3834">
          <cell r="A3834">
            <v>522050</v>
          </cell>
        </row>
        <row r="3835">
          <cell r="A3835">
            <v>522060</v>
          </cell>
        </row>
        <row r="3836">
          <cell r="A3836">
            <v>522068</v>
          </cell>
        </row>
        <row r="3837">
          <cell r="A3837">
            <v>522070</v>
          </cell>
        </row>
        <row r="3838">
          <cell r="A3838">
            <v>522100</v>
          </cell>
        </row>
        <row r="3839">
          <cell r="A3839">
            <v>522108</v>
          </cell>
        </row>
        <row r="3840">
          <cell r="A3840">
            <v>522119</v>
          </cell>
        </row>
        <row r="3841">
          <cell r="A3841">
            <v>522130</v>
          </cell>
        </row>
        <row r="3842">
          <cell r="A3842">
            <v>522140</v>
          </cell>
        </row>
        <row r="3843">
          <cell r="A3843">
            <v>522145</v>
          </cell>
        </row>
        <row r="3844">
          <cell r="A3844">
            <v>522150</v>
          </cell>
        </row>
        <row r="3845">
          <cell r="A3845">
            <v>522155</v>
          </cell>
        </row>
        <row r="3846">
          <cell r="A3846">
            <v>522160</v>
          </cell>
        </row>
        <row r="3847">
          <cell r="A3847">
            <v>522170</v>
          </cell>
        </row>
        <row r="3848">
          <cell r="A3848">
            <v>522180</v>
          </cell>
        </row>
        <row r="3849">
          <cell r="A3849">
            <v>522185</v>
          </cell>
        </row>
        <row r="3850">
          <cell r="A3850">
            <v>522200</v>
          </cell>
        </row>
        <row r="3851">
          <cell r="A3851">
            <v>522220</v>
          </cell>
        </row>
        <row r="3852">
          <cell r="A3852">
            <v>210010</v>
          </cell>
        </row>
        <row r="3853">
          <cell r="A3853">
            <v>210040</v>
          </cell>
        </row>
        <row r="3854">
          <cell r="A3854">
            <v>210043</v>
          </cell>
        </row>
        <row r="3855">
          <cell r="A3855">
            <v>210047</v>
          </cell>
        </row>
        <row r="3856">
          <cell r="A3856">
            <v>210050</v>
          </cell>
        </row>
        <row r="3857">
          <cell r="A3857">
            <v>210060</v>
          </cell>
        </row>
        <row r="3858">
          <cell r="A3858">
            <v>210080</v>
          </cell>
        </row>
        <row r="3859">
          <cell r="A3859">
            <v>210095</v>
          </cell>
        </row>
        <row r="3860">
          <cell r="A3860">
            <v>210100</v>
          </cell>
        </row>
        <row r="3861">
          <cell r="A3861">
            <v>210135</v>
          </cell>
        </row>
        <row r="3862">
          <cell r="A3862">
            <v>210140</v>
          </cell>
        </row>
        <row r="3863">
          <cell r="A3863">
            <v>210177</v>
          </cell>
        </row>
        <row r="3864">
          <cell r="A3864">
            <v>210203</v>
          </cell>
        </row>
        <row r="3865">
          <cell r="A3865">
            <v>210207</v>
          </cell>
        </row>
        <row r="3866">
          <cell r="A3866">
            <v>210215</v>
          </cell>
        </row>
        <row r="3867">
          <cell r="A3867">
            <v>210232</v>
          </cell>
        </row>
        <row r="3868">
          <cell r="A3868">
            <v>210240</v>
          </cell>
        </row>
        <row r="3869">
          <cell r="A3869">
            <v>210255</v>
          </cell>
        </row>
        <row r="3870">
          <cell r="A3870">
            <v>210270</v>
          </cell>
        </row>
        <row r="3871">
          <cell r="A3871">
            <v>210290</v>
          </cell>
        </row>
        <row r="3872">
          <cell r="A3872">
            <v>210300</v>
          </cell>
        </row>
        <row r="3873">
          <cell r="A3873">
            <v>210315</v>
          </cell>
        </row>
        <row r="3874">
          <cell r="A3874">
            <v>210317</v>
          </cell>
        </row>
        <row r="3875">
          <cell r="A3875">
            <v>210320</v>
          </cell>
        </row>
        <row r="3876">
          <cell r="A3876">
            <v>210340</v>
          </cell>
        </row>
        <row r="3877">
          <cell r="A3877">
            <v>210355</v>
          </cell>
        </row>
        <row r="3878">
          <cell r="A3878">
            <v>210360</v>
          </cell>
        </row>
        <row r="3879">
          <cell r="A3879">
            <v>210375</v>
          </cell>
        </row>
        <row r="3880">
          <cell r="A3880">
            <v>210390</v>
          </cell>
        </row>
        <row r="3881">
          <cell r="A3881">
            <v>210405</v>
          </cell>
        </row>
        <row r="3882">
          <cell r="A3882">
            <v>210407</v>
          </cell>
        </row>
        <row r="3883">
          <cell r="A3883">
            <v>210409</v>
          </cell>
        </row>
        <row r="3884">
          <cell r="A3884">
            <v>210420</v>
          </cell>
        </row>
        <row r="3885">
          <cell r="A3885">
            <v>210455</v>
          </cell>
        </row>
        <row r="3886">
          <cell r="A3886">
            <v>210462</v>
          </cell>
        </row>
        <row r="3887">
          <cell r="A3887">
            <v>210480</v>
          </cell>
        </row>
        <row r="3888">
          <cell r="A3888">
            <v>210500</v>
          </cell>
        </row>
        <row r="3889">
          <cell r="A3889">
            <v>210530</v>
          </cell>
        </row>
        <row r="3890">
          <cell r="A3890">
            <v>210535</v>
          </cell>
        </row>
        <row r="3891">
          <cell r="A3891">
            <v>210550</v>
          </cell>
        </row>
        <row r="3892">
          <cell r="A3892">
            <v>210590</v>
          </cell>
        </row>
        <row r="3893">
          <cell r="A3893">
            <v>210592</v>
          </cell>
        </row>
        <row r="3894">
          <cell r="A3894">
            <v>210598</v>
          </cell>
        </row>
        <row r="3895">
          <cell r="A3895">
            <v>210610</v>
          </cell>
        </row>
        <row r="3896">
          <cell r="A3896">
            <v>210640</v>
          </cell>
        </row>
        <row r="3897">
          <cell r="A3897">
            <v>210700</v>
          </cell>
        </row>
        <row r="3898">
          <cell r="A3898">
            <v>210710</v>
          </cell>
        </row>
        <row r="3899">
          <cell r="A3899">
            <v>210725</v>
          </cell>
        </row>
        <row r="3900">
          <cell r="A3900">
            <v>210735</v>
          </cell>
        </row>
        <row r="3901">
          <cell r="A3901">
            <v>210745</v>
          </cell>
        </row>
        <row r="3902">
          <cell r="A3902">
            <v>210750</v>
          </cell>
        </row>
        <row r="3903">
          <cell r="A3903">
            <v>210805</v>
          </cell>
        </row>
        <row r="3904">
          <cell r="A3904">
            <v>210810</v>
          </cell>
        </row>
        <row r="3905">
          <cell r="A3905">
            <v>210820</v>
          </cell>
        </row>
        <row r="3906">
          <cell r="A3906">
            <v>210845</v>
          </cell>
        </row>
        <row r="3907">
          <cell r="A3907">
            <v>210860</v>
          </cell>
        </row>
        <row r="3908">
          <cell r="A3908">
            <v>210880</v>
          </cell>
        </row>
        <row r="3909">
          <cell r="A3909">
            <v>210900</v>
          </cell>
        </row>
        <row r="3910">
          <cell r="A3910">
            <v>210950</v>
          </cell>
        </row>
        <row r="3911">
          <cell r="A3911">
            <v>210955</v>
          </cell>
        </row>
        <row r="3912">
          <cell r="A3912">
            <v>210975</v>
          </cell>
        </row>
        <row r="3913">
          <cell r="A3913">
            <v>211000</v>
          </cell>
        </row>
        <row r="3914">
          <cell r="A3914">
            <v>211023</v>
          </cell>
        </row>
        <row r="3915">
          <cell r="A3915">
            <v>211040</v>
          </cell>
        </row>
        <row r="3916">
          <cell r="A3916">
            <v>211085</v>
          </cell>
        </row>
        <row r="3917">
          <cell r="A3917">
            <v>211102</v>
          </cell>
        </row>
        <row r="3918">
          <cell r="A3918">
            <v>211120</v>
          </cell>
        </row>
        <row r="3919">
          <cell r="A3919">
            <v>211125</v>
          </cell>
        </row>
        <row r="3920">
          <cell r="A3920">
            <v>211130</v>
          </cell>
        </row>
        <row r="3921">
          <cell r="A3921">
            <v>211153</v>
          </cell>
        </row>
        <row r="3922">
          <cell r="A3922">
            <v>211157</v>
          </cell>
        </row>
        <row r="3923">
          <cell r="A3923">
            <v>211160</v>
          </cell>
        </row>
        <row r="3924">
          <cell r="A3924">
            <v>211172</v>
          </cell>
        </row>
        <row r="3925">
          <cell r="A3925">
            <v>211180</v>
          </cell>
        </row>
        <row r="3926">
          <cell r="A3926">
            <v>211227</v>
          </cell>
        </row>
        <row r="3927">
          <cell r="A3927">
            <v>211250</v>
          </cell>
        </row>
        <row r="3928">
          <cell r="A3928">
            <v>211285</v>
          </cell>
        </row>
        <row r="3929">
          <cell r="A3929">
            <v>211400</v>
          </cell>
        </row>
        <row r="3930">
          <cell r="A3930">
            <v>510010</v>
          </cell>
        </row>
        <row r="3931">
          <cell r="A3931">
            <v>510020</v>
          </cell>
        </row>
        <row r="3932">
          <cell r="A3932">
            <v>510025</v>
          </cell>
        </row>
        <row r="3933">
          <cell r="A3933">
            <v>510030</v>
          </cell>
        </row>
        <row r="3934">
          <cell r="A3934">
            <v>510035</v>
          </cell>
        </row>
        <row r="3935">
          <cell r="A3935">
            <v>510050</v>
          </cell>
        </row>
        <row r="3936">
          <cell r="A3936">
            <v>510060</v>
          </cell>
        </row>
        <row r="3937">
          <cell r="A3937">
            <v>510100</v>
          </cell>
        </row>
        <row r="3938">
          <cell r="A3938">
            <v>510120</v>
          </cell>
        </row>
        <row r="3939">
          <cell r="A3939">
            <v>510125</v>
          </cell>
        </row>
        <row r="3940">
          <cell r="A3940">
            <v>510130</v>
          </cell>
        </row>
        <row r="3941">
          <cell r="A3941">
            <v>510140</v>
          </cell>
        </row>
        <row r="3942">
          <cell r="A3942">
            <v>510160</v>
          </cell>
        </row>
        <row r="3943">
          <cell r="A3943">
            <v>510170</v>
          </cell>
        </row>
        <row r="3944">
          <cell r="A3944">
            <v>510180</v>
          </cell>
        </row>
        <row r="3945">
          <cell r="A3945">
            <v>510185</v>
          </cell>
        </row>
        <row r="3946">
          <cell r="A3946">
            <v>510190</v>
          </cell>
        </row>
        <row r="3947">
          <cell r="A3947">
            <v>510250</v>
          </cell>
        </row>
        <row r="3948">
          <cell r="A3948">
            <v>510260</v>
          </cell>
        </row>
        <row r="3949">
          <cell r="A3949">
            <v>510267</v>
          </cell>
        </row>
        <row r="3950">
          <cell r="A3950">
            <v>510269</v>
          </cell>
        </row>
        <row r="3951">
          <cell r="A3951">
            <v>510270</v>
          </cell>
        </row>
        <row r="3952">
          <cell r="A3952">
            <v>510279</v>
          </cell>
        </row>
        <row r="3953">
          <cell r="A3953">
            <v>510285</v>
          </cell>
        </row>
        <row r="3954">
          <cell r="A3954">
            <v>510300</v>
          </cell>
        </row>
        <row r="3955">
          <cell r="A3955">
            <v>510310</v>
          </cell>
        </row>
        <row r="3956">
          <cell r="A3956">
            <v>510320</v>
          </cell>
        </row>
        <row r="3957">
          <cell r="A3957">
            <v>510325</v>
          </cell>
        </row>
        <row r="3958">
          <cell r="A3958">
            <v>510330</v>
          </cell>
        </row>
        <row r="3959">
          <cell r="A3959">
            <v>510336</v>
          </cell>
        </row>
        <row r="3960">
          <cell r="A3960">
            <v>510340</v>
          </cell>
        </row>
        <row r="3961">
          <cell r="A3961">
            <v>510343</v>
          </cell>
        </row>
        <row r="3962">
          <cell r="A3962">
            <v>510345</v>
          </cell>
        </row>
        <row r="3963">
          <cell r="A3963">
            <v>510350</v>
          </cell>
        </row>
        <row r="3964">
          <cell r="A3964">
            <v>510360</v>
          </cell>
        </row>
        <row r="3965">
          <cell r="A3965">
            <v>510000</v>
          </cell>
        </row>
        <row r="3966">
          <cell r="A3966">
            <v>510380</v>
          </cell>
        </row>
        <row r="3967">
          <cell r="A3967">
            <v>510385</v>
          </cell>
        </row>
        <row r="3968">
          <cell r="A3968">
            <v>510390</v>
          </cell>
        </row>
        <row r="3969">
          <cell r="A3969">
            <v>510395</v>
          </cell>
        </row>
        <row r="3970">
          <cell r="A3970">
            <v>510410</v>
          </cell>
        </row>
        <row r="3971">
          <cell r="A3971">
            <v>510420</v>
          </cell>
        </row>
        <row r="3972">
          <cell r="A3972">
            <v>510450</v>
          </cell>
        </row>
        <row r="3973">
          <cell r="A3973">
            <v>510455</v>
          </cell>
        </row>
        <row r="3974">
          <cell r="A3974">
            <v>510460</v>
          </cell>
        </row>
        <row r="3975">
          <cell r="A3975">
            <v>510480</v>
          </cell>
        </row>
        <row r="3976">
          <cell r="A3976">
            <v>510490</v>
          </cell>
        </row>
        <row r="3977">
          <cell r="A3977">
            <v>510500</v>
          </cell>
        </row>
        <row r="3978">
          <cell r="A3978">
            <v>510510</v>
          </cell>
        </row>
        <row r="3979">
          <cell r="A3979">
            <v>510515</v>
          </cell>
        </row>
        <row r="3980">
          <cell r="A3980">
            <v>510517</v>
          </cell>
        </row>
        <row r="3981">
          <cell r="A3981">
            <v>510520</v>
          </cell>
        </row>
        <row r="3982">
          <cell r="A3982">
            <v>510523</v>
          </cell>
        </row>
        <row r="3983">
          <cell r="A3983">
            <v>510530</v>
          </cell>
        </row>
        <row r="3984">
          <cell r="A3984">
            <v>510560</v>
          </cell>
        </row>
        <row r="3985">
          <cell r="A3985">
            <v>510562</v>
          </cell>
        </row>
        <row r="3986">
          <cell r="A3986">
            <v>510590</v>
          </cell>
        </row>
        <row r="3987">
          <cell r="A3987">
            <v>510600</v>
          </cell>
        </row>
        <row r="3988">
          <cell r="A3988">
            <v>510610</v>
          </cell>
        </row>
        <row r="3989">
          <cell r="A3989">
            <v>510615</v>
          </cell>
        </row>
        <row r="3990">
          <cell r="A3990">
            <v>510880</v>
          </cell>
        </row>
        <row r="3991">
          <cell r="A3991">
            <v>510618</v>
          </cell>
        </row>
        <row r="3992">
          <cell r="A3992">
            <v>510885</v>
          </cell>
        </row>
        <row r="3993">
          <cell r="A3993">
            <v>510890</v>
          </cell>
        </row>
        <row r="3994">
          <cell r="A3994">
            <v>510895</v>
          </cell>
        </row>
        <row r="3995">
          <cell r="A3995">
            <v>510617</v>
          </cell>
        </row>
        <row r="3996">
          <cell r="A3996">
            <v>510619</v>
          </cell>
        </row>
        <row r="3997">
          <cell r="A3997">
            <v>510625</v>
          </cell>
        </row>
        <row r="3998">
          <cell r="A3998">
            <v>510627</v>
          </cell>
        </row>
        <row r="3999">
          <cell r="A3999">
            <v>510626</v>
          </cell>
        </row>
        <row r="4000">
          <cell r="A4000">
            <v>510631</v>
          </cell>
        </row>
        <row r="4001">
          <cell r="A4001">
            <v>510630</v>
          </cell>
        </row>
        <row r="4002">
          <cell r="A4002">
            <v>510637</v>
          </cell>
        </row>
        <row r="4003">
          <cell r="A4003">
            <v>510642</v>
          </cell>
        </row>
        <row r="4004">
          <cell r="A4004">
            <v>510645</v>
          </cell>
        </row>
        <row r="4005">
          <cell r="A4005">
            <v>510650</v>
          </cell>
        </row>
        <row r="4006">
          <cell r="A4006">
            <v>510665</v>
          </cell>
        </row>
        <row r="4007">
          <cell r="A4007">
            <v>510670</v>
          </cell>
        </row>
        <row r="4008">
          <cell r="A4008">
            <v>510675</v>
          </cell>
        </row>
        <row r="4009">
          <cell r="A4009">
            <v>510680</v>
          </cell>
        </row>
        <row r="4010">
          <cell r="A4010">
            <v>510682</v>
          </cell>
        </row>
        <row r="4011">
          <cell r="A4011">
            <v>510685</v>
          </cell>
        </row>
        <row r="4012">
          <cell r="A4012">
            <v>510704</v>
          </cell>
        </row>
        <row r="4013">
          <cell r="A4013">
            <v>510706</v>
          </cell>
        </row>
        <row r="4014">
          <cell r="A4014">
            <v>510715</v>
          </cell>
        </row>
        <row r="4015">
          <cell r="A4015">
            <v>510718</v>
          </cell>
        </row>
        <row r="4016">
          <cell r="A4016">
            <v>510719</v>
          </cell>
        </row>
        <row r="4017">
          <cell r="A4017">
            <v>510720</v>
          </cell>
        </row>
        <row r="4018">
          <cell r="A4018">
            <v>510757</v>
          </cell>
        </row>
        <row r="4019">
          <cell r="A4019">
            <v>510760</v>
          </cell>
        </row>
        <row r="4020">
          <cell r="A4020">
            <v>510770</v>
          </cell>
        </row>
        <row r="4021">
          <cell r="A4021">
            <v>510775</v>
          </cell>
        </row>
        <row r="4022">
          <cell r="A4022">
            <v>510774</v>
          </cell>
        </row>
        <row r="4023">
          <cell r="A4023">
            <v>510776</v>
          </cell>
        </row>
        <row r="4024">
          <cell r="A4024">
            <v>510777</v>
          </cell>
        </row>
        <row r="4025">
          <cell r="A4025">
            <v>510726</v>
          </cell>
        </row>
        <row r="4026">
          <cell r="A4026">
            <v>510779</v>
          </cell>
        </row>
        <row r="4027">
          <cell r="A4027">
            <v>510780</v>
          </cell>
        </row>
        <row r="4028">
          <cell r="A4028">
            <v>510785</v>
          </cell>
        </row>
        <row r="4029">
          <cell r="A4029">
            <v>510729</v>
          </cell>
        </row>
        <row r="4030">
          <cell r="A4030">
            <v>510730</v>
          </cell>
        </row>
        <row r="4031">
          <cell r="A4031">
            <v>510735</v>
          </cell>
        </row>
        <row r="4032">
          <cell r="A4032">
            <v>510710</v>
          </cell>
        </row>
        <row r="4033">
          <cell r="A4033">
            <v>510740</v>
          </cell>
        </row>
        <row r="4034">
          <cell r="A4034">
            <v>510787</v>
          </cell>
        </row>
        <row r="4035">
          <cell r="A4035">
            <v>510788</v>
          </cell>
        </row>
        <row r="4036">
          <cell r="A4036">
            <v>510794</v>
          </cell>
        </row>
        <row r="4037">
          <cell r="A4037">
            <v>510795</v>
          </cell>
        </row>
        <row r="4038">
          <cell r="A4038">
            <v>510800</v>
          </cell>
        </row>
        <row r="4039">
          <cell r="A4039">
            <v>510805</v>
          </cell>
        </row>
        <row r="4040">
          <cell r="A4040">
            <v>510810</v>
          </cell>
        </row>
        <row r="4041">
          <cell r="A4041">
            <v>510820</v>
          </cell>
        </row>
        <row r="4042">
          <cell r="A4042">
            <v>510830</v>
          </cell>
        </row>
        <row r="4043">
          <cell r="A4043">
            <v>510835</v>
          </cell>
        </row>
        <row r="4044">
          <cell r="A4044">
            <v>510840</v>
          </cell>
        </row>
        <row r="4045">
          <cell r="A4045">
            <v>510850</v>
          </cell>
        </row>
        <row r="4046">
          <cell r="A4046">
            <v>510550</v>
          </cell>
        </row>
        <row r="4047">
          <cell r="A4047">
            <v>510860</v>
          </cell>
        </row>
        <row r="4048">
          <cell r="A4048">
            <v>500110</v>
          </cell>
        </row>
        <row r="4049">
          <cell r="A4049">
            <v>500124</v>
          </cell>
        </row>
        <row r="4050">
          <cell r="A4050">
            <v>500150</v>
          </cell>
        </row>
        <row r="4051">
          <cell r="A4051">
            <v>500210</v>
          </cell>
        </row>
        <row r="4052">
          <cell r="A4052">
            <v>500260</v>
          </cell>
        </row>
        <row r="4053">
          <cell r="A4053">
            <v>500270</v>
          </cell>
        </row>
        <row r="4054">
          <cell r="A4054">
            <v>500315</v>
          </cell>
        </row>
        <row r="4055">
          <cell r="A4055">
            <v>500330</v>
          </cell>
        </row>
        <row r="4056">
          <cell r="A4056">
            <v>500348</v>
          </cell>
        </row>
        <row r="4057">
          <cell r="A4057">
            <v>500370</v>
          </cell>
        </row>
        <row r="4058">
          <cell r="A4058">
            <v>500380</v>
          </cell>
        </row>
        <row r="4059">
          <cell r="A4059">
            <v>500430</v>
          </cell>
        </row>
        <row r="4060">
          <cell r="A4060">
            <v>500450</v>
          </cell>
        </row>
        <row r="4061">
          <cell r="A4061">
            <v>500460</v>
          </cell>
        </row>
        <row r="4062">
          <cell r="A4062">
            <v>500480</v>
          </cell>
        </row>
        <row r="4063">
          <cell r="A4063">
            <v>500500</v>
          </cell>
        </row>
        <row r="4064">
          <cell r="A4064">
            <v>500515</v>
          </cell>
        </row>
        <row r="4065">
          <cell r="A4065">
            <v>500525</v>
          </cell>
        </row>
        <row r="4066">
          <cell r="A4066">
            <v>500580</v>
          </cell>
        </row>
        <row r="4067">
          <cell r="A4067">
            <v>500620</v>
          </cell>
        </row>
        <row r="4068">
          <cell r="A4068">
            <v>500635</v>
          </cell>
        </row>
        <row r="4069">
          <cell r="A4069">
            <v>500640</v>
          </cell>
        </row>
        <row r="4070">
          <cell r="A4070">
            <v>500660</v>
          </cell>
        </row>
        <row r="4071">
          <cell r="A4071">
            <v>500690</v>
          </cell>
        </row>
        <row r="4072">
          <cell r="A4072">
            <v>500769</v>
          </cell>
        </row>
        <row r="4073">
          <cell r="A4073">
            <v>500795</v>
          </cell>
        </row>
        <row r="4074">
          <cell r="A4074">
            <v>500797</v>
          </cell>
        </row>
        <row r="4075">
          <cell r="A4075">
            <v>310375</v>
          </cell>
        </row>
        <row r="4076">
          <cell r="A4076">
            <v>310560</v>
          </cell>
        </row>
        <row r="4077">
          <cell r="A4077">
            <v>310910</v>
          </cell>
        </row>
        <row r="4078">
          <cell r="A4078">
            <v>310970</v>
          </cell>
        </row>
        <row r="4079">
          <cell r="A4079">
            <v>312280</v>
          </cell>
        </row>
        <row r="4080">
          <cell r="A4080">
            <v>313170</v>
          </cell>
        </row>
        <row r="4081">
          <cell r="A4081">
            <v>313505</v>
          </cell>
        </row>
        <row r="4082">
          <cell r="A4082">
            <v>314090</v>
          </cell>
        </row>
        <row r="4083">
          <cell r="A4083">
            <v>314200</v>
          </cell>
        </row>
        <row r="4084">
          <cell r="A4084">
            <v>314587</v>
          </cell>
        </row>
        <row r="4085">
          <cell r="A4085">
            <v>314910</v>
          </cell>
        </row>
        <row r="4086">
          <cell r="A4086">
            <v>315080</v>
          </cell>
        </row>
        <row r="4087">
          <cell r="A4087">
            <v>315370</v>
          </cell>
        </row>
        <row r="4088">
          <cell r="A4088">
            <v>315960</v>
          </cell>
        </row>
        <row r="4089">
          <cell r="A4089">
            <v>316370</v>
          </cell>
        </row>
        <row r="4090">
          <cell r="A4090">
            <v>316720</v>
          </cell>
        </row>
        <row r="4091">
          <cell r="A4091">
            <v>317020</v>
          </cell>
        </row>
        <row r="4092">
          <cell r="A4092">
            <v>150010</v>
          </cell>
        </row>
        <row r="4093">
          <cell r="A4093">
            <v>150013</v>
          </cell>
        </row>
        <row r="4094">
          <cell r="A4094">
            <v>150020</v>
          </cell>
        </row>
        <row r="4095">
          <cell r="A4095">
            <v>150030</v>
          </cell>
        </row>
        <row r="4096">
          <cell r="A4096">
            <v>150034</v>
          </cell>
        </row>
        <row r="4097">
          <cell r="A4097">
            <v>150050</v>
          </cell>
        </row>
        <row r="4098">
          <cell r="A4098">
            <v>150060</v>
          </cell>
        </row>
        <row r="4099">
          <cell r="A4099">
            <v>150080</v>
          </cell>
        </row>
        <row r="4100">
          <cell r="A4100">
            <v>150085</v>
          </cell>
        </row>
        <row r="4101">
          <cell r="A4101">
            <v>150100</v>
          </cell>
        </row>
        <row r="4102">
          <cell r="A4102">
            <v>150120</v>
          </cell>
        </row>
        <row r="4103">
          <cell r="A4103">
            <v>150125</v>
          </cell>
        </row>
        <row r="4104">
          <cell r="A4104">
            <v>150130</v>
          </cell>
        </row>
        <row r="4105">
          <cell r="A4105">
            <v>150140</v>
          </cell>
        </row>
        <row r="4106">
          <cell r="A4106">
            <v>150145</v>
          </cell>
        </row>
        <row r="4107">
          <cell r="A4107">
            <v>150150</v>
          </cell>
        </row>
        <row r="4108">
          <cell r="A4108">
            <v>150157</v>
          </cell>
        </row>
        <row r="4109">
          <cell r="A4109">
            <v>150160</v>
          </cell>
        </row>
        <row r="4110">
          <cell r="A4110">
            <v>150170</v>
          </cell>
        </row>
        <row r="4111">
          <cell r="A4111">
            <v>150172</v>
          </cell>
        </row>
        <row r="4112">
          <cell r="A4112">
            <v>150175</v>
          </cell>
        </row>
        <row r="4113">
          <cell r="A4113">
            <v>150180</v>
          </cell>
        </row>
        <row r="4114">
          <cell r="A4114">
            <v>150190</v>
          </cell>
        </row>
        <row r="4115">
          <cell r="A4115">
            <v>150200</v>
          </cell>
        </row>
        <row r="4116">
          <cell r="A4116">
            <v>150215</v>
          </cell>
        </row>
        <row r="4117">
          <cell r="A4117">
            <v>150220</v>
          </cell>
        </row>
        <row r="4118">
          <cell r="A4118">
            <v>150240</v>
          </cell>
        </row>
        <row r="4119">
          <cell r="A4119">
            <v>150250</v>
          </cell>
        </row>
        <row r="4120">
          <cell r="A4120">
            <v>150260</v>
          </cell>
        </row>
        <row r="4121">
          <cell r="A4121">
            <v>150270</v>
          </cell>
        </row>
        <row r="4122">
          <cell r="A4122">
            <v>150276</v>
          </cell>
        </row>
        <row r="4123">
          <cell r="A4123">
            <v>150277</v>
          </cell>
        </row>
        <row r="4124">
          <cell r="A4124">
            <v>150285</v>
          </cell>
        </row>
        <row r="4125">
          <cell r="A4125">
            <v>150290</v>
          </cell>
        </row>
        <row r="4126">
          <cell r="A4126">
            <v>150293</v>
          </cell>
        </row>
        <row r="4127">
          <cell r="A4127">
            <v>150295</v>
          </cell>
        </row>
        <row r="4128">
          <cell r="A4128">
            <v>150300</v>
          </cell>
        </row>
        <row r="4129">
          <cell r="A4129">
            <v>150304</v>
          </cell>
        </row>
        <row r="4130">
          <cell r="A4130">
            <v>150307</v>
          </cell>
        </row>
        <row r="4131">
          <cell r="A4131">
            <v>150309</v>
          </cell>
        </row>
        <row r="4132">
          <cell r="A4132">
            <v>150320</v>
          </cell>
        </row>
        <row r="4133">
          <cell r="A4133">
            <v>150340</v>
          </cell>
        </row>
        <row r="4134">
          <cell r="A4134">
            <v>150345</v>
          </cell>
        </row>
        <row r="4135">
          <cell r="A4135">
            <v>150350</v>
          </cell>
        </row>
        <row r="4136">
          <cell r="A4136">
            <v>150360</v>
          </cell>
        </row>
        <row r="4137">
          <cell r="A4137">
            <v>150380</v>
          </cell>
        </row>
        <row r="4138">
          <cell r="A4138">
            <v>150400</v>
          </cell>
        </row>
        <row r="4139">
          <cell r="A4139">
            <v>150410</v>
          </cell>
        </row>
        <row r="4140">
          <cell r="A4140">
            <v>150420</v>
          </cell>
        </row>
        <row r="4141">
          <cell r="A4141">
            <v>150440</v>
          </cell>
        </row>
        <row r="4142">
          <cell r="A4142">
            <v>150442</v>
          </cell>
        </row>
        <row r="4143">
          <cell r="A4143">
            <v>150450</v>
          </cell>
        </row>
        <row r="4144">
          <cell r="A4144">
            <v>150495</v>
          </cell>
        </row>
        <row r="4145">
          <cell r="A4145">
            <v>150503</v>
          </cell>
        </row>
        <row r="4146">
          <cell r="A4146">
            <v>150510</v>
          </cell>
        </row>
        <row r="4147">
          <cell r="A4147">
            <v>150520</v>
          </cell>
        </row>
        <row r="4148">
          <cell r="A4148">
            <v>150540</v>
          </cell>
        </row>
        <row r="4149">
          <cell r="A4149">
            <v>150543</v>
          </cell>
        </row>
        <row r="4150">
          <cell r="A4150">
            <v>150548</v>
          </cell>
        </row>
        <row r="4151">
          <cell r="A4151">
            <v>150550</v>
          </cell>
        </row>
        <row r="4152">
          <cell r="A4152">
            <v>150553</v>
          </cell>
        </row>
        <row r="4153">
          <cell r="A4153">
            <v>150555</v>
          </cell>
        </row>
        <row r="4154">
          <cell r="A4154">
            <v>150563</v>
          </cell>
        </row>
        <row r="4155">
          <cell r="A4155">
            <v>150610</v>
          </cell>
        </row>
        <row r="4156">
          <cell r="A4156">
            <v>150613</v>
          </cell>
        </row>
        <row r="4157">
          <cell r="A4157">
            <v>150616</v>
          </cell>
        </row>
        <row r="4158">
          <cell r="A4158">
            <v>150618</v>
          </cell>
        </row>
        <row r="4159">
          <cell r="A4159">
            <v>150635</v>
          </cell>
        </row>
        <row r="4160">
          <cell r="A4160">
            <v>150650</v>
          </cell>
        </row>
        <row r="4161">
          <cell r="A4161">
            <v>150655</v>
          </cell>
        </row>
        <row r="4162">
          <cell r="A4162">
            <v>150658</v>
          </cell>
        </row>
        <row r="4163">
          <cell r="A4163">
            <v>150670</v>
          </cell>
        </row>
        <row r="4164">
          <cell r="A4164">
            <v>150680</v>
          </cell>
        </row>
        <row r="4165">
          <cell r="A4165">
            <v>150690</v>
          </cell>
        </row>
        <row r="4166">
          <cell r="A4166">
            <v>150715</v>
          </cell>
        </row>
        <row r="4167">
          <cell r="A4167">
            <v>150720</v>
          </cell>
        </row>
        <row r="4168">
          <cell r="A4168">
            <v>150730</v>
          </cell>
        </row>
        <row r="4169">
          <cell r="A4169">
            <v>150740</v>
          </cell>
        </row>
        <row r="4170">
          <cell r="A4170">
            <v>150745</v>
          </cell>
        </row>
        <row r="4171">
          <cell r="A4171">
            <v>150746</v>
          </cell>
        </row>
        <row r="4172">
          <cell r="A4172">
            <v>150770</v>
          </cell>
        </row>
        <row r="4173">
          <cell r="A4173">
            <v>150775</v>
          </cell>
        </row>
        <row r="4174">
          <cell r="A4174">
            <v>150780</v>
          </cell>
        </row>
        <row r="4175">
          <cell r="A4175">
            <v>150790</v>
          </cell>
        </row>
        <row r="4176">
          <cell r="A4176">
            <v>150795</v>
          </cell>
        </row>
        <row r="4177">
          <cell r="A4177">
            <v>150796</v>
          </cell>
        </row>
        <row r="4178">
          <cell r="A4178">
            <v>150803</v>
          </cell>
        </row>
        <row r="4179">
          <cell r="A4179">
            <v>150808</v>
          </cell>
        </row>
        <row r="4180">
          <cell r="A4180">
            <v>150812</v>
          </cell>
        </row>
        <row r="4181">
          <cell r="A4181">
            <v>150815</v>
          </cell>
        </row>
        <row r="4182">
          <cell r="A4182">
            <v>150830</v>
          </cell>
        </row>
        <row r="4183">
          <cell r="A4183">
            <v>150835</v>
          </cell>
        </row>
        <row r="4184">
          <cell r="A4184">
            <v>150840</v>
          </cell>
        </row>
        <row r="4185">
          <cell r="A4185">
            <v>250010</v>
          </cell>
        </row>
        <row r="4186">
          <cell r="A4186">
            <v>250020</v>
          </cell>
        </row>
        <row r="4187">
          <cell r="A4187">
            <v>250040</v>
          </cell>
        </row>
        <row r="4188">
          <cell r="A4188">
            <v>250050</v>
          </cell>
        </row>
        <row r="4189">
          <cell r="A4189">
            <v>250053</v>
          </cell>
        </row>
        <row r="4190">
          <cell r="A4190">
            <v>250057</v>
          </cell>
        </row>
        <row r="4191">
          <cell r="A4191">
            <v>250060</v>
          </cell>
        </row>
        <row r="4192">
          <cell r="A4192">
            <v>250073</v>
          </cell>
        </row>
        <row r="4193">
          <cell r="A4193">
            <v>250077</v>
          </cell>
        </row>
        <row r="4194">
          <cell r="A4194">
            <v>250080</v>
          </cell>
        </row>
        <row r="4195">
          <cell r="A4195">
            <v>250100</v>
          </cell>
        </row>
        <row r="4196">
          <cell r="A4196">
            <v>250110</v>
          </cell>
        </row>
        <row r="4197">
          <cell r="A4197">
            <v>250115</v>
          </cell>
        </row>
        <row r="4198">
          <cell r="A4198">
            <v>250120</v>
          </cell>
        </row>
        <row r="4199">
          <cell r="A4199">
            <v>250135</v>
          </cell>
        </row>
        <row r="4200">
          <cell r="A4200">
            <v>250140</v>
          </cell>
        </row>
        <row r="4201">
          <cell r="A4201">
            <v>250153</v>
          </cell>
        </row>
        <row r="4202">
          <cell r="A4202">
            <v>250160</v>
          </cell>
        </row>
        <row r="4203">
          <cell r="A4203">
            <v>250157</v>
          </cell>
        </row>
        <row r="4204">
          <cell r="A4204">
            <v>250170</v>
          </cell>
        </row>
        <row r="4205">
          <cell r="A4205">
            <v>250180</v>
          </cell>
        </row>
        <row r="4206">
          <cell r="A4206">
            <v>250190</v>
          </cell>
        </row>
        <row r="4207">
          <cell r="A4207">
            <v>250200</v>
          </cell>
        </row>
        <row r="4208">
          <cell r="A4208">
            <v>250205</v>
          </cell>
        </row>
        <row r="4209">
          <cell r="A4209">
            <v>250210</v>
          </cell>
        </row>
        <row r="4210">
          <cell r="A4210">
            <v>250215</v>
          </cell>
        </row>
        <row r="4211">
          <cell r="A4211">
            <v>250220</v>
          </cell>
        </row>
        <row r="4212">
          <cell r="A4212">
            <v>250230</v>
          </cell>
        </row>
        <row r="4213">
          <cell r="A4213">
            <v>250240</v>
          </cell>
        </row>
        <row r="4214">
          <cell r="A4214">
            <v>250250</v>
          </cell>
        </row>
        <row r="4215">
          <cell r="A4215">
            <v>250270</v>
          </cell>
        </row>
        <row r="4216">
          <cell r="A4216">
            <v>250280</v>
          </cell>
        </row>
        <row r="4217">
          <cell r="A4217">
            <v>250290</v>
          </cell>
        </row>
        <row r="4218">
          <cell r="A4218">
            <v>250310</v>
          </cell>
        </row>
        <row r="4219">
          <cell r="A4219">
            <v>250320</v>
          </cell>
        </row>
        <row r="4220">
          <cell r="A4220">
            <v>250330</v>
          </cell>
        </row>
        <row r="4221">
          <cell r="A4221">
            <v>250340</v>
          </cell>
        </row>
        <row r="4222">
          <cell r="A4222">
            <v>250350</v>
          </cell>
        </row>
        <row r="4223">
          <cell r="A4223">
            <v>250355</v>
          </cell>
        </row>
        <row r="4224">
          <cell r="A4224">
            <v>250360</v>
          </cell>
        </row>
        <row r="4225">
          <cell r="A4225">
            <v>250370</v>
          </cell>
        </row>
        <row r="4226">
          <cell r="A4226">
            <v>250375</v>
          </cell>
        </row>
        <row r="4227">
          <cell r="A4227">
            <v>250390</v>
          </cell>
        </row>
        <row r="4228">
          <cell r="A4228">
            <v>250400</v>
          </cell>
        </row>
        <row r="4229">
          <cell r="A4229">
            <v>250403</v>
          </cell>
        </row>
        <row r="4230">
          <cell r="A4230">
            <v>250407</v>
          </cell>
        </row>
        <row r="4231">
          <cell r="A4231">
            <v>250410</v>
          </cell>
        </row>
        <row r="4232">
          <cell r="A4232">
            <v>250415</v>
          </cell>
        </row>
        <row r="4233">
          <cell r="A4233">
            <v>250420</v>
          </cell>
        </row>
        <row r="4234">
          <cell r="A4234">
            <v>250430</v>
          </cell>
        </row>
        <row r="4235">
          <cell r="A4235">
            <v>250435</v>
          </cell>
        </row>
        <row r="4236">
          <cell r="A4236">
            <v>250440</v>
          </cell>
        </row>
        <row r="4237">
          <cell r="A4237">
            <v>250450</v>
          </cell>
        </row>
        <row r="4238">
          <cell r="A4238">
            <v>250460</v>
          </cell>
        </row>
        <row r="4239">
          <cell r="A4239">
            <v>250470</v>
          </cell>
        </row>
        <row r="4240">
          <cell r="A4240">
            <v>250480</v>
          </cell>
        </row>
        <row r="4241">
          <cell r="A4241">
            <v>250490</v>
          </cell>
        </row>
        <row r="4242">
          <cell r="A4242">
            <v>250500</v>
          </cell>
        </row>
        <row r="4243">
          <cell r="A4243">
            <v>250510</v>
          </cell>
        </row>
        <row r="4244">
          <cell r="A4244">
            <v>250523</v>
          </cell>
        </row>
        <row r="4245">
          <cell r="A4245">
            <v>250520</v>
          </cell>
        </row>
        <row r="4246">
          <cell r="A4246">
            <v>250527</v>
          </cell>
        </row>
        <row r="4247">
          <cell r="A4247">
            <v>250530</v>
          </cell>
        </row>
        <row r="4248">
          <cell r="A4248">
            <v>250535</v>
          </cell>
        </row>
        <row r="4249">
          <cell r="A4249">
            <v>250540</v>
          </cell>
        </row>
        <row r="4250">
          <cell r="A4250">
            <v>250560</v>
          </cell>
        </row>
        <row r="4251">
          <cell r="A4251">
            <v>250570</v>
          </cell>
        </row>
        <row r="4252">
          <cell r="A4252">
            <v>250580</v>
          </cell>
        </row>
        <row r="4253">
          <cell r="A4253">
            <v>250590</v>
          </cell>
        </row>
        <row r="4254">
          <cell r="A4254">
            <v>250600</v>
          </cell>
        </row>
        <row r="4255">
          <cell r="A4255">
            <v>250610</v>
          </cell>
        </row>
        <row r="4256">
          <cell r="A4256">
            <v>250620</v>
          </cell>
        </row>
        <row r="4257">
          <cell r="A4257">
            <v>250625</v>
          </cell>
        </row>
        <row r="4258">
          <cell r="A4258">
            <v>250630</v>
          </cell>
        </row>
        <row r="4259">
          <cell r="A4259">
            <v>250640</v>
          </cell>
        </row>
        <row r="4260">
          <cell r="A4260">
            <v>250650</v>
          </cell>
        </row>
        <row r="4261">
          <cell r="A4261">
            <v>250660</v>
          </cell>
        </row>
        <row r="4262">
          <cell r="A4262">
            <v>250260</v>
          </cell>
        </row>
        <row r="4263">
          <cell r="A4263">
            <v>250670</v>
          </cell>
        </row>
        <row r="4264">
          <cell r="A4264">
            <v>250680</v>
          </cell>
        </row>
        <row r="4265">
          <cell r="A4265">
            <v>250690</v>
          </cell>
        </row>
        <row r="4266">
          <cell r="A4266">
            <v>250700</v>
          </cell>
        </row>
        <row r="4267">
          <cell r="A4267">
            <v>250710</v>
          </cell>
        </row>
        <row r="4268">
          <cell r="A4268">
            <v>250720</v>
          </cell>
        </row>
        <row r="4269">
          <cell r="A4269">
            <v>250730</v>
          </cell>
        </row>
        <row r="4270">
          <cell r="A4270">
            <v>250740</v>
          </cell>
        </row>
        <row r="4271">
          <cell r="A4271">
            <v>250750</v>
          </cell>
        </row>
        <row r="4272">
          <cell r="A4272">
            <v>251365</v>
          </cell>
        </row>
        <row r="4273">
          <cell r="A4273">
            <v>250760</v>
          </cell>
        </row>
        <row r="4274">
          <cell r="A4274">
            <v>250770</v>
          </cell>
        </row>
        <row r="4275">
          <cell r="A4275">
            <v>250780</v>
          </cell>
        </row>
        <row r="4276">
          <cell r="A4276">
            <v>250790</v>
          </cell>
        </row>
        <row r="4277">
          <cell r="A4277">
            <v>250800</v>
          </cell>
        </row>
        <row r="4278">
          <cell r="A4278">
            <v>250810</v>
          </cell>
        </row>
        <row r="4279">
          <cell r="A4279">
            <v>250820</v>
          </cell>
        </row>
        <row r="4280">
          <cell r="A4280">
            <v>250840</v>
          </cell>
        </row>
        <row r="4281">
          <cell r="A4281">
            <v>250850</v>
          </cell>
        </row>
        <row r="4282">
          <cell r="A4282">
            <v>250855</v>
          </cell>
        </row>
        <row r="4283">
          <cell r="A4283">
            <v>250870</v>
          </cell>
        </row>
        <row r="4284">
          <cell r="A4284">
            <v>250880</v>
          </cell>
        </row>
        <row r="4285">
          <cell r="A4285">
            <v>250890</v>
          </cell>
        </row>
        <row r="4286">
          <cell r="A4286">
            <v>250900</v>
          </cell>
        </row>
        <row r="4287">
          <cell r="A4287">
            <v>250905</v>
          </cell>
        </row>
        <row r="4288">
          <cell r="A4288">
            <v>250910</v>
          </cell>
        </row>
        <row r="4289">
          <cell r="A4289">
            <v>250915</v>
          </cell>
        </row>
        <row r="4290">
          <cell r="A4290">
            <v>250920</v>
          </cell>
        </row>
        <row r="4291">
          <cell r="A4291">
            <v>250930</v>
          </cell>
        </row>
        <row r="4292">
          <cell r="A4292">
            <v>250933</v>
          </cell>
        </row>
        <row r="4293">
          <cell r="A4293">
            <v>250937</v>
          </cell>
        </row>
        <row r="4294">
          <cell r="A4294">
            <v>250939</v>
          </cell>
        </row>
        <row r="4295">
          <cell r="A4295">
            <v>250950</v>
          </cell>
        </row>
        <row r="4296">
          <cell r="A4296">
            <v>250960</v>
          </cell>
        </row>
        <row r="4297">
          <cell r="A4297">
            <v>250970</v>
          </cell>
        </row>
        <row r="4298">
          <cell r="A4298">
            <v>250980</v>
          </cell>
        </row>
        <row r="4299">
          <cell r="A4299">
            <v>250990</v>
          </cell>
        </row>
        <row r="4300">
          <cell r="A4300">
            <v>251000</v>
          </cell>
        </row>
        <row r="4301">
          <cell r="A4301">
            <v>251010</v>
          </cell>
        </row>
        <row r="4302">
          <cell r="A4302">
            <v>251020</v>
          </cell>
        </row>
        <row r="4303">
          <cell r="A4303">
            <v>251030</v>
          </cell>
        </row>
        <row r="4304">
          <cell r="A4304">
            <v>251040</v>
          </cell>
        </row>
        <row r="4305">
          <cell r="A4305">
            <v>251050</v>
          </cell>
        </row>
        <row r="4306">
          <cell r="A4306">
            <v>251060</v>
          </cell>
        </row>
        <row r="4307">
          <cell r="A4307">
            <v>251065</v>
          </cell>
        </row>
        <row r="4308">
          <cell r="A4308">
            <v>251070</v>
          </cell>
        </row>
        <row r="4309">
          <cell r="A4309">
            <v>251080</v>
          </cell>
        </row>
        <row r="4310">
          <cell r="A4310">
            <v>251090</v>
          </cell>
        </row>
        <row r="4311">
          <cell r="A4311">
            <v>251100</v>
          </cell>
        </row>
        <row r="4312">
          <cell r="A4312">
            <v>251110</v>
          </cell>
        </row>
        <row r="4313">
          <cell r="A4313">
            <v>251120</v>
          </cell>
        </row>
        <row r="4314">
          <cell r="A4314">
            <v>251272</v>
          </cell>
        </row>
        <row r="4315">
          <cell r="A4315">
            <v>251140</v>
          </cell>
        </row>
        <row r="4316">
          <cell r="A4316">
            <v>251150</v>
          </cell>
        </row>
        <row r="4317">
          <cell r="A4317">
            <v>251160</v>
          </cell>
        </row>
        <row r="4318">
          <cell r="A4318">
            <v>251170</v>
          </cell>
        </row>
        <row r="4319">
          <cell r="A4319">
            <v>251180</v>
          </cell>
        </row>
        <row r="4320">
          <cell r="A4320">
            <v>251200</v>
          </cell>
        </row>
        <row r="4321">
          <cell r="A4321">
            <v>251203</v>
          </cell>
        </row>
        <row r="4322">
          <cell r="A4322">
            <v>251207</v>
          </cell>
        </row>
        <row r="4323">
          <cell r="A4323">
            <v>251210</v>
          </cell>
        </row>
        <row r="4324">
          <cell r="A4324">
            <v>251220</v>
          </cell>
        </row>
        <row r="4325">
          <cell r="A4325">
            <v>251230</v>
          </cell>
        </row>
        <row r="4326">
          <cell r="A4326">
            <v>251240</v>
          </cell>
        </row>
        <row r="4327">
          <cell r="A4327">
            <v>251250</v>
          </cell>
        </row>
        <row r="4328">
          <cell r="A4328">
            <v>251260</v>
          </cell>
        </row>
        <row r="4329">
          <cell r="A4329">
            <v>251270</v>
          </cell>
        </row>
        <row r="4330">
          <cell r="A4330">
            <v>251274</v>
          </cell>
        </row>
        <row r="4331">
          <cell r="A4331">
            <v>251275</v>
          </cell>
        </row>
        <row r="4332">
          <cell r="A4332">
            <v>251276</v>
          </cell>
        </row>
        <row r="4333">
          <cell r="A4333">
            <v>251278</v>
          </cell>
        </row>
        <row r="4334">
          <cell r="A4334">
            <v>251290</v>
          </cell>
        </row>
        <row r="4335">
          <cell r="A4335">
            <v>251300</v>
          </cell>
        </row>
        <row r="4336">
          <cell r="A4336">
            <v>251310</v>
          </cell>
        </row>
        <row r="4337">
          <cell r="A4337">
            <v>251315</v>
          </cell>
        </row>
        <row r="4338">
          <cell r="A4338">
            <v>251320</v>
          </cell>
        </row>
        <row r="4339">
          <cell r="A4339">
            <v>251330</v>
          </cell>
        </row>
        <row r="4340">
          <cell r="A4340">
            <v>251335</v>
          </cell>
        </row>
        <row r="4341">
          <cell r="A4341">
            <v>251340</v>
          </cell>
        </row>
        <row r="4342">
          <cell r="A4342">
            <v>251370</v>
          </cell>
        </row>
        <row r="4343">
          <cell r="A4343">
            <v>251380</v>
          </cell>
        </row>
        <row r="4344">
          <cell r="A4344">
            <v>251350</v>
          </cell>
        </row>
        <row r="4345">
          <cell r="A4345">
            <v>251360</v>
          </cell>
        </row>
        <row r="4346">
          <cell r="A4346">
            <v>251385</v>
          </cell>
        </row>
        <row r="4347">
          <cell r="A4347">
            <v>251392</v>
          </cell>
        </row>
        <row r="4348">
          <cell r="A4348">
            <v>251390</v>
          </cell>
        </row>
        <row r="4349">
          <cell r="A4349">
            <v>251396</v>
          </cell>
        </row>
        <row r="4350">
          <cell r="A4350">
            <v>251394</v>
          </cell>
        </row>
        <row r="4351">
          <cell r="A4351">
            <v>251398</v>
          </cell>
        </row>
        <row r="4352">
          <cell r="A4352">
            <v>251400</v>
          </cell>
        </row>
        <row r="4353">
          <cell r="A4353">
            <v>250070</v>
          </cell>
        </row>
        <row r="4354">
          <cell r="A4354">
            <v>251410</v>
          </cell>
        </row>
        <row r="4355">
          <cell r="A4355">
            <v>251420</v>
          </cell>
        </row>
        <row r="4356">
          <cell r="A4356">
            <v>251430</v>
          </cell>
        </row>
        <row r="4357">
          <cell r="A4357">
            <v>251440</v>
          </cell>
        </row>
        <row r="4358">
          <cell r="A4358">
            <v>251450</v>
          </cell>
        </row>
        <row r="4359">
          <cell r="A4359">
            <v>251455</v>
          </cell>
        </row>
        <row r="4360">
          <cell r="A4360">
            <v>251460</v>
          </cell>
        </row>
        <row r="4361">
          <cell r="A4361">
            <v>251465</v>
          </cell>
        </row>
        <row r="4362">
          <cell r="A4362">
            <v>251470</v>
          </cell>
        </row>
        <row r="4363">
          <cell r="A4363">
            <v>251480</v>
          </cell>
        </row>
        <row r="4364">
          <cell r="A4364">
            <v>251445</v>
          </cell>
        </row>
        <row r="4365">
          <cell r="A4365">
            <v>251490</v>
          </cell>
        </row>
        <row r="4366">
          <cell r="A4366">
            <v>251500</v>
          </cell>
        </row>
        <row r="4367">
          <cell r="A4367">
            <v>251510</v>
          </cell>
        </row>
        <row r="4368">
          <cell r="A4368">
            <v>251520</v>
          </cell>
        </row>
        <row r="4369">
          <cell r="A4369">
            <v>251540</v>
          </cell>
        </row>
        <row r="4370">
          <cell r="A4370">
            <v>251530</v>
          </cell>
        </row>
        <row r="4371">
          <cell r="A4371">
            <v>251550</v>
          </cell>
        </row>
        <row r="4372">
          <cell r="A4372">
            <v>251560</v>
          </cell>
        </row>
        <row r="4373">
          <cell r="A4373">
            <v>251570</v>
          </cell>
        </row>
        <row r="4374">
          <cell r="A4374">
            <v>251590</v>
          </cell>
        </row>
        <row r="4375">
          <cell r="A4375">
            <v>251593</v>
          </cell>
        </row>
        <row r="4376">
          <cell r="A4376">
            <v>251597</v>
          </cell>
        </row>
        <row r="4377">
          <cell r="A4377">
            <v>251600</v>
          </cell>
        </row>
        <row r="4378">
          <cell r="A4378">
            <v>251610</v>
          </cell>
        </row>
        <row r="4379">
          <cell r="A4379">
            <v>251615</v>
          </cell>
        </row>
        <row r="4380">
          <cell r="A4380">
            <v>251620</v>
          </cell>
        </row>
        <row r="4381">
          <cell r="A4381">
            <v>251630</v>
          </cell>
        </row>
        <row r="4382">
          <cell r="A4382">
            <v>251640</v>
          </cell>
        </row>
        <row r="4383">
          <cell r="A4383">
            <v>251650</v>
          </cell>
        </row>
        <row r="4384">
          <cell r="A4384">
            <v>251660</v>
          </cell>
        </row>
        <row r="4385">
          <cell r="A4385">
            <v>251670</v>
          </cell>
        </row>
        <row r="4386">
          <cell r="A4386">
            <v>251675</v>
          </cell>
        </row>
        <row r="4387">
          <cell r="A4387">
            <v>251680</v>
          </cell>
        </row>
        <row r="4388">
          <cell r="A4388">
            <v>251690</v>
          </cell>
        </row>
        <row r="4389">
          <cell r="A4389">
            <v>251700</v>
          </cell>
        </row>
        <row r="4390">
          <cell r="A4390">
            <v>251710</v>
          </cell>
        </row>
        <row r="4391">
          <cell r="A4391">
            <v>251720</v>
          </cell>
        </row>
        <row r="4392">
          <cell r="A4392">
            <v>250550</v>
          </cell>
        </row>
        <row r="4393">
          <cell r="A4393">
            <v>251740</v>
          </cell>
        </row>
        <row r="4394">
          <cell r="A4394">
            <v>410010</v>
          </cell>
        </row>
        <row r="4395">
          <cell r="A4395">
            <v>410020</v>
          </cell>
        </row>
        <row r="4396">
          <cell r="A4396">
            <v>410030</v>
          </cell>
        </row>
        <row r="4397">
          <cell r="A4397">
            <v>410040</v>
          </cell>
        </row>
        <row r="4398">
          <cell r="A4398">
            <v>410045</v>
          </cell>
        </row>
        <row r="4399">
          <cell r="A4399">
            <v>412862</v>
          </cell>
        </row>
        <row r="4400">
          <cell r="A4400">
            <v>410060</v>
          </cell>
        </row>
        <row r="4401">
          <cell r="A4401">
            <v>410070</v>
          </cell>
        </row>
        <row r="4402">
          <cell r="A4402">
            <v>410050</v>
          </cell>
        </row>
        <row r="4403">
          <cell r="A4403">
            <v>410090</v>
          </cell>
        </row>
        <row r="4404">
          <cell r="A4404">
            <v>410105</v>
          </cell>
        </row>
        <row r="4405">
          <cell r="A4405">
            <v>410115</v>
          </cell>
        </row>
        <row r="4406">
          <cell r="A4406">
            <v>410150</v>
          </cell>
        </row>
        <row r="4407">
          <cell r="A4407">
            <v>410165</v>
          </cell>
        </row>
        <row r="4408">
          <cell r="A4408">
            <v>410180</v>
          </cell>
        </row>
        <row r="4409">
          <cell r="A4409">
            <v>410185</v>
          </cell>
        </row>
        <row r="4410">
          <cell r="A4410">
            <v>410230</v>
          </cell>
        </row>
        <row r="4411">
          <cell r="A4411">
            <v>410270</v>
          </cell>
        </row>
        <row r="4412">
          <cell r="A4412">
            <v>410275</v>
          </cell>
        </row>
        <row r="4413">
          <cell r="A4413">
            <v>410300</v>
          </cell>
        </row>
        <row r="4414">
          <cell r="A4414">
            <v>410302</v>
          </cell>
        </row>
        <row r="4415">
          <cell r="A4415">
            <v>410304</v>
          </cell>
        </row>
        <row r="4416">
          <cell r="A4416">
            <v>410315</v>
          </cell>
        </row>
        <row r="4417">
          <cell r="A4417">
            <v>410320</v>
          </cell>
        </row>
        <row r="4418">
          <cell r="A4418">
            <v>410322</v>
          </cell>
        </row>
        <row r="4419">
          <cell r="A4419">
            <v>410335</v>
          </cell>
        </row>
        <row r="4420">
          <cell r="A4420">
            <v>410345</v>
          </cell>
        </row>
        <row r="4421">
          <cell r="A4421">
            <v>410347</v>
          </cell>
        </row>
        <row r="4422">
          <cell r="A4422">
            <v>410350</v>
          </cell>
        </row>
        <row r="4423">
          <cell r="A4423">
            <v>410370</v>
          </cell>
        </row>
        <row r="4424">
          <cell r="A4424">
            <v>410395</v>
          </cell>
        </row>
        <row r="4425">
          <cell r="A4425">
            <v>410400</v>
          </cell>
        </row>
        <row r="4426">
          <cell r="A4426">
            <v>410410</v>
          </cell>
        </row>
        <row r="4427">
          <cell r="A4427">
            <v>410440</v>
          </cell>
        </row>
        <row r="4428">
          <cell r="A4428">
            <v>410445</v>
          </cell>
        </row>
        <row r="4429">
          <cell r="A4429">
            <v>410470</v>
          </cell>
        </row>
        <row r="4430">
          <cell r="A4430">
            <v>410500</v>
          </cell>
        </row>
        <row r="4431">
          <cell r="A4431">
            <v>410520</v>
          </cell>
        </row>
        <row r="4432">
          <cell r="A4432">
            <v>410530</v>
          </cell>
        </row>
        <row r="4433">
          <cell r="A4433">
            <v>410580</v>
          </cell>
        </row>
        <row r="4434">
          <cell r="A4434">
            <v>410590</v>
          </cell>
        </row>
        <row r="4435">
          <cell r="A4435">
            <v>410600</v>
          </cell>
        </row>
        <row r="4436">
          <cell r="A4436">
            <v>410610</v>
          </cell>
        </row>
        <row r="4437">
          <cell r="A4437">
            <v>410620</v>
          </cell>
        </row>
        <row r="4438">
          <cell r="A4438">
            <v>410630</v>
          </cell>
        </row>
        <row r="4439">
          <cell r="A4439">
            <v>410655</v>
          </cell>
        </row>
        <row r="4440">
          <cell r="A4440">
            <v>410680</v>
          </cell>
        </row>
        <row r="4441">
          <cell r="A4441">
            <v>410657</v>
          </cell>
        </row>
        <row r="4442">
          <cell r="A4442">
            <v>410685</v>
          </cell>
        </row>
        <row r="4443">
          <cell r="A4443">
            <v>410700</v>
          </cell>
        </row>
        <row r="4444">
          <cell r="A4444">
            <v>410715</v>
          </cell>
        </row>
        <row r="4445">
          <cell r="A4445">
            <v>410710</v>
          </cell>
        </row>
        <row r="4446">
          <cell r="A4446">
            <v>410712</v>
          </cell>
        </row>
        <row r="4447">
          <cell r="A4447">
            <v>410725</v>
          </cell>
        </row>
        <row r="4448">
          <cell r="A4448">
            <v>412863</v>
          </cell>
        </row>
        <row r="4449">
          <cell r="A4449">
            <v>410752</v>
          </cell>
        </row>
        <row r="4450">
          <cell r="A4450">
            <v>410754</v>
          </cell>
        </row>
        <row r="4451">
          <cell r="A4451">
            <v>410755</v>
          </cell>
        </row>
        <row r="4452">
          <cell r="A4452">
            <v>410770</v>
          </cell>
        </row>
        <row r="4453">
          <cell r="A4453">
            <v>410773</v>
          </cell>
        </row>
        <row r="4454">
          <cell r="A4454">
            <v>410785</v>
          </cell>
        </row>
        <row r="4455">
          <cell r="A4455">
            <v>410780</v>
          </cell>
        </row>
        <row r="4456">
          <cell r="A4456">
            <v>410850</v>
          </cell>
        </row>
        <row r="4457">
          <cell r="A4457">
            <v>410855</v>
          </cell>
        </row>
        <row r="4458">
          <cell r="A4458">
            <v>410870</v>
          </cell>
        </row>
        <row r="4459">
          <cell r="A4459">
            <v>410895</v>
          </cell>
        </row>
        <row r="4460">
          <cell r="A4460">
            <v>410900</v>
          </cell>
        </row>
        <row r="4461">
          <cell r="A4461">
            <v>410910</v>
          </cell>
        </row>
        <row r="4462">
          <cell r="A4462">
            <v>410920</v>
          </cell>
        </row>
        <row r="4463">
          <cell r="A4463">
            <v>410930</v>
          </cell>
        </row>
        <row r="4464">
          <cell r="A4464">
            <v>410950</v>
          </cell>
        </row>
        <row r="4465">
          <cell r="A4465">
            <v>410960</v>
          </cell>
        </row>
        <row r="4466">
          <cell r="A4466">
            <v>410970</v>
          </cell>
        </row>
        <row r="4467">
          <cell r="A4467">
            <v>410975</v>
          </cell>
        </row>
        <row r="4468">
          <cell r="A4468">
            <v>410980</v>
          </cell>
        </row>
        <row r="4469">
          <cell r="A4469">
            <v>411005</v>
          </cell>
        </row>
        <row r="4470">
          <cell r="A4470">
            <v>411020</v>
          </cell>
        </row>
        <row r="4471">
          <cell r="A4471">
            <v>411030</v>
          </cell>
        </row>
        <row r="4472">
          <cell r="A4472">
            <v>411080</v>
          </cell>
        </row>
        <row r="4473">
          <cell r="A4473">
            <v>411110</v>
          </cell>
        </row>
        <row r="4474">
          <cell r="A4474">
            <v>411130</v>
          </cell>
        </row>
        <row r="4475">
          <cell r="A4475">
            <v>411150</v>
          </cell>
        </row>
        <row r="4476">
          <cell r="A4476">
            <v>411155</v>
          </cell>
        </row>
        <row r="4477">
          <cell r="A4477">
            <v>411180</v>
          </cell>
        </row>
        <row r="4478">
          <cell r="A4478">
            <v>411190</v>
          </cell>
        </row>
        <row r="4479">
          <cell r="A4479">
            <v>411200</v>
          </cell>
        </row>
        <row r="4480">
          <cell r="A4480">
            <v>411220</v>
          </cell>
        </row>
        <row r="4481">
          <cell r="A4481">
            <v>411230</v>
          </cell>
        </row>
        <row r="4482">
          <cell r="A4482">
            <v>411250</v>
          </cell>
        </row>
        <row r="4483">
          <cell r="A4483">
            <v>411275</v>
          </cell>
        </row>
        <row r="4484">
          <cell r="A4484">
            <v>411290</v>
          </cell>
        </row>
        <row r="4485">
          <cell r="A4485">
            <v>411295</v>
          </cell>
        </row>
        <row r="4486">
          <cell r="A4486">
            <v>411300</v>
          </cell>
        </row>
        <row r="4487">
          <cell r="A4487">
            <v>411310</v>
          </cell>
        </row>
        <row r="4488">
          <cell r="A4488">
            <v>411325</v>
          </cell>
        </row>
        <row r="4489">
          <cell r="A4489">
            <v>411330</v>
          </cell>
        </row>
        <row r="4490">
          <cell r="A4490">
            <v>411340</v>
          </cell>
        </row>
        <row r="4491">
          <cell r="A4491">
            <v>411342</v>
          </cell>
        </row>
        <row r="4492">
          <cell r="A4492">
            <v>411345</v>
          </cell>
        </row>
        <row r="4493">
          <cell r="A4493">
            <v>411360</v>
          </cell>
        </row>
        <row r="4494">
          <cell r="A4494">
            <v>411373</v>
          </cell>
        </row>
        <row r="4495">
          <cell r="A4495">
            <v>411375</v>
          </cell>
        </row>
        <row r="4496">
          <cell r="A4496">
            <v>411400</v>
          </cell>
        </row>
        <row r="4497">
          <cell r="A4497">
            <v>411410</v>
          </cell>
        </row>
        <row r="4498">
          <cell r="A4498">
            <v>411435</v>
          </cell>
        </row>
        <row r="4499">
          <cell r="A4499">
            <v>411450</v>
          </cell>
        </row>
        <row r="4500">
          <cell r="A4500">
            <v>411470</v>
          </cell>
        </row>
        <row r="4501">
          <cell r="A4501">
            <v>411500</v>
          </cell>
        </row>
        <row r="4502">
          <cell r="A4502">
            <v>411510</v>
          </cell>
        </row>
        <row r="4503">
          <cell r="A4503">
            <v>411540</v>
          </cell>
        </row>
        <row r="4504">
          <cell r="A4504">
            <v>411545</v>
          </cell>
        </row>
        <row r="4505">
          <cell r="A4505">
            <v>411570</v>
          </cell>
        </row>
        <row r="4506">
          <cell r="A4506">
            <v>411573</v>
          </cell>
        </row>
        <row r="4507">
          <cell r="A4507">
            <v>411590</v>
          </cell>
        </row>
        <row r="4508">
          <cell r="A4508">
            <v>411620</v>
          </cell>
        </row>
        <row r="4509">
          <cell r="A4509">
            <v>411630</v>
          </cell>
        </row>
        <row r="4510">
          <cell r="A4510">
            <v>411640</v>
          </cell>
        </row>
        <row r="4511">
          <cell r="A4511">
            <v>411680</v>
          </cell>
        </row>
        <row r="4512">
          <cell r="A4512">
            <v>411690</v>
          </cell>
        </row>
        <row r="4513">
          <cell r="A4513">
            <v>411705</v>
          </cell>
        </row>
        <row r="4514">
          <cell r="A4514">
            <v>411721</v>
          </cell>
        </row>
        <row r="4515">
          <cell r="A4515">
            <v>411727</v>
          </cell>
        </row>
        <row r="4516">
          <cell r="A4516">
            <v>411729</v>
          </cell>
        </row>
        <row r="4517">
          <cell r="A4517">
            <v>411730</v>
          </cell>
        </row>
        <row r="4518">
          <cell r="A4518">
            <v>411745</v>
          </cell>
        </row>
        <row r="4519">
          <cell r="A4519">
            <v>411750</v>
          </cell>
        </row>
        <row r="4520">
          <cell r="A4520">
            <v>411770</v>
          </cell>
        </row>
        <row r="4521">
          <cell r="A4521">
            <v>411780</v>
          </cell>
        </row>
        <row r="4522">
          <cell r="A4522">
            <v>411820</v>
          </cell>
        </row>
        <row r="4523">
          <cell r="A4523">
            <v>411830</v>
          </cell>
        </row>
        <row r="4524">
          <cell r="A4524">
            <v>411860</v>
          </cell>
        </row>
        <row r="4525">
          <cell r="A4525">
            <v>411870</v>
          </cell>
        </row>
        <row r="4526">
          <cell r="A4526">
            <v>411880</v>
          </cell>
        </row>
        <row r="4527">
          <cell r="A4527">
            <v>411885</v>
          </cell>
        </row>
        <row r="4528">
          <cell r="A4528">
            <v>411910</v>
          </cell>
        </row>
        <row r="4529">
          <cell r="A4529">
            <v>411920</v>
          </cell>
        </row>
        <row r="4530">
          <cell r="A4530">
            <v>411930</v>
          </cell>
        </row>
        <row r="4531">
          <cell r="A4531">
            <v>411960</v>
          </cell>
        </row>
        <row r="4532">
          <cell r="A4532">
            <v>411965</v>
          </cell>
        </row>
        <row r="4533">
          <cell r="A4533">
            <v>411970</v>
          </cell>
        </row>
        <row r="4534">
          <cell r="A4534">
            <v>411995</v>
          </cell>
        </row>
        <row r="4535">
          <cell r="A4535">
            <v>412010</v>
          </cell>
        </row>
        <row r="4536">
          <cell r="A4536">
            <v>412015</v>
          </cell>
        </row>
        <row r="4537">
          <cell r="A4537">
            <v>412030</v>
          </cell>
        </row>
        <row r="4538">
          <cell r="A4538">
            <v>412040</v>
          </cell>
        </row>
        <row r="4539">
          <cell r="A4539">
            <v>412050</v>
          </cell>
        </row>
        <row r="4540">
          <cell r="A4540">
            <v>412070</v>
          </cell>
        </row>
        <row r="4541">
          <cell r="A4541">
            <v>412080</v>
          </cell>
        </row>
        <row r="4542">
          <cell r="A4542">
            <v>412090</v>
          </cell>
        </row>
        <row r="4543">
          <cell r="A4543">
            <v>412110</v>
          </cell>
        </row>
        <row r="4544">
          <cell r="A4544">
            <v>412120</v>
          </cell>
        </row>
        <row r="4545">
          <cell r="A4545">
            <v>412150</v>
          </cell>
        </row>
        <row r="4546">
          <cell r="A4546">
            <v>412170</v>
          </cell>
        </row>
        <row r="4547">
          <cell r="A4547">
            <v>412175</v>
          </cell>
        </row>
        <row r="4548">
          <cell r="A4548">
            <v>412190</v>
          </cell>
        </row>
        <row r="4549">
          <cell r="A4549">
            <v>412200</v>
          </cell>
        </row>
        <row r="4550">
          <cell r="A4550">
            <v>412210</v>
          </cell>
        </row>
        <row r="4551">
          <cell r="A4551">
            <v>412215</v>
          </cell>
        </row>
        <row r="4552">
          <cell r="A4552">
            <v>412217</v>
          </cell>
        </row>
        <row r="4553">
          <cell r="A4553">
            <v>412240</v>
          </cell>
        </row>
        <row r="4554">
          <cell r="A4554">
            <v>412250</v>
          </cell>
        </row>
        <row r="4555">
          <cell r="A4555">
            <v>412265</v>
          </cell>
        </row>
        <row r="4556">
          <cell r="A4556">
            <v>412280</v>
          </cell>
        </row>
        <row r="4557">
          <cell r="A4557">
            <v>412310</v>
          </cell>
        </row>
        <row r="4558">
          <cell r="A4558">
            <v>412320</v>
          </cell>
        </row>
        <row r="4559">
          <cell r="A4559">
            <v>412380</v>
          </cell>
        </row>
        <row r="4560">
          <cell r="A4560">
            <v>412385</v>
          </cell>
        </row>
        <row r="4561">
          <cell r="A4561">
            <v>412390</v>
          </cell>
        </row>
        <row r="4562">
          <cell r="A4562">
            <v>412395</v>
          </cell>
        </row>
        <row r="4563">
          <cell r="A4563">
            <v>412402</v>
          </cell>
        </row>
        <row r="4564">
          <cell r="A4564">
            <v>412400</v>
          </cell>
        </row>
        <row r="4565">
          <cell r="A4565">
            <v>412410</v>
          </cell>
        </row>
        <row r="4566">
          <cell r="A4566">
            <v>412470</v>
          </cell>
        </row>
        <row r="4567">
          <cell r="A4567">
            <v>412500</v>
          </cell>
        </row>
        <row r="4568">
          <cell r="A4568">
            <v>412540</v>
          </cell>
        </row>
        <row r="4569">
          <cell r="A4569">
            <v>412545</v>
          </cell>
        </row>
        <row r="4570">
          <cell r="A4570">
            <v>412610</v>
          </cell>
        </row>
        <row r="4571">
          <cell r="A4571">
            <v>412620</v>
          </cell>
        </row>
        <row r="4572">
          <cell r="A4572">
            <v>412625</v>
          </cell>
        </row>
        <row r="4573">
          <cell r="A4573">
            <v>412650</v>
          </cell>
        </row>
        <row r="4574">
          <cell r="A4574">
            <v>412667</v>
          </cell>
        </row>
        <row r="4575">
          <cell r="A4575">
            <v>412670</v>
          </cell>
        </row>
        <row r="4576">
          <cell r="A4576">
            <v>412680</v>
          </cell>
        </row>
        <row r="4577">
          <cell r="A4577">
            <v>412720</v>
          </cell>
        </row>
        <row r="4578">
          <cell r="A4578">
            <v>412750</v>
          </cell>
        </row>
        <row r="4579">
          <cell r="A4579">
            <v>412788</v>
          </cell>
        </row>
        <row r="4580">
          <cell r="A4580">
            <v>412790</v>
          </cell>
        </row>
        <row r="4581">
          <cell r="A4581">
            <v>412796</v>
          </cell>
        </row>
        <row r="4582">
          <cell r="A4582">
            <v>412820</v>
          </cell>
        </row>
        <row r="4583">
          <cell r="A4583">
            <v>412830</v>
          </cell>
        </row>
        <row r="4584">
          <cell r="A4584">
            <v>412840</v>
          </cell>
        </row>
        <row r="4585">
          <cell r="A4585">
            <v>412853</v>
          </cell>
        </row>
        <row r="4586">
          <cell r="A4586">
            <v>412855</v>
          </cell>
        </row>
        <row r="4587">
          <cell r="A4587">
            <v>412865</v>
          </cell>
        </row>
        <row r="4588">
          <cell r="A4588">
            <v>412850</v>
          </cell>
        </row>
        <row r="4589">
          <cell r="A4589">
            <v>412880</v>
          </cell>
        </row>
        <row r="4590">
          <cell r="A4590">
            <v>260005</v>
          </cell>
        </row>
        <row r="4591">
          <cell r="A4591">
            <v>260010</v>
          </cell>
        </row>
        <row r="4592">
          <cell r="A4592">
            <v>260020</v>
          </cell>
        </row>
        <row r="4593">
          <cell r="A4593">
            <v>260030</v>
          </cell>
        </row>
        <row r="4594">
          <cell r="A4594">
            <v>260040</v>
          </cell>
        </row>
        <row r="4595">
          <cell r="A4595">
            <v>260050</v>
          </cell>
        </row>
        <row r="4596">
          <cell r="A4596">
            <v>260060</v>
          </cell>
        </row>
        <row r="4597">
          <cell r="A4597">
            <v>260070</v>
          </cell>
        </row>
        <row r="4598">
          <cell r="A4598">
            <v>260080</v>
          </cell>
        </row>
        <row r="4599">
          <cell r="A4599">
            <v>260090</v>
          </cell>
        </row>
        <row r="4600">
          <cell r="A4600">
            <v>260100</v>
          </cell>
        </row>
        <row r="4601">
          <cell r="A4601">
            <v>260110</v>
          </cell>
        </row>
        <row r="4602">
          <cell r="A4602">
            <v>260120</v>
          </cell>
        </row>
        <row r="4603">
          <cell r="A4603">
            <v>260130</v>
          </cell>
        </row>
        <row r="4604">
          <cell r="A4604">
            <v>260140</v>
          </cell>
        </row>
        <row r="4605">
          <cell r="A4605">
            <v>260150</v>
          </cell>
        </row>
        <row r="4606">
          <cell r="A4606">
            <v>260160</v>
          </cell>
        </row>
        <row r="4607">
          <cell r="A4607">
            <v>260170</v>
          </cell>
        </row>
        <row r="4608">
          <cell r="A4608">
            <v>260180</v>
          </cell>
        </row>
        <row r="4609">
          <cell r="A4609">
            <v>260190</v>
          </cell>
        </row>
        <row r="4610">
          <cell r="A4610">
            <v>260200</v>
          </cell>
        </row>
        <row r="4611">
          <cell r="A4611">
            <v>260210</v>
          </cell>
        </row>
        <row r="4612">
          <cell r="A4612">
            <v>260220</v>
          </cell>
        </row>
        <row r="4613">
          <cell r="A4613">
            <v>260230</v>
          </cell>
        </row>
        <row r="4614">
          <cell r="A4614">
            <v>260240</v>
          </cell>
        </row>
        <row r="4615">
          <cell r="A4615">
            <v>260250</v>
          </cell>
        </row>
        <row r="4616">
          <cell r="A4616">
            <v>260260</v>
          </cell>
        </row>
        <row r="4617">
          <cell r="A4617">
            <v>260270</v>
          </cell>
        </row>
        <row r="4618">
          <cell r="A4618">
            <v>260280</v>
          </cell>
        </row>
        <row r="4619">
          <cell r="A4619">
            <v>260290</v>
          </cell>
        </row>
        <row r="4620">
          <cell r="A4620">
            <v>260300</v>
          </cell>
        </row>
        <row r="4621">
          <cell r="A4621">
            <v>260310</v>
          </cell>
        </row>
        <row r="4622">
          <cell r="A4622">
            <v>260320</v>
          </cell>
        </row>
        <row r="4623">
          <cell r="A4623">
            <v>260330</v>
          </cell>
        </row>
        <row r="4624">
          <cell r="A4624">
            <v>260340</v>
          </cell>
        </row>
        <row r="4625">
          <cell r="A4625">
            <v>260345</v>
          </cell>
        </row>
        <row r="4626">
          <cell r="A4626">
            <v>260350</v>
          </cell>
        </row>
        <row r="4627">
          <cell r="A4627">
            <v>260360</v>
          </cell>
        </row>
        <row r="4628">
          <cell r="A4628">
            <v>260370</v>
          </cell>
        </row>
        <row r="4629">
          <cell r="A4629">
            <v>260380</v>
          </cell>
        </row>
        <row r="4630">
          <cell r="A4630">
            <v>260390</v>
          </cell>
        </row>
        <row r="4631">
          <cell r="A4631">
            <v>260392</v>
          </cell>
        </row>
        <row r="4632">
          <cell r="A4632">
            <v>260400</v>
          </cell>
        </row>
        <row r="4633">
          <cell r="A4633">
            <v>260410</v>
          </cell>
        </row>
        <row r="4634">
          <cell r="A4634">
            <v>260415</v>
          </cell>
        </row>
        <row r="4635">
          <cell r="A4635">
            <v>260420</v>
          </cell>
        </row>
        <row r="4636">
          <cell r="A4636">
            <v>260430</v>
          </cell>
        </row>
        <row r="4637">
          <cell r="A4637">
            <v>260450</v>
          </cell>
        </row>
        <row r="4638">
          <cell r="A4638">
            <v>260460</v>
          </cell>
        </row>
        <row r="4639">
          <cell r="A4639">
            <v>260470</v>
          </cell>
        </row>
        <row r="4640">
          <cell r="A4640">
            <v>260480</v>
          </cell>
        </row>
        <row r="4641">
          <cell r="A4641">
            <v>260490</v>
          </cell>
        </row>
        <row r="4642">
          <cell r="A4642">
            <v>260500</v>
          </cell>
        </row>
        <row r="4643">
          <cell r="A4643">
            <v>260510</v>
          </cell>
        </row>
        <row r="4644">
          <cell r="A4644">
            <v>260515</v>
          </cell>
        </row>
        <row r="4645">
          <cell r="A4645">
            <v>260520</v>
          </cell>
        </row>
        <row r="4646">
          <cell r="A4646">
            <v>260530</v>
          </cell>
        </row>
        <row r="4647">
          <cell r="A4647">
            <v>260540</v>
          </cell>
        </row>
        <row r="4648">
          <cell r="A4648">
            <v>260545</v>
          </cell>
        </row>
        <row r="4649">
          <cell r="A4649">
            <v>260550</v>
          </cell>
        </row>
        <row r="4650">
          <cell r="A4650">
            <v>260560</v>
          </cell>
        </row>
        <row r="4651">
          <cell r="A4651">
            <v>260570</v>
          </cell>
        </row>
        <row r="4652">
          <cell r="A4652">
            <v>260590</v>
          </cell>
        </row>
        <row r="4653">
          <cell r="A4653">
            <v>260600</v>
          </cell>
        </row>
        <row r="4654">
          <cell r="A4654">
            <v>260610</v>
          </cell>
        </row>
        <row r="4655">
          <cell r="A4655">
            <v>260620</v>
          </cell>
        </row>
        <row r="4656">
          <cell r="A4656">
            <v>260630</v>
          </cell>
        </row>
        <row r="4657">
          <cell r="A4657">
            <v>260640</v>
          </cell>
        </row>
        <row r="4658">
          <cell r="A4658">
            <v>260650</v>
          </cell>
        </row>
        <row r="4659">
          <cell r="A4659">
            <v>260660</v>
          </cell>
        </row>
        <row r="4660">
          <cell r="A4660">
            <v>260670</v>
          </cell>
        </row>
        <row r="4661">
          <cell r="A4661">
            <v>260680</v>
          </cell>
        </row>
        <row r="4662">
          <cell r="A4662">
            <v>260690</v>
          </cell>
        </row>
        <row r="4663">
          <cell r="A4663">
            <v>260760</v>
          </cell>
        </row>
        <row r="4664">
          <cell r="A4664">
            <v>260700</v>
          </cell>
        </row>
        <row r="4665">
          <cell r="A4665">
            <v>260710</v>
          </cell>
        </row>
        <row r="4666">
          <cell r="A4666">
            <v>260720</v>
          </cell>
        </row>
        <row r="4667">
          <cell r="A4667">
            <v>260730</v>
          </cell>
        </row>
        <row r="4668">
          <cell r="A4668">
            <v>260740</v>
          </cell>
        </row>
        <row r="4669">
          <cell r="A4669">
            <v>260750</v>
          </cell>
        </row>
        <row r="4670">
          <cell r="A4670">
            <v>260765</v>
          </cell>
        </row>
        <row r="4671">
          <cell r="A4671">
            <v>260770</v>
          </cell>
        </row>
        <row r="4672">
          <cell r="A4672">
            <v>260775</v>
          </cell>
        </row>
        <row r="4673">
          <cell r="A4673">
            <v>260780</v>
          </cell>
        </row>
        <row r="4674">
          <cell r="A4674">
            <v>260790</v>
          </cell>
        </row>
        <row r="4675">
          <cell r="A4675">
            <v>260795</v>
          </cell>
        </row>
        <row r="4676">
          <cell r="A4676">
            <v>260800</v>
          </cell>
        </row>
        <row r="4677">
          <cell r="A4677">
            <v>260805</v>
          </cell>
        </row>
        <row r="4678">
          <cell r="A4678">
            <v>260810</v>
          </cell>
        </row>
        <row r="4679">
          <cell r="A4679">
            <v>260820</v>
          </cell>
        </row>
        <row r="4680">
          <cell r="A4680">
            <v>260825</v>
          </cell>
        </row>
        <row r="4681">
          <cell r="A4681">
            <v>260830</v>
          </cell>
        </row>
        <row r="4682">
          <cell r="A4682">
            <v>260840</v>
          </cell>
        </row>
        <row r="4683">
          <cell r="A4683">
            <v>260850</v>
          </cell>
        </row>
        <row r="4684">
          <cell r="A4684">
            <v>260845</v>
          </cell>
        </row>
        <row r="4685">
          <cell r="A4685">
            <v>260860</v>
          </cell>
        </row>
        <row r="4686">
          <cell r="A4686">
            <v>260870</v>
          </cell>
        </row>
        <row r="4687">
          <cell r="A4687">
            <v>260875</v>
          </cell>
        </row>
        <row r="4688">
          <cell r="A4688">
            <v>260880</v>
          </cell>
        </row>
        <row r="4689">
          <cell r="A4689">
            <v>260890</v>
          </cell>
        </row>
        <row r="4690">
          <cell r="A4690">
            <v>260900</v>
          </cell>
        </row>
        <row r="4691">
          <cell r="A4691">
            <v>260910</v>
          </cell>
        </row>
        <row r="4692">
          <cell r="A4692">
            <v>260915</v>
          </cell>
        </row>
        <row r="4693">
          <cell r="A4693">
            <v>260920</v>
          </cell>
        </row>
        <row r="4694">
          <cell r="A4694">
            <v>260930</v>
          </cell>
        </row>
        <row r="4695">
          <cell r="A4695">
            <v>261430</v>
          </cell>
        </row>
        <row r="4696">
          <cell r="A4696">
            <v>260940</v>
          </cell>
        </row>
        <row r="4697">
          <cell r="A4697">
            <v>260950</v>
          </cell>
        </row>
        <row r="4698">
          <cell r="A4698">
            <v>260960</v>
          </cell>
        </row>
        <row r="4699">
          <cell r="A4699">
            <v>260970</v>
          </cell>
        </row>
        <row r="4700">
          <cell r="A4700">
            <v>260980</v>
          </cell>
        </row>
        <row r="4701">
          <cell r="A4701">
            <v>260990</v>
          </cell>
        </row>
        <row r="4702">
          <cell r="A4702">
            <v>261000</v>
          </cell>
        </row>
        <row r="4703">
          <cell r="A4703">
            <v>261010</v>
          </cell>
        </row>
        <row r="4704">
          <cell r="A4704">
            <v>261020</v>
          </cell>
        </row>
        <row r="4705">
          <cell r="A4705">
            <v>261030</v>
          </cell>
        </row>
        <row r="4706">
          <cell r="A4706">
            <v>261040</v>
          </cell>
        </row>
        <row r="4707">
          <cell r="A4707">
            <v>261050</v>
          </cell>
        </row>
        <row r="4708">
          <cell r="A4708">
            <v>261060</v>
          </cell>
        </row>
        <row r="4709">
          <cell r="A4709">
            <v>261070</v>
          </cell>
        </row>
        <row r="4710">
          <cell r="A4710">
            <v>261080</v>
          </cell>
        </row>
        <row r="4711">
          <cell r="A4711">
            <v>261090</v>
          </cell>
        </row>
        <row r="4712">
          <cell r="A4712">
            <v>261100</v>
          </cell>
        </row>
        <row r="4713">
          <cell r="A4713">
            <v>261110</v>
          </cell>
        </row>
        <row r="4714">
          <cell r="A4714">
            <v>261120</v>
          </cell>
        </row>
        <row r="4715">
          <cell r="A4715">
            <v>261140</v>
          </cell>
        </row>
        <row r="4716">
          <cell r="A4716">
            <v>261150</v>
          </cell>
        </row>
        <row r="4717">
          <cell r="A4717">
            <v>261153</v>
          </cell>
        </row>
        <row r="4718">
          <cell r="A4718">
            <v>261160</v>
          </cell>
        </row>
        <row r="4719">
          <cell r="A4719">
            <v>261170</v>
          </cell>
        </row>
        <row r="4720">
          <cell r="A4720">
            <v>261180</v>
          </cell>
        </row>
        <row r="4721">
          <cell r="A4721">
            <v>261190</v>
          </cell>
        </row>
        <row r="4722">
          <cell r="A4722">
            <v>261200</v>
          </cell>
        </row>
        <row r="4723">
          <cell r="A4723">
            <v>261210</v>
          </cell>
        </row>
        <row r="4724">
          <cell r="A4724">
            <v>261220</v>
          </cell>
        </row>
        <row r="4725">
          <cell r="A4725">
            <v>261230</v>
          </cell>
        </row>
        <row r="4726">
          <cell r="A4726">
            <v>261240</v>
          </cell>
        </row>
        <row r="4727">
          <cell r="A4727">
            <v>261245</v>
          </cell>
        </row>
        <row r="4728">
          <cell r="A4728">
            <v>261247</v>
          </cell>
        </row>
        <row r="4729">
          <cell r="A4729">
            <v>261250</v>
          </cell>
        </row>
        <row r="4730">
          <cell r="A4730">
            <v>261255</v>
          </cell>
        </row>
        <row r="4731">
          <cell r="A4731">
            <v>261260</v>
          </cell>
        </row>
        <row r="4732">
          <cell r="A4732">
            <v>261270</v>
          </cell>
        </row>
        <row r="4733">
          <cell r="A4733">
            <v>261280</v>
          </cell>
        </row>
        <row r="4734">
          <cell r="A4734">
            <v>261290</v>
          </cell>
        </row>
        <row r="4735">
          <cell r="A4735">
            <v>261300</v>
          </cell>
        </row>
        <row r="4736">
          <cell r="A4736">
            <v>261310</v>
          </cell>
        </row>
        <row r="4737">
          <cell r="A4737">
            <v>261320</v>
          </cell>
        </row>
        <row r="4738">
          <cell r="A4738">
            <v>261330</v>
          </cell>
        </row>
        <row r="4739">
          <cell r="A4739">
            <v>261340</v>
          </cell>
        </row>
        <row r="4740">
          <cell r="A4740">
            <v>261350</v>
          </cell>
        </row>
        <row r="4741">
          <cell r="A4741">
            <v>261360</v>
          </cell>
        </row>
        <row r="4742">
          <cell r="A4742">
            <v>261370</v>
          </cell>
        </row>
        <row r="4743">
          <cell r="A4743">
            <v>261380</v>
          </cell>
        </row>
        <row r="4744">
          <cell r="A4744">
            <v>261390</v>
          </cell>
        </row>
        <row r="4745">
          <cell r="A4745">
            <v>261400</v>
          </cell>
        </row>
        <row r="4746">
          <cell r="A4746">
            <v>261410</v>
          </cell>
        </row>
        <row r="4747">
          <cell r="A4747">
            <v>261420</v>
          </cell>
        </row>
        <row r="4748">
          <cell r="A4748">
            <v>261440</v>
          </cell>
        </row>
        <row r="4749">
          <cell r="A4749">
            <v>261450</v>
          </cell>
        </row>
        <row r="4750">
          <cell r="A4750">
            <v>261460</v>
          </cell>
        </row>
        <row r="4751">
          <cell r="A4751">
            <v>261470</v>
          </cell>
        </row>
        <row r="4752">
          <cell r="A4752">
            <v>261480</v>
          </cell>
        </row>
        <row r="4753">
          <cell r="A4753">
            <v>261485</v>
          </cell>
        </row>
        <row r="4754">
          <cell r="A4754">
            <v>261500</v>
          </cell>
        </row>
        <row r="4755">
          <cell r="A4755">
            <v>261510</v>
          </cell>
        </row>
        <row r="4756">
          <cell r="A4756">
            <v>261520</v>
          </cell>
        </row>
        <row r="4757">
          <cell r="A4757">
            <v>261530</v>
          </cell>
        </row>
        <row r="4758">
          <cell r="A4758">
            <v>261540</v>
          </cell>
        </row>
        <row r="4759">
          <cell r="A4759">
            <v>261550</v>
          </cell>
        </row>
        <row r="4760">
          <cell r="A4760">
            <v>261560</v>
          </cell>
        </row>
        <row r="4761">
          <cell r="A4761">
            <v>261570</v>
          </cell>
        </row>
        <row r="4762">
          <cell r="A4762">
            <v>261580</v>
          </cell>
        </row>
        <row r="4763">
          <cell r="A4763">
            <v>261590</v>
          </cell>
        </row>
        <row r="4764">
          <cell r="A4764">
            <v>261600</v>
          </cell>
        </row>
        <row r="4765">
          <cell r="A4765">
            <v>261610</v>
          </cell>
        </row>
        <row r="4766">
          <cell r="A4766">
            <v>261618</v>
          </cell>
        </row>
        <row r="4767">
          <cell r="A4767">
            <v>261620</v>
          </cell>
        </row>
        <row r="4768">
          <cell r="A4768">
            <v>261630</v>
          </cell>
        </row>
        <row r="4769">
          <cell r="A4769">
            <v>261640</v>
          </cell>
        </row>
        <row r="4770">
          <cell r="A4770">
            <v>261650</v>
          </cell>
        </row>
        <row r="4771">
          <cell r="A4771">
            <v>220005</v>
          </cell>
        </row>
        <row r="4772">
          <cell r="A4772">
            <v>220010</v>
          </cell>
        </row>
        <row r="4773">
          <cell r="A4773">
            <v>220020</v>
          </cell>
        </row>
        <row r="4774">
          <cell r="A4774">
            <v>220025</v>
          </cell>
        </row>
        <row r="4775">
          <cell r="A4775">
            <v>220027</v>
          </cell>
        </row>
        <row r="4776">
          <cell r="A4776">
            <v>220045</v>
          </cell>
        </row>
        <row r="4777">
          <cell r="A4777">
            <v>220050</v>
          </cell>
        </row>
        <row r="4778">
          <cell r="A4778">
            <v>220060</v>
          </cell>
        </row>
        <row r="4779">
          <cell r="A4779">
            <v>220070</v>
          </cell>
        </row>
        <row r="4780">
          <cell r="A4780">
            <v>220080</v>
          </cell>
        </row>
        <row r="4781">
          <cell r="A4781">
            <v>220095</v>
          </cell>
        </row>
        <row r="4782">
          <cell r="A4782">
            <v>220100</v>
          </cell>
        </row>
        <row r="4783">
          <cell r="A4783">
            <v>220105</v>
          </cell>
        </row>
        <row r="4784">
          <cell r="A4784">
            <v>220110</v>
          </cell>
        </row>
        <row r="4785">
          <cell r="A4785">
            <v>220115</v>
          </cell>
        </row>
        <row r="4786">
          <cell r="A4786">
            <v>220117</v>
          </cell>
        </row>
        <row r="4787">
          <cell r="A4787">
            <v>220120</v>
          </cell>
        </row>
        <row r="4788">
          <cell r="A4788">
            <v>220140</v>
          </cell>
        </row>
        <row r="4789">
          <cell r="A4789">
            <v>220150</v>
          </cell>
        </row>
        <row r="4790">
          <cell r="A4790">
            <v>220155</v>
          </cell>
        </row>
        <row r="4791">
          <cell r="A4791">
            <v>220157</v>
          </cell>
        </row>
        <row r="4792">
          <cell r="A4792">
            <v>220170</v>
          </cell>
        </row>
        <row r="4793">
          <cell r="A4793">
            <v>220177</v>
          </cell>
        </row>
        <row r="4794">
          <cell r="A4794">
            <v>220190</v>
          </cell>
        </row>
        <row r="4795">
          <cell r="A4795">
            <v>220191</v>
          </cell>
        </row>
        <row r="4796">
          <cell r="A4796">
            <v>220192</v>
          </cell>
        </row>
        <row r="4797">
          <cell r="A4797">
            <v>220194</v>
          </cell>
        </row>
        <row r="4798">
          <cell r="A4798">
            <v>220196</v>
          </cell>
        </row>
        <row r="4799">
          <cell r="A4799">
            <v>220198</v>
          </cell>
        </row>
        <row r="4800">
          <cell r="A4800">
            <v>220202</v>
          </cell>
        </row>
        <row r="4801">
          <cell r="A4801">
            <v>220208</v>
          </cell>
        </row>
        <row r="4802">
          <cell r="A4802">
            <v>220209</v>
          </cell>
        </row>
        <row r="4803">
          <cell r="A4803">
            <v>220210</v>
          </cell>
        </row>
        <row r="4804">
          <cell r="A4804">
            <v>220211</v>
          </cell>
        </row>
        <row r="4805">
          <cell r="A4805">
            <v>220213</v>
          </cell>
        </row>
        <row r="4806">
          <cell r="A4806">
            <v>220220</v>
          </cell>
        </row>
        <row r="4807">
          <cell r="A4807">
            <v>220225</v>
          </cell>
        </row>
        <row r="4808">
          <cell r="A4808">
            <v>220230</v>
          </cell>
        </row>
        <row r="4809">
          <cell r="A4809">
            <v>220245</v>
          </cell>
        </row>
        <row r="4810">
          <cell r="A4810">
            <v>220250</v>
          </cell>
        </row>
        <row r="4811">
          <cell r="A4811">
            <v>220253</v>
          </cell>
        </row>
        <row r="4812">
          <cell r="A4812">
            <v>220255</v>
          </cell>
        </row>
        <row r="4813">
          <cell r="A4813">
            <v>220265</v>
          </cell>
        </row>
        <row r="4814">
          <cell r="A4814">
            <v>220270</v>
          </cell>
        </row>
        <row r="4815">
          <cell r="A4815">
            <v>220271</v>
          </cell>
        </row>
        <row r="4816">
          <cell r="A4816">
            <v>220273</v>
          </cell>
        </row>
        <row r="4817">
          <cell r="A4817">
            <v>220275</v>
          </cell>
        </row>
        <row r="4818">
          <cell r="A4818">
            <v>220277</v>
          </cell>
        </row>
        <row r="4819">
          <cell r="A4819">
            <v>220280</v>
          </cell>
        </row>
        <row r="4820">
          <cell r="A4820">
            <v>220285</v>
          </cell>
        </row>
        <row r="4821">
          <cell r="A4821">
            <v>220290</v>
          </cell>
        </row>
        <row r="4822">
          <cell r="A4822">
            <v>220300</v>
          </cell>
        </row>
        <row r="4823">
          <cell r="A4823">
            <v>220310</v>
          </cell>
        </row>
        <row r="4824">
          <cell r="A4824">
            <v>220320</v>
          </cell>
        </row>
        <row r="4825">
          <cell r="A4825">
            <v>220323</v>
          </cell>
        </row>
        <row r="4826">
          <cell r="A4826">
            <v>220327</v>
          </cell>
        </row>
        <row r="4827">
          <cell r="A4827">
            <v>220325</v>
          </cell>
        </row>
        <row r="4828">
          <cell r="A4828">
            <v>220330</v>
          </cell>
        </row>
        <row r="4829">
          <cell r="A4829">
            <v>220340</v>
          </cell>
        </row>
        <row r="4830">
          <cell r="A4830">
            <v>220345</v>
          </cell>
        </row>
        <row r="4831">
          <cell r="A4831">
            <v>220342</v>
          </cell>
        </row>
        <row r="4832">
          <cell r="A4832">
            <v>220350</v>
          </cell>
        </row>
        <row r="4833">
          <cell r="A4833">
            <v>220360</v>
          </cell>
        </row>
        <row r="4834">
          <cell r="A4834">
            <v>220370</v>
          </cell>
        </row>
        <row r="4835">
          <cell r="A4835">
            <v>220375</v>
          </cell>
        </row>
        <row r="4836">
          <cell r="A4836">
            <v>220380</v>
          </cell>
        </row>
        <row r="4837">
          <cell r="A4837">
            <v>220385</v>
          </cell>
        </row>
        <row r="4838">
          <cell r="A4838">
            <v>220390</v>
          </cell>
        </row>
        <row r="4839">
          <cell r="A4839">
            <v>220400</v>
          </cell>
        </row>
        <row r="4840">
          <cell r="A4840">
            <v>220410</v>
          </cell>
        </row>
        <row r="4841">
          <cell r="A4841">
            <v>220415</v>
          </cell>
        </row>
        <row r="4842">
          <cell r="A4842">
            <v>220420</v>
          </cell>
        </row>
        <row r="4843">
          <cell r="A4843">
            <v>220430</v>
          </cell>
        </row>
        <row r="4844">
          <cell r="A4844">
            <v>220455</v>
          </cell>
        </row>
        <row r="4845">
          <cell r="A4845">
            <v>220470</v>
          </cell>
        </row>
        <row r="4846">
          <cell r="A4846">
            <v>220480</v>
          </cell>
        </row>
        <row r="4847">
          <cell r="A4847">
            <v>220500</v>
          </cell>
        </row>
        <row r="4848">
          <cell r="A4848">
            <v>220510</v>
          </cell>
        </row>
        <row r="4849">
          <cell r="A4849">
            <v>220515</v>
          </cell>
        </row>
        <row r="4850">
          <cell r="A4850">
            <v>220520</v>
          </cell>
        </row>
        <row r="4851">
          <cell r="A4851">
            <v>220525</v>
          </cell>
        </row>
        <row r="4852">
          <cell r="A4852">
            <v>220527</v>
          </cell>
        </row>
        <row r="4853">
          <cell r="A4853">
            <v>220530</v>
          </cell>
        </row>
        <row r="4854">
          <cell r="A4854">
            <v>220535</v>
          </cell>
        </row>
        <row r="4855">
          <cell r="A4855">
            <v>220540</v>
          </cell>
        </row>
        <row r="4856">
          <cell r="A4856">
            <v>220545</v>
          </cell>
        </row>
        <row r="4857">
          <cell r="A4857">
            <v>220552</v>
          </cell>
        </row>
        <row r="4858">
          <cell r="A4858">
            <v>220553</v>
          </cell>
        </row>
        <row r="4859">
          <cell r="A4859">
            <v>220555</v>
          </cell>
        </row>
        <row r="4860">
          <cell r="A4860">
            <v>220557</v>
          </cell>
        </row>
        <row r="4861">
          <cell r="A4861">
            <v>220556</v>
          </cell>
        </row>
        <row r="4862">
          <cell r="A4862">
            <v>220559</v>
          </cell>
        </row>
        <row r="4863">
          <cell r="A4863">
            <v>220560</v>
          </cell>
        </row>
        <row r="4864">
          <cell r="A4864">
            <v>220570</v>
          </cell>
        </row>
        <row r="4865">
          <cell r="A4865">
            <v>220580</v>
          </cell>
        </row>
        <row r="4866">
          <cell r="A4866">
            <v>220590</v>
          </cell>
        </row>
        <row r="4867">
          <cell r="A4867">
            <v>220595</v>
          </cell>
        </row>
        <row r="4868">
          <cell r="A4868">
            <v>220605</v>
          </cell>
        </row>
        <row r="4869">
          <cell r="A4869">
            <v>220610</v>
          </cell>
        </row>
        <row r="4870">
          <cell r="A4870">
            <v>220620</v>
          </cell>
        </row>
        <row r="4871">
          <cell r="A4871">
            <v>220630</v>
          </cell>
        </row>
        <row r="4872">
          <cell r="A4872">
            <v>220640</v>
          </cell>
        </row>
        <row r="4873">
          <cell r="A4873">
            <v>220660</v>
          </cell>
        </row>
        <row r="4874">
          <cell r="A4874">
            <v>220665</v>
          </cell>
        </row>
        <row r="4875">
          <cell r="A4875">
            <v>220667</v>
          </cell>
        </row>
        <row r="4876">
          <cell r="A4876">
            <v>220669</v>
          </cell>
        </row>
        <row r="4877">
          <cell r="A4877">
            <v>220670</v>
          </cell>
        </row>
        <row r="4878">
          <cell r="A4878">
            <v>220675</v>
          </cell>
        </row>
        <row r="4879">
          <cell r="A4879">
            <v>220795</v>
          </cell>
        </row>
        <row r="4880">
          <cell r="A4880">
            <v>220690</v>
          </cell>
        </row>
        <row r="4881">
          <cell r="A4881">
            <v>220695</v>
          </cell>
        </row>
        <row r="4882">
          <cell r="A4882">
            <v>220700</v>
          </cell>
        </row>
        <row r="4883">
          <cell r="A4883">
            <v>220720</v>
          </cell>
        </row>
        <row r="4884">
          <cell r="A4884">
            <v>220730</v>
          </cell>
        </row>
        <row r="4885">
          <cell r="A4885">
            <v>220735</v>
          </cell>
        </row>
        <row r="4886">
          <cell r="A4886">
            <v>220740</v>
          </cell>
        </row>
        <row r="4887">
          <cell r="A4887">
            <v>220750</v>
          </cell>
        </row>
        <row r="4888">
          <cell r="A4888">
            <v>220755</v>
          </cell>
        </row>
        <row r="4889">
          <cell r="A4889">
            <v>220760</v>
          </cell>
        </row>
        <row r="4890">
          <cell r="A4890">
            <v>220770</v>
          </cell>
        </row>
        <row r="4891">
          <cell r="A4891">
            <v>220777</v>
          </cell>
        </row>
        <row r="4892">
          <cell r="A4892">
            <v>220779</v>
          </cell>
        </row>
        <row r="4893">
          <cell r="A4893">
            <v>220780</v>
          </cell>
        </row>
        <row r="4894">
          <cell r="A4894">
            <v>220785</v>
          </cell>
        </row>
        <row r="4895">
          <cell r="A4895">
            <v>220800</v>
          </cell>
        </row>
        <row r="4896">
          <cell r="A4896">
            <v>220810</v>
          </cell>
        </row>
        <row r="4897">
          <cell r="A4897">
            <v>220820</v>
          </cell>
        </row>
        <row r="4898">
          <cell r="A4898">
            <v>220830</v>
          </cell>
        </row>
        <row r="4899">
          <cell r="A4899">
            <v>220840</v>
          </cell>
        </row>
        <row r="4900">
          <cell r="A4900">
            <v>220850</v>
          </cell>
        </row>
        <row r="4901">
          <cell r="A4901">
            <v>220860</v>
          </cell>
        </row>
        <row r="4902">
          <cell r="A4902">
            <v>220865</v>
          </cell>
        </row>
        <row r="4903">
          <cell r="A4903">
            <v>220870</v>
          </cell>
        </row>
        <row r="4904">
          <cell r="A4904">
            <v>220880</v>
          </cell>
        </row>
        <row r="4905">
          <cell r="A4905">
            <v>220887</v>
          </cell>
        </row>
        <row r="4906">
          <cell r="A4906">
            <v>220890</v>
          </cell>
        </row>
        <row r="4907">
          <cell r="A4907">
            <v>220900</v>
          </cell>
        </row>
        <row r="4908">
          <cell r="A4908">
            <v>220920</v>
          </cell>
        </row>
        <row r="4909">
          <cell r="A4909">
            <v>220930</v>
          </cell>
        </row>
        <row r="4910">
          <cell r="A4910">
            <v>220937</v>
          </cell>
        </row>
        <row r="4911">
          <cell r="A4911">
            <v>220935</v>
          </cell>
        </row>
        <row r="4912">
          <cell r="A4912">
            <v>220945</v>
          </cell>
        </row>
        <row r="4913">
          <cell r="A4913">
            <v>220955</v>
          </cell>
        </row>
        <row r="4914">
          <cell r="A4914">
            <v>220965</v>
          </cell>
        </row>
        <row r="4915">
          <cell r="A4915">
            <v>220975</v>
          </cell>
        </row>
        <row r="4916">
          <cell r="A4916">
            <v>220980</v>
          </cell>
        </row>
        <row r="4917">
          <cell r="A4917">
            <v>220985</v>
          </cell>
        </row>
        <row r="4918">
          <cell r="A4918">
            <v>220987</v>
          </cell>
        </row>
        <row r="4919">
          <cell r="A4919">
            <v>220997</v>
          </cell>
        </row>
        <row r="4920">
          <cell r="A4920">
            <v>221000</v>
          </cell>
        </row>
        <row r="4921">
          <cell r="A4921">
            <v>221005</v>
          </cell>
        </row>
        <row r="4922">
          <cell r="A4922">
            <v>221010</v>
          </cell>
        </row>
        <row r="4923">
          <cell r="A4923">
            <v>221030</v>
          </cell>
        </row>
        <row r="4924">
          <cell r="A4924">
            <v>221037</v>
          </cell>
        </row>
        <row r="4925">
          <cell r="A4925">
            <v>221038</v>
          </cell>
        </row>
        <row r="4926">
          <cell r="A4926">
            <v>221039</v>
          </cell>
        </row>
        <row r="4927">
          <cell r="A4927">
            <v>221040</v>
          </cell>
        </row>
        <row r="4928">
          <cell r="A4928">
            <v>221062</v>
          </cell>
        </row>
        <row r="4929">
          <cell r="A4929">
            <v>221063</v>
          </cell>
        </row>
        <row r="4930">
          <cell r="A4930">
            <v>221070</v>
          </cell>
        </row>
        <row r="4931">
          <cell r="A4931">
            <v>221090</v>
          </cell>
        </row>
        <row r="4932">
          <cell r="A4932">
            <v>221093</v>
          </cell>
        </row>
        <row r="4933">
          <cell r="A4933">
            <v>221095</v>
          </cell>
        </row>
        <row r="4934">
          <cell r="A4934">
            <v>221100</v>
          </cell>
        </row>
        <row r="4935">
          <cell r="A4935">
            <v>221110</v>
          </cell>
        </row>
        <row r="4936">
          <cell r="A4936">
            <v>221120</v>
          </cell>
        </row>
        <row r="4937">
          <cell r="A4937">
            <v>221130</v>
          </cell>
        </row>
        <row r="4938">
          <cell r="A4938">
            <v>221135</v>
          </cell>
        </row>
        <row r="4939">
          <cell r="A4939">
            <v>221140</v>
          </cell>
        </row>
        <row r="4940">
          <cell r="A4940">
            <v>221150</v>
          </cell>
        </row>
        <row r="4941">
          <cell r="A4941">
            <v>221160</v>
          </cell>
        </row>
        <row r="4942">
          <cell r="A4942">
            <v>221170</v>
          </cell>
        </row>
        <row r="4943">
          <cell r="A4943">
            <v>330015</v>
          </cell>
        </row>
        <row r="4944">
          <cell r="A4944">
            <v>330022</v>
          </cell>
        </row>
        <row r="4945">
          <cell r="A4945">
            <v>330030</v>
          </cell>
        </row>
        <row r="4946">
          <cell r="A4946">
            <v>330040</v>
          </cell>
        </row>
        <row r="4947">
          <cell r="A4947">
            <v>330050</v>
          </cell>
        </row>
        <row r="4948">
          <cell r="A4948">
            <v>330090</v>
          </cell>
        </row>
        <row r="4949">
          <cell r="A4949">
            <v>330110</v>
          </cell>
        </row>
        <row r="4950">
          <cell r="A4950">
            <v>330115</v>
          </cell>
        </row>
        <row r="4951">
          <cell r="A4951">
            <v>330120</v>
          </cell>
        </row>
        <row r="4952">
          <cell r="A4952">
            <v>330095</v>
          </cell>
        </row>
        <row r="4953">
          <cell r="A4953">
            <v>330140</v>
          </cell>
        </row>
        <row r="4954">
          <cell r="A4954">
            <v>330150</v>
          </cell>
        </row>
        <row r="4955">
          <cell r="A4955">
            <v>330160</v>
          </cell>
        </row>
        <row r="4956">
          <cell r="A4956">
            <v>330180</v>
          </cell>
        </row>
        <row r="4957">
          <cell r="A4957">
            <v>330187</v>
          </cell>
        </row>
        <row r="4958">
          <cell r="A4958">
            <v>330190</v>
          </cell>
        </row>
        <row r="4959">
          <cell r="A4959">
            <v>330200</v>
          </cell>
        </row>
        <row r="4960">
          <cell r="A4960">
            <v>330210</v>
          </cell>
        </row>
        <row r="4961">
          <cell r="A4961">
            <v>330225</v>
          </cell>
        </row>
        <row r="4962">
          <cell r="A4962">
            <v>330227</v>
          </cell>
        </row>
        <row r="4963">
          <cell r="A4963">
            <v>330230</v>
          </cell>
        </row>
        <row r="4964">
          <cell r="A4964">
            <v>330240</v>
          </cell>
        </row>
        <row r="4965">
          <cell r="A4965">
            <v>330245</v>
          </cell>
        </row>
        <row r="4966">
          <cell r="A4966">
            <v>330270</v>
          </cell>
        </row>
        <row r="4967">
          <cell r="A4967">
            <v>330280</v>
          </cell>
        </row>
        <row r="4968">
          <cell r="A4968">
            <v>330285</v>
          </cell>
        </row>
        <row r="4969">
          <cell r="A4969">
            <v>330290</v>
          </cell>
        </row>
        <row r="4970">
          <cell r="A4970">
            <v>330300</v>
          </cell>
        </row>
        <row r="4971">
          <cell r="A4971">
            <v>330310</v>
          </cell>
        </row>
        <row r="4972">
          <cell r="A4972">
            <v>330340</v>
          </cell>
        </row>
        <row r="4973">
          <cell r="A4973">
            <v>330350</v>
          </cell>
        </row>
        <row r="4974">
          <cell r="A4974">
            <v>330360</v>
          </cell>
        </row>
        <row r="4975">
          <cell r="A4975">
            <v>330370</v>
          </cell>
        </row>
        <row r="4976">
          <cell r="A4976">
            <v>330385</v>
          </cell>
        </row>
        <row r="4977">
          <cell r="A4977">
            <v>330395</v>
          </cell>
        </row>
        <row r="4978">
          <cell r="A4978">
            <v>330400</v>
          </cell>
        </row>
        <row r="4979">
          <cell r="A4979">
            <v>330410</v>
          </cell>
        </row>
        <row r="4980">
          <cell r="A4980">
            <v>330411</v>
          </cell>
        </row>
        <row r="4981">
          <cell r="A4981">
            <v>330412</v>
          </cell>
        </row>
        <row r="4982">
          <cell r="A4982">
            <v>330414</v>
          </cell>
        </row>
        <row r="4983">
          <cell r="A4983">
            <v>330415</v>
          </cell>
        </row>
        <row r="4984">
          <cell r="A4984">
            <v>330420</v>
          </cell>
        </row>
        <row r="4985">
          <cell r="A4985">
            <v>330430</v>
          </cell>
        </row>
        <row r="4986">
          <cell r="A4986">
            <v>330440</v>
          </cell>
        </row>
        <row r="4987">
          <cell r="A4987">
            <v>330450</v>
          </cell>
        </row>
        <row r="4988">
          <cell r="A4988">
            <v>330455</v>
          </cell>
        </row>
        <row r="4989">
          <cell r="A4989">
            <v>330480</v>
          </cell>
        </row>
        <row r="4990">
          <cell r="A4990">
            <v>330475</v>
          </cell>
        </row>
        <row r="4991">
          <cell r="A4991">
            <v>330513</v>
          </cell>
        </row>
        <row r="4992">
          <cell r="A4992">
            <v>330515</v>
          </cell>
        </row>
        <row r="4993">
          <cell r="A4993">
            <v>330520</v>
          </cell>
        </row>
        <row r="4994">
          <cell r="A4994">
            <v>330530</v>
          </cell>
        </row>
        <row r="4995">
          <cell r="A4995">
            <v>330540</v>
          </cell>
        </row>
        <row r="4996">
          <cell r="A4996">
            <v>330560</v>
          </cell>
        </row>
        <row r="4997">
          <cell r="A4997">
            <v>330570</v>
          </cell>
        </row>
        <row r="4998">
          <cell r="A4998">
            <v>330580</v>
          </cell>
        </row>
        <row r="4999">
          <cell r="A4999">
            <v>330590</v>
          </cell>
        </row>
        <row r="5000">
          <cell r="A5000">
            <v>330600</v>
          </cell>
        </row>
        <row r="5001">
          <cell r="A5001">
            <v>330610</v>
          </cell>
        </row>
        <row r="5002">
          <cell r="A5002">
            <v>330615</v>
          </cell>
        </row>
        <row r="5003">
          <cell r="A5003">
            <v>330620</v>
          </cell>
        </row>
        <row r="5004">
          <cell r="A5004">
            <v>330630</v>
          </cell>
        </row>
        <row r="5005">
          <cell r="A5005">
            <v>240010</v>
          </cell>
        </row>
        <row r="5006">
          <cell r="A5006">
            <v>240020</v>
          </cell>
        </row>
        <row r="5007">
          <cell r="A5007">
            <v>240030</v>
          </cell>
        </row>
        <row r="5008">
          <cell r="A5008">
            <v>240040</v>
          </cell>
        </row>
        <row r="5009">
          <cell r="A5009">
            <v>240050</v>
          </cell>
        </row>
        <row r="5010">
          <cell r="A5010">
            <v>240060</v>
          </cell>
        </row>
        <row r="5011">
          <cell r="A5011">
            <v>240070</v>
          </cell>
        </row>
        <row r="5012">
          <cell r="A5012">
            <v>240080</v>
          </cell>
        </row>
        <row r="5013">
          <cell r="A5013">
            <v>240090</v>
          </cell>
        </row>
        <row r="5014">
          <cell r="A5014">
            <v>240100</v>
          </cell>
        </row>
        <row r="5015">
          <cell r="A5015">
            <v>240110</v>
          </cell>
        </row>
        <row r="5016">
          <cell r="A5016">
            <v>240120</v>
          </cell>
        </row>
        <row r="5017">
          <cell r="A5017">
            <v>240130</v>
          </cell>
        </row>
        <row r="5018">
          <cell r="A5018">
            <v>240140</v>
          </cell>
        </row>
        <row r="5019">
          <cell r="A5019">
            <v>240145</v>
          </cell>
        </row>
        <row r="5020">
          <cell r="A5020">
            <v>240150</v>
          </cell>
        </row>
        <row r="5021">
          <cell r="A5021">
            <v>240160</v>
          </cell>
        </row>
        <row r="5022">
          <cell r="A5022">
            <v>240165</v>
          </cell>
        </row>
        <row r="5023">
          <cell r="A5023">
            <v>240170</v>
          </cell>
        </row>
        <row r="5024">
          <cell r="A5024">
            <v>240180</v>
          </cell>
        </row>
        <row r="5025">
          <cell r="A5025">
            <v>240185</v>
          </cell>
        </row>
        <row r="5026">
          <cell r="A5026">
            <v>240190</v>
          </cell>
        </row>
        <row r="5027">
          <cell r="A5027">
            <v>240200</v>
          </cell>
        </row>
        <row r="5028">
          <cell r="A5028">
            <v>240210</v>
          </cell>
        </row>
        <row r="5029">
          <cell r="A5029">
            <v>240220</v>
          </cell>
        </row>
        <row r="5030">
          <cell r="A5030">
            <v>240230</v>
          </cell>
        </row>
        <row r="5031">
          <cell r="A5031">
            <v>240240</v>
          </cell>
        </row>
        <row r="5032">
          <cell r="A5032">
            <v>240260</v>
          </cell>
        </row>
        <row r="5033">
          <cell r="A5033">
            <v>240270</v>
          </cell>
        </row>
        <row r="5034">
          <cell r="A5034">
            <v>240280</v>
          </cell>
        </row>
        <row r="5035">
          <cell r="A5035">
            <v>240290</v>
          </cell>
        </row>
        <row r="5036">
          <cell r="A5036">
            <v>240300</v>
          </cell>
        </row>
        <row r="5037">
          <cell r="A5037">
            <v>240310</v>
          </cell>
        </row>
        <row r="5038">
          <cell r="A5038">
            <v>240320</v>
          </cell>
        </row>
        <row r="5039">
          <cell r="A5039">
            <v>240330</v>
          </cell>
        </row>
        <row r="5040">
          <cell r="A5040">
            <v>240340</v>
          </cell>
        </row>
        <row r="5041">
          <cell r="A5041">
            <v>240350</v>
          </cell>
        </row>
        <row r="5042">
          <cell r="A5042">
            <v>240000</v>
          </cell>
        </row>
        <row r="5043">
          <cell r="A5043">
            <v>240360</v>
          </cell>
        </row>
        <row r="5044">
          <cell r="A5044">
            <v>240370</v>
          </cell>
        </row>
        <row r="5045">
          <cell r="A5045">
            <v>240375</v>
          </cell>
        </row>
        <row r="5046">
          <cell r="A5046">
            <v>240380</v>
          </cell>
        </row>
        <row r="5047">
          <cell r="A5047">
            <v>240390</v>
          </cell>
        </row>
        <row r="5048">
          <cell r="A5048">
            <v>240400</v>
          </cell>
        </row>
        <row r="5049">
          <cell r="A5049">
            <v>240410</v>
          </cell>
        </row>
        <row r="5050">
          <cell r="A5050">
            <v>240420</v>
          </cell>
        </row>
        <row r="5051">
          <cell r="A5051">
            <v>240430</v>
          </cell>
        </row>
        <row r="5052">
          <cell r="A5052">
            <v>240440</v>
          </cell>
        </row>
        <row r="5053">
          <cell r="A5053">
            <v>240450</v>
          </cell>
        </row>
        <row r="5054">
          <cell r="A5054">
            <v>240460</v>
          </cell>
        </row>
        <row r="5055">
          <cell r="A5055">
            <v>240470</v>
          </cell>
        </row>
        <row r="5056">
          <cell r="A5056">
            <v>240480</v>
          </cell>
        </row>
        <row r="5057">
          <cell r="A5057">
            <v>240485</v>
          </cell>
        </row>
        <row r="5058">
          <cell r="A5058">
            <v>240490</v>
          </cell>
        </row>
        <row r="5059">
          <cell r="A5059">
            <v>240500</v>
          </cell>
        </row>
        <row r="5060">
          <cell r="A5060">
            <v>240510</v>
          </cell>
        </row>
        <row r="5061">
          <cell r="A5061">
            <v>240520</v>
          </cell>
        </row>
        <row r="5062">
          <cell r="A5062">
            <v>240530</v>
          </cell>
        </row>
        <row r="5063">
          <cell r="A5063">
            <v>240540</v>
          </cell>
        </row>
        <row r="5064">
          <cell r="A5064">
            <v>240550</v>
          </cell>
        </row>
        <row r="5065">
          <cell r="A5065">
            <v>240560</v>
          </cell>
        </row>
        <row r="5066">
          <cell r="A5066">
            <v>240570</v>
          </cell>
        </row>
        <row r="5067">
          <cell r="A5067">
            <v>240580</v>
          </cell>
        </row>
        <row r="5068">
          <cell r="A5068">
            <v>240590</v>
          </cell>
        </row>
        <row r="5069">
          <cell r="A5069">
            <v>240600</v>
          </cell>
        </row>
        <row r="5070">
          <cell r="A5070">
            <v>240610</v>
          </cell>
        </row>
        <row r="5071">
          <cell r="A5071">
            <v>240615</v>
          </cell>
        </row>
        <row r="5072">
          <cell r="A5072">
            <v>240620</v>
          </cell>
        </row>
        <row r="5073">
          <cell r="A5073">
            <v>240630</v>
          </cell>
        </row>
        <row r="5074">
          <cell r="A5074">
            <v>240640</v>
          </cell>
        </row>
        <row r="5075">
          <cell r="A5075">
            <v>240650</v>
          </cell>
        </row>
        <row r="5076">
          <cell r="A5076">
            <v>240660</v>
          </cell>
        </row>
        <row r="5077">
          <cell r="A5077">
            <v>240670</v>
          </cell>
        </row>
        <row r="5078">
          <cell r="A5078">
            <v>240680</v>
          </cell>
        </row>
        <row r="5079">
          <cell r="A5079">
            <v>240690</v>
          </cell>
        </row>
        <row r="5080">
          <cell r="A5080">
            <v>240700</v>
          </cell>
        </row>
        <row r="5081">
          <cell r="A5081">
            <v>240710</v>
          </cell>
        </row>
        <row r="5082">
          <cell r="A5082">
            <v>240720</v>
          </cell>
        </row>
        <row r="5083">
          <cell r="A5083">
            <v>240725</v>
          </cell>
        </row>
        <row r="5084">
          <cell r="A5084">
            <v>240730</v>
          </cell>
        </row>
        <row r="5085">
          <cell r="A5085">
            <v>240740</v>
          </cell>
        </row>
        <row r="5086">
          <cell r="A5086">
            <v>240760</v>
          </cell>
        </row>
        <row r="5087">
          <cell r="A5087">
            <v>240770</v>
          </cell>
        </row>
        <row r="5088">
          <cell r="A5088">
            <v>240780</v>
          </cell>
        </row>
        <row r="5089">
          <cell r="A5089">
            <v>240790</v>
          </cell>
        </row>
        <row r="5090">
          <cell r="A5090">
            <v>240800</v>
          </cell>
        </row>
        <row r="5091">
          <cell r="A5091">
            <v>240810</v>
          </cell>
        </row>
        <row r="5092">
          <cell r="A5092">
            <v>240820</v>
          </cell>
        </row>
        <row r="5093">
          <cell r="A5093">
            <v>240830</v>
          </cell>
        </row>
        <row r="5094">
          <cell r="A5094">
            <v>240840</v>
          </cell>
        </row>
        <row r="5095">
          <cell r="A5095">
            <v>240850</v>
          </cell>
        </row>
        <row r="5096">
          <cell r="A5096">
            <v>240860</v>
          </cell>
        </row>
        <row r="5097">
          <cell r="A5097">
            <v>240870</v>
          </cell>
        </row>
        <row r="5098">
          <cell r="A5098">
            <v>240880</v>
          </cell>
        </row>
        <row r="5099">
          <cell r="A5099">
            <v>240890</v>
          </cell>
        </row>
        <row r="5100">
          <cell r="A5100">
            <v>240325</v>
          </cell>
        </row>
        <row r="5101">
          <cell r="A5101">
            <v>240910</v>
          </cell>
        </row>
        <row r="5102">
          <cell r="A5102">
            <v>240920</v>
          </cell>
        </row>
        <row r="5103">
          <cell r="A5103">
            <v>240930</v>
          </cell>
        </row>
        <row r="5104">
          <cell r="A5104">
            <v>240940</v>
          </cell>
        </row>
        <row r="5105">
          <cell r="A5105">
            <v>240950</v>
          </cell>
        </row>
        <row r="5106">
          <cell r="A5106">
            <v>240960</v>
          </cell>
        </row>
        <row r="5107">
          <cell r="A5107">
            <v>240970</v>
          </cell>
        </row>
        <row r="5108">
          <cell r="A5108">
            <v>240980</v>
          </cell>
        </row>
        <row r="5109">
          <cell r="A5109">
            <v>240990</v>
          </cell>
        </row>
        <row r="5110">
          <cell r="A5110">
            <v>241000</v>
          </cell>
        </row>
        <row r="5111">
          <cell r="A5111">
            <v>241010</v>
          </cell>
        </row>
        <row r="5112">
          <cell r="A5112">
            <v>241020</v>
          </cell>
        </row>
        <row r="5113">
          <cell r="A5113">
            <v>241025</v>
          </cell>
        </row>
        <row r="5114">
          <cell r="A5114">
            <v>241040</v>
          </cell>
        </row>
        <row r="5115">
          <cell r="A5115">
            <v>241050</v>
          </cell>
        </row>
        <row r="5116">
          <cell r="A5116">
            <v>241060</v>
          </cell>
        </row>
        <row r="5117">
          <cell r="A5117">
            <v>241070</v>
          </cell>
        </row>
        <row r="5118">
          <cell r="A5118">
            <v>241080</v>
          </cell>
        </row>
        <row r="5119">
          <cell r="A5119">
            <v>241090</v>
          </cell>
        </row>
        <row r="5120">
          <cell r="A5120">
            <v>240895</v>
          </cell>
        </row>
        <row r="5121">
          <cell r="A5121">
            <v>241100</v>
          </cell>
        </row>
        <row r="5122">
          <cell r="A5122">
            <v>241110</v>
          </cell>
        </row>
        <row r="5123">
          <cell r="A5123">
            <v>241120</v>
          </cell>
        </row>
        <row r="5124">
          <cell r="A5124">
            <v>240933</v>
          </cell>
        </row>
        <row r="5125">
          <cell r="A5125">
            <v>241140</v>
          </cell>
        </row>
        <row r="5126">
          <cell r="A5126">
            <v>241142</v>
          </cell>
        </row>
        <row r="5127">
          <cell r="A5127">
            <v>241150</v>
          </cell>
        </row>
        <row r="5128">
          <cell r="A5128">
            <v>241160</v>
          </cell>
        </row>
        <row r="5129">
          <cell r="A5129">
            <v>241170</v>
          </cell>
        </row>
        <row r="5130">
          <cell r="A5130">
            <v>241180</v>
          </cell>
        </row>
        <row r="5131">
          <cell r="A5131">
            <v>241190</v>
          </cell>
        </row>
        <row r="5132">
          <cell r="A5132">
            <v>241200</v>
          </cell>
        </row>
        <row r="5133">
          <cell r="A5133">
            <v>241210</v>
          </cell>
        </row>
        <row r="5134">
          <cell r="A5134">
            <v>241220</v>
          </cell>
        </row>
        <row r="5135">
          <cell r="A5135">
            <v>241230</v>
          </cell>
        </row>
        <row r="5136">
          <cell r="A5136">
            <v>241240</v>
          </cell>
        </row>
        <row r="5137">
          <cell r="A5137">
            <v>241250</v>
          </cell>
        </row>
        <row r="5138">
          <cell r="A5138">
            <v>241255</v>
          </cell>
        </row>
        <row r="5139">
          <cell r="A5139">
            <v>241260</v>
          </cell>
        </row>
        <row r="5140">
          <cell r="A5140">
            <v>241270</v>
          </cell>
        </row>
        <row r="5141">
          <cell r="A5141">
            <v>241280</v>
          </cell>
        </row>
        <row r="5142">
          <cell r="A5142">
            <v>241290</v>
          </cell>
        </row>
        <row r="5143">
          <cell r="A5143">
            <v>241300</v>
          </cell>
        </row>
        <row r="5144">
          <cell r="A5144">
            <v>241310</v>
          </cell>
        </row>
        <row r="5145">
          <cell r="A5145">
            <v>241320</v>
          </cell>
        </row>
        <row r="5146">
          <cell r="A5146">
            <v>241030</v>
          </cell>
        </row>
        <row r="5147">
          <cell r="A5147">
            <v>241330</v>
          </cell>
        </row>
        <row r="5148">
          <cell r="A5148">
            <v>241335</v>
          </cell>
        </row>
        <row r="5149">
          <cell r="A5149">
            <v>241340</v>
          </cell>
        </row>
        <row r="5150">
          <cell r="A5150">
            <v>241350</v>
          </cell>
        </row>
        <row r="5151">
          <cell r="A5151">
            <v>241355</v>
          </cell>
        </row>
        <row r="5152">
          <cell r="A5152">
            <v>241360</v>
          </cell>
        </row>
        <row r="5153">
          <cell r="A5153">
            <v>241370</v>
          </cell>
        </row>
        <row r="5154">
          <cell r="A5154">
            <v>241380</v>
          </cell>
        </row>
        <row r="5155">
          <cell r="A5155">
            <v>241390</v>
          </cell>
        </row>
        <row r="5156">
          <cell r="A5156">
            <v>241400</v>
          </cell>
        </row>
        <row r="5157">
          <cell r="A5157">
            <v>241410</v>
          </cell>
        </row>
        <row r="5158">
          <cell r="A5158">
            <v>241415</v>
          </cell>
        </row>
        <row r="5159">
          <cell r="A5159">
            <v>241105</v>
          </cell>
        </row>
        <row r="5160">
          <cell r="A5160">
            <v>241420</v>
          </cell>
        </row>
        <row r="5161">
          <cell r="A5161">
            <v>241430</v>
          </cell>
        </row>
        <row r="5162">
          <cell r="A5162">
            <v>241440</v>
          </cell>
        </row>
        <row r="5163">
          <cell r="A5163">
            <v>241445</v>
          </cell>
        </row>
        <row r="5164">
          <cell r="A5164">
            <v>241450</v>
          </cell>
        </row>
        <row r="5165">
          <cell r="A5165">
            <v>241470</v>
          </cell>
        </row>
        <row r="5166">
          <cell r="A5166">
            <v>241475</v>
          </cell>
        </row>
        <row r="5167">
          <cell r="A5167">
            <v>241480</v>
          </cell>
        </row>
        <row r="5168">
          <cell r="A5168">
            <v>241490</v>
          </cell>
        </row>
        <row r="5169">
          <cell r="A5169">
            <v>241500</v>
          </cell>
        </row>
        <row r="5170">
          <cell r="A5170">
            <v>430003</v>
          </cell>
        </row>
        <row r="5171">
          <cell r="A5171">
            <v>430010</v>
          </cell>
        </row>
        <row r="5172">
          <cell r="A5172">
            <v>430020</v>
          </cell>
        </row>
        <row r="5173">
          <cell r="A5173">
            <v>430063</v>
          </cell>
        </row>
        <row r="5174">
          <cell r="A5174">
            <v>430120</v>
          </cell>
        </row>
        <row r="5175">
          <cell r="A5175">
            <v>430192</v>
          </cell>
        </row>
        <row r="5176">
          <cell r="A5176">
            <v>430205</v>
          </cell>
        </row>
        <row r="5177">
          <cell r="A5177">
            <v>430210</v>
          </cell>
        </row>
        <row r="5178">
          <cell r="A5178">
            <v>430230</v>
          </cell>
        </row>
        <row r="5179">
          <cell r="A5179">
            <v>430270</v>
          </cell>
        </row>
        <row r="5180">
          <cell r="A5180">
            <v>430310</v>
          </cell>
        </row>
        <row r="5181">
          <cell r="A5181">
            <v>430360</v>
          </cell>
        </row>
        <row r="5182">
          <cell r="A5182">
            <v>430367</v>
          </cell>
        </row>
        <row r="5183">
          <cell r="A5183">
            <v>430435</v>
          </cell>
        </row>
        <row r="5184">
          <cell r="A5184">
            <v>430450</v>
          </cell>
        </row>
        <row r="5185">
          <cell r="A5185">
            <v>430461</v>
          </cell>
        </row>
        <row r="5186">
          <cell r="A5186">
            <v>430471</v>
          </cell>
        </row>
        <row r="5187">
          <cell r="A5187">
            <v>430500</v>
          </cell>
        </row>
        <row r="5188">
          <cell r="A5188">
            <v>430510</v>
          </cell>
        </row>
        <row r="5189">
          <cell r="A5189">
            <v>430517</v>
          </cell>
        </row>
        <row r="5190">
          <cell r="A5190">
            <v>430610</v>
          </cell>
        </row>
        <row r="5191">
          <cell r="A5191">
            <v>430637</v>
          </cell>
        </row>
        <row r="5192">
          <cell r="A5192">
            <v>430645</v>
          </cell>
        </row>
        <row r="5193">
          <cell r="A5193">
            <v>430650</v>
          </cell>
        </row>
        <row r="5194">
          <cell r="A5194">
            <v>430655</v>
          </cell>
        </row>
        <row r="5195">
          <cell r="A5195">
            <v>430675</v>
          </cell>
        </row>
        <row r="5196">
          <cell r="A5196">
            <v>430690</v>
          </cell>
        </row>
        <row r="5197">
          <cell r="A5197">
            <v>430693</v>
          </cell>
        </row>
        <row r="5198">
          <cell r="A5198">
            <v>430820</v>
          </cell>
        </row>
        <row r="5199">
          <cell r="A5199">
            <v>430840</v>
          </cell>
        </row>
        <row r="5200">
          <cell r="A5200">
            <v>430845</v>
          </cell>
        </row>
        <row r="5201">
          <cell r="A5201">
            <v>430915</v>
          </cell>
        </row>
        <row r="5202">
          <cell r="A5202">
            <v>430930</v>
          </cell>
        </row>
        <row r="5203">
          <cell r="A5203">
            <v>430957</v>
          </cell>
        </row>
        <row r="5204">
          <cell r="A5204">
            <v>430965</v>
          </cell>
        </row>
        <row r="5205">
          <cell r="A5205">
            <v>430975</v>
          </cell>
        </row>
        <row r="5206">
          <cell r="A5206">
            <v>430995</v>
          </cell>
        </row>
        <row r="5207">
          <cell r="A5207">
            <v>431043</v>
          </cell>
        </row>
        <row r="5208">
          <cell r="A5208">
            <v>431053</v>
          </cell>
        </row>
        <row r="5209">
          <cell r="A5209">
            <v>431055</v>
          </cell>
        </row>
        <row r="5210">
          <cell r="A5210">
            <v>431075</v>
          </cell>
        </row>
        <row r="5211">
          <cell r="A5211">
            <v>431087</v>
          </cell>
        </row>
        <row r="5212">
          <cell r="A5212">
            <v>431113</v>
          </cell>
        </row>
        <row r="5213">
          <cell r="A5213">
            <v>431123</v>
          </cell>
        </row>
        <row r="5214">
          <cell r="A5214">
            <v>431125</v>
          </cell>
        </row>
        <row r="5215">
          <cell r="A5215">
            <v>431164</v>
          </cell>
        </row>
        <row r="5216">
          <cell r="A5216">
            <v>431177</v>
          </cell>
        </row>
        <row r="5217">
          <cell r="A5217">
            <v>431179</v>
          </cell>
        </row>
        <row r="5218">
          <cell r="A5218">
            <v>431210</v>
          </cell>
        </row>
        <row r="5219">
          <cell r="A5219">
            <v>431215</v>
          </cell>
        </row>
        <row r="5220">
          <cell r="A5220">
            <v>431220</v>
          </cell>
        </row>
        <row r="5221">
          <cell r="A5221">
            <v>431238</v>
          </cell>
        </row>
        <row r="5222">
          <cell r="A5222">
            <v>431250</v>
          </cell>
        </row>
        <row r="5223">
          <cell r="A5223">
            <v>431260</v>
          </cell>
        </row>
        <row r="5224">
          <cell r="A5224">
            <v>431265</v>
          </cell>
        </row>
        <row r="5225">
          <cell r="A5225">
            <v>431280</v>
          </cell>
        </row>
        <row r="5226">
          <cell r="A5226">
            <v>431333</v>
          </cell>
        </row>
        <row r="5227">
          <cell r="A5227">
            <v>431339</v>
          </cell>
        </row>
        <row r="5228">
          <cell r="A5228">
            <v>431344</v>
          </cell>
        </row>
        <row r="5229">
          <cell r="A5229">
            <v>431402</v>
          </cell>
        </row>
        <row r="5230">
          <cell r="A5230">
            <v>431406</v>
          </cell>
        </row>
        <row r="5231">
          <cell r="A5231">
            <v>431407</v>
          </cell>
        </row>
        <row r="5232">
          <cell r="A5232">
            <v>431430</v>
          </cell>
        </row>
        <row r="5233">
          <cell r="A5233">
            <v>431440</v>
          </cell>
        </row>
        <row r="5234">
          <cell r="A5234">
            <v>431450</v>
          </cell>
        </row>
        <row r="5235">
          <cell r="A5235">
            <v>431454</v>
          </cell>
        </row>
        <row r="5236">
          <cell r="A5236">
            <v>431460</v>
          </cell>
        </row>
        <row r="5237">
          <cell r="A5237">
            <v>431470</v>
          </cell>
        </row>
        <row r="5238">
          <cell r="A5238">
            <v>431480</v>
          </cell>
        </row>
        <row r="5239">
          <cell r="A5239">
            <v>431490</v>
          </cell>
        </row>
        <row r="5240">
          <cell r="A5240">
            <v>431500</v>
          </cell>
        </row>
        <row r="5241">
          <cell r="A5241">
            <v>431532</v>
          </cell>
        </row>
        <row r="5242">
          <cell r="A5242">
            <v>431545</v>
          </cell>
        </row>
        <row r="5243">
          <cell r="A5243">
            <v>431570</v>
          </cell>
        </row>
        <row r="5244">
          <cell r="A5244">
            <v>431640</v>
          </cell>
        </row>
        <row r="5245">
          <cell r="A5245">
            <v>431710</v>
          </cell>
        </row>
        <row r="5246">
          <cell r="A5246">
            <v>431690</v>
          </cell>
        </row>
        <row r="5247">
          <cell r="A5247">
            <v>431720</v>
          </cell>
        </row>
        <row r="5248">
          <cell r="A5248">
            <v>431725</v>
          </cell>
        </row>
        <row r="5249">
          <cell r="A5249">
            <v>431800</v>
          </cell>
        </row>
        <row r="5250">
          <cell r="A5250">
            <v>431810</v>
          </cell>
        </row>
        <row r="5251">
          <cell r="A5251">
            <v>431820</v>
          </cell>
        </row>
        <row r="5252">
          <cell r="A5252">
            <v>431830</v>
          </cell>
        </row>
        <row r="5253">
          <cell r="A5253">
            <v>431842</v>
          </cell>
        </row>
        <row r="5254">
          <cell r="A5254">
            <v>431846</v>
          </cell>
        </row>
        <row r="5255">
          <cell r="A5255">
            <v>431849</v>
          </cell>
        </row>
        <row r="5256">
          <cell r="A5256">
            <v>431862</v>
          </cell>
        </row>
        <row r="5257">
          <cell r="A5257">
            <v>431870</v>
          </cell>
        </row>
        <row r="5258">
          <cell r="A5258">
            <v>431890</v>
          </cell>
        </row>
        <row r="5259">
          <cell r="A5259">
            <v>431900</v>
          </cell>
        </row>
        <row r="5260">
          <cell r="A5260">
            <v>431912</v>
          </cell>
        </row>
        <row r="5261">
          <cell r="A5261">
            <v>431940</v>
          </cell>
        </row>
        <row r="5262">
          <cell r="A5262">
            <v>431960</v>
          </cell>
        </row>
        <row r="5263">
          <cell r="A5263">
            <v>431975</v>
          </cell>
        </row>
        <row r="5264">
          <cell r="A5264">
            <v>432030</v>
          </cell>
        </row>
        <row r="5265">
          <cell r="A5265">
            <v>432045</v>
          </cell>
        </row>
        <row r="5266">
          <cell r="A5266">
            <v>432067</v>
          </cell>
        </row>
        <row r="5267">
          <cell r="A5267">
            <v>432130</v>
          </cell>
        </row>
        <row r="5268">
          <cell r="A5268">
            <v>432180</v>
          </cell>
        </row>
        <row r="5269">
          <cell r="A5269">
            <v>432215</v>
          </cell>
        </row>
        <row r="5270">
          <cell r="A5270">
            <v>432234</v>
          </cell>
        </row>
        <row r="5271">
          <cell r="A5271">
            <v>432253</v>
          </cell>
        </row>
        <row r="5272">
          <cell r="A5272">
            <v>432270</v>
          </cell>
        </row>
        <row r="5273">
          <cell r="A5273">
            <v>432310</v>
          </cell>
        </row>
        <row r="5274">
          <cell r="A5274">
            <v>432330</v>
          </cell>
        </row>
        <row r="5275">
          <cell r="A5275">
            <v>432345</v>
          </cell>
        </row>
        <row r="5276">
          <cell r="A5276">
            <v>432375</v>
          </cell>
        </row>
        <row r="5277">
          <cell r="A5277">
            <v>432377</v>
          </cell>
        </row>
        <row r="5278">
          <cell r="A5278">
            <v>110001</v>
          </cell>
        </row>
        <row r="5279">
          <cell r="A5279">
            <v>110037</v>
          </cell>
        </row>
        <row r="5280">
          <cell r="A5280">
            <v>110040</v>
          </cell>
        </row>
        <row r="5281">
          <cell r="A5281">
            <v>110034</v>
          </cell>
        </row>
        <row r="5282">
          <cell r="A5282">
            <v>110002</v>
          </cell>
        </row>
        <row r="5283">
          <cell r="A5283">
            <v>110045</v>
          </cell>
        </row>
        <row r="5284">
          <cell r="A5284">
            <v>110003</v>
          </cell>
        </row>
        <row r="5285">
          <cell r="A5285">
            <v>110060</v>
          </cell>
        </row>
        <row r="5286">
          <cell r="A5286">
            <v>110004</v>
          </cell>
        </row>
        <row r="5287">
          <cell r="A5287">
            <v>110070</v>
          </cell>
        </row>
        <row r="5288">
          <cell r="A5288">
            <v>110005</v>
          </cell>
        </row>
        <row r="5289">
          <cell r="A5289">
            <v>110092</v>
          </cell>
        </row>
        <row r="5290">
          <cell r="A5290">
            <v>110006</v>
          </cell>
        </row>
        <row r="5291">
          <cell r="A5291">
            <v>110008</v>
          </cell>
        </row>
        <row r="5292">
          <cell r="A5292">
            <v>110094</v>
          </cell>
        </row>
        <row r="5293">
          <cell r="A5293">
            <v>110009</v>
          </cell>
        </row>
        <row r="5294">
          <cell r="A5294">
            <v>110100</v>
          </cell>
        </row>
        <row r="5295">
          <cell r="A5295">
            <v>110110</v>
          </cell>
        </row>
        <row r="5296">
          <cell r="A5296">
            <v>110011</v>
          </cell>
        </row>
        <row r="5297">
          <cell r="A5297">
            <v>110012</v>
          </cell>
        </row>
        <row r="5298">
          <cell r="A5298">
            <v>110013</v>
          </cell>
        </row>
        <row r="5299">
          <cell r="A5299">
            <v>110120</v>
          </cell>
        </row>
        <row r="5300">
          <cell r="A5300">
            <v>110130</v>
          </cell>
        </row>
        <row r="5301">
          <cell r="A5301">
            <v>110140</v>
          </cell>
        </row>
        <row r="5302">
          <cell r="A5302">
            <v>110014</v>
          </cell>
        </row>
        <row r="5303">
          <cell r="A5303">
            <v>110143</v>
          </cell>
        </row>
        <row r="5304">
          <cell r="A5304">
            <v>110050</v>
          </cell>
        </row>
        <row r="5305">
          <cell r="A5305">
            <v>110015</v>
          </cell>
        </row>
        <row r="5306">
          <cell r="A5306">
            <v>110145</v>
          </cell>
        </row>
        <row r="5307">
          <cell r="A5307">
            <v>110018</v>
          </cell>
        </row>
        <row r="5308">
          <cell r="A5308">
            <v>110146</v>
          </cell>
        </row>
        <row r="5309">
          <cell r="A5309">
            <v>110020</v>
          </cell>
        </row>
        <row r="5310">
          <cell r="A5310">
            <v>110147</v>
          </cell>
        </row>
        <row r="5311">
          <cell r="A5311">
            <v>110028</v>
          </cell>
        </row>
        <row r="5312">
          <cell r="A5312">
            <v>110029</v>
          </cell>
        </row>
        <row r="5313">
          <cell r="A5313">
            <v>110149</v>
          </cell>
        </row>
        <row r="5314">
          <cell r="A5314">
            <v>110032</v>
          </cell>
        </row>
        <row r="5315">
          <cell r="A5315">
            <v>110150</v>
          </cell>
        </row>
        <row r="5316">
          <cell r="A5316">
            <v>110155</v>
          </cell>
        </row>
        <row r="5317">
          <cell r="A5317">
            <v>110160</v>
          </cell>
        </row>
        <row r="5318">
          <cell r="A5318">
            <v>110170</v>
          </cell>
        </row>
        <row r="5319">
          <cell r="A5319">
            <v>110180</v>
          </cell>
        </row>
        <row r="5320">
          <cell r="A5320">
            <v>110030</v>
          </cell>
        </row>
        <row r="5321">
          <cell r="A5321">
            <v>140005</v>
          </cell>
        </row>
        <row r="5322">
          <cell r="A5322">
            <v>140015</v>
          </cell>
        </row>
        <row r="5323">
          <cell r="A5323">
            <v>140030</v>
          </cell>
        </row>
        <row r="5324">
          <cell r="A5324">
            <v>140045</v>
          </cell>
        </row>
        <row r="5325">
          <cell r="A5325">
            <v>140070</v>
          </cell>
        </row>
        <row r="5326">
          <cell r="A5326">
            <v>420060</v>
          </cell>
        </row>
        <row r="5327">
          <cell r="A5327">
            <v>420075</v>
          </cell>
        </row>
        <row r="5328">
          <cell r="A5328">
            <v>420190</v>
          </cell>
        </row>
        <row r="5329">
          <cell r="A5329">
            <v>420213</v>
          </cell>
        </row>
        <row r="5330">
          <cell r="A5330">
            <v>420230</v>
          </cell>
        </row>
        <row r="5331">
          <cell r="A5331">
            <v>420243</v>
          </cell>
        </row>
        <row r="5332">
          <cell r="A5332">
            <v>420253</v>
          </cell>
        </row>
        <row r="5333">
          <cell r="A5333">
            <v>420245</v>
          </cell>
        </row>
        <row r="5334">
          <cell r="A5334">
            <v>420270</v>
          </cell>
        </row>
        <row r="5335">
          <cell r="A5335">
            <v>420290</v>
          </cell>
        </row>
        <row r="5336">
          <cell r="A5336">
            <v>420315</v>
          </cell>
        </row>
        <row r="5337">
          <cell r="A5337">
            <v>420370</v>
          </cell>
        </row>
        <row r="5338">
          <cell r="A5338">
            <v>420455</v>
          </cell>
        </row>
        <row r="5339">
          <cell r="A5339">
            <v>420515</v>
          </cell>
        </row>
        <row r="5340">
          <cell r="A5340">
            <v>420517</v>
          </cell>
        </row>
        <row r="5341">
          <cell r="A5341">
            <v>420543</v>
          </cell>
        </row>
        <row r="5342">
          <cell r="A5342">
            <v>420570</v>
          </cell>
        </row>
        <row r="5343">
          <cell r="A5343">
            <v>420590</v>
          </cell>
        </row>
        <row r="5344">
          <cell r="A5344">
            <v>420600</v>
          </cell>
        </row>
        <row r="5345">
          <cell r="A5345">
            <v>420620</v>
          </cell>
        </row>
        <row r="5346">
          <cell r="A5346">
            <v>420665</v>
          </cell>
        </row>
        <row r="5347">
          <cell r="A5347">
            <v>420730</v>
          </cell>
        </row>
        <row r="5348">
          <cell r="A5348">
            <v>420740</v>
          </cell>
        </row>
        <row r="5349">
          <cell r="A5349">
            <v>420785</v>
          </cell>
        </row>
        <row r="5350">
          <cell r="A5350">
            <v>420810</v>
          </cell>
        </row>
        <row r="5351">
          <cell r="A5351">
            <v>420830</v>
          </cell>
        </row>
        <row r="5352">
          <cell r="A5352">
            <v>420910</v>
          </cell>
        </row>
        <row r="5353">
          <cell r="A5353">
            <v>420970</v>
          </cell>
        </row>
        <row r="5354">
          <cell r="A5354">
            <v>420980</v>
          </cell>
        </row>
        <row r="5355">
          <cell r="A5355">
            <v>421003</v>
          </cell>
        </row>
        <row r="5356">
          <cell r="A5356">
            <v>421005</v>
          </cell>
        </row>
        <row r="5357">
          <cell r="A5357">
            <v>421010</v>
          </cell>
        </row>
        <row r="5358">
          <cell r="A5358">
            <v>421020</v>
          </cell>
        </row>
        <row r="5359">
          <cell r="A5359">
            <v>421030</v>
          </cell>
        </row>
        <row r="5360">
          <cell r="A5360">
            <v>421070</v>
          </cell>
        </row>
        <row r="5361">
          <cell r="A5361">
            <v>421125</v>
          </cell>
        </row>
        <row r="5362">
          <cell r="A5362">
            <v>421145</v>
          </cell>
        </row>
        <row r="5363">
          <cell r="A5363">
            <v>421150</v>
          </cell>
        </row>
        <row r="5364">
          <cell r="A5364">
            <v>421189</v>
          </cell>
        </row>
        <row r="5365">
          <cell r="A5365">
            <v>421190</v>
          </cell>
        </row>
        <row r="5366">
          <cell r="A5366">
            <v>421205</v>
          </cell>
        </row>
        <row r="5367">
          <cell r="A5367">
            <v>421210</v>
          </cell>
        </row>
        <row r="5368">
          <cell r="A5368">
            <v>421220</v>
          </cell>
        </row>
        <row r="5369">
          <cell r="A5369">
            <v>421240</v>
          </cell>
        </row>
        <row r="5370">
          <cell r="A5370">
            <v>421335</v>
          </cell>
        </row>
        <row r="5371">
          <cell r="A5371">
            <v>421350</v>
          </cell>
        </row>
        <row r="5372">
          <cell r="A5372">
            <v>421360</v>
          </cell>
        </row>
        <row r="5373">
          <cell r="A5373">
            <v>421490</v>
          </cell>
        </row>
        <row r="5374">
          <cell r="A5374">
            <v>421550</v>
          </cell>
        </row>
        <row r="5375">
          <cell r="A5375">
            <v>421560</v>
          </cell>
        </row>
        <row r="5376">
          <cell r="A5376">
            <v>421570</v>
          </cell>
        </row>
        <row r="5377">
          <cell r="A5377">
            <v>421575</v>
          </cell>
        </row>
        <row r="5378">
          <cell r="A5378">
            <v>421605</v>
          </cell>
        </row>
        <row r="5379">
          <cell r="A5379">
            <v>421630</v>
          </cell>
        </row>
        <row r="5380">
          <cell r="A5380">
            <v>421660</v>
          </cell>
        </row>
        <row r="5381">
          <cell r="A5381">
            <v>421680</v>
          </cell>
        </row>
        <row r="5382">
          <cell r="A5382">
            <v>421760</v>
          </cell>
        </row>
        <row r="5383">
          <cell r="A5383">
            <v>421770</v>
          </cell>
        </row>
        <row r="5384">
          <cell r="A5384">
            <v>421790</v>
          </cell>
        </row>
        <row r="5385">
          <cell r="A5385">
            <v>421825</v>
          </cell>
        </row>
        <row r="5386">
          <cell r="A5386">
            <v>421850</v>
          </cell>
        </row>
        <row r="5387">
          <cell r="A5387">
            <v>421870</v>
          </cell>
        </row>
        <row r="5388">
          <cell r="A5388">
            <v>421885</v>
          </cell>
        </row>
        <row r="5389">
          <cell r="A5389">
            <v>421915</v>
          </cell>
        </row>
        <row r="5390">
          <cell r="A5390">
            <v>421985</v>
          </cell>
        </row>
        <row r="5391">
          <cell r="A5391">
            <v>350040</v>
          </cell>
        </row>
        <row r="5392">
          <cell r="A5392">
            <v>350050</v>
          </cell>
        </row>
        <row r="5393">
          <cell r="A5393">
            <v>350090</v>
          </cell>
        </row>
        <row r="5394">
          <cell r="A5394">
            <v>350110</v>
          </cell>
        </row>
        <row r="5395">
          <cell r="A5395">
            <v>350120</v>
          </cell>
        </row>
        <row r="5396">
          <cell r="A5396">
            <v>350140</v>
          </cell>
        </row>
        <row r="5397">
          <cell r="A5397">
            <v>350150</v>
          </cell>
        </row>
        <row r="5398">
          <cell r="A5398">
            <v>350220</v>
          </cell>
        </row>
        <row r="5399">
          <cell r="A5399">
            <v>350240</v>
          </cell>
        </row>
        <row r="5400">
          <cell r="A5400">
            <v>350270</v>
          </cell>
        </row>
        <row r="5401">
          <cell r="A5401">
            <v>350300</v>
          </cell>
        </row>
        <row r="5402">
          <cell r="A5402">
            <v>350315</v>
          </cell>
        </row>
        <row r="5403">
          <cell r="A5403">
            <v>350320</v>
          </cell>
        </row>
        <row r="5404">
          <cell r="A5404">
            <v>350350</v>
          </cell>
        </row>
        <row r="5405">
          <cell r="A5405">
            <v>350370</v>
          </cell>
        </row>
        <row r="5406">
          <cell r="A5406">
            <v>350390</v>
          </cell>
        </row>
        <row r="5407">
          <cell r="A5407">
            <v>350400</v>
          </cell>
        </row>
        <row r="5408">
          <cell r="A5408">
            <v>350410</v>
          </cell>
        </row>
        <row r="5409">
          <cell r="A5409">
            <v>350450</v>
          </cell>
        </row>
        <row r="5410">
          <cell r="A5410">
            <v>350460</v>
          </cell>
        </row>
        <row r="5411">
          <cell r="A5411">
            <v>350490</v>
          </cell>
        </row>
        <row r="5412">
          <cell r="A5412">
            <v>350535</v>
          </cell>
        </row>
        <row r="5413">
          <cell r="A5413">
            <v>350540</v>
          </cell>
        </row>
        <row r="5414">
          <cell r="A5414">
            <v>350560</v>
          </cell>
        </row>
        <row r="5415">
          <cell r="A5415">
            <v>350600</v>
          </cell>
        </row>
        <row r="5416">
          <cell r="A5416">
            <v>350610</v>
          </cell>
        </row>
        <row r="5417">
          <cell r="A5417">
            <v>350660</v>
          </cell>
        </row>
        <row r="5418">
          <cell r="A5418">
            <v>350670</v>
          </cell>
        </row>
        <row r="5419">
          <cell r="A5419">
            <v>350690</v>
          </cell>
        </row>
        <row r="5420">
          <cell r="A5420">
            <v>350715</v>
          </cell>
        </row>
        <row r="5421">
          <cell r="A5421">
            <v>350800</v>
          </cell>
        </row>
        <row r="5422">
          <cell r="A5422">
            <v>350860</v>
          </cell>
        </row>
        <row r="5423">
          <cell r="A5423">
            <v>350890</v>
          </cell>
        </row>
        <row r="5424">
          <cell r="A5424">
            <v>350920</v>
          </cell>
        </row>
        <row r="5425">
          <cell r="A5425">
            <v>350925</v>
          </cell>
        </row>
        <row r="5426">
          <cell r="A5426">
            <v>350940</v>
          </cell>
        </row>
        <row r="5427">
          <cell r="A5427">
            <v>350945</v>
          </cell>
        </row>
        <row r="5428">
          <cell r="A5428">
            <v>350960</v>
          </cell>
        </row>
        <row r="5429">
          <cell r="A5429">
            <v>350990</v>
          </cell>
        </row>
        <row r="5430">
          <cell r="A5430">
            <v>350995</v>
          </cell>
        </row>
        <row r="5431">
          <cell r="A5431">
            <v>351000</v>
          </cell>
        </row>
        <row r="5432">
          <cell r="A5432">
            <v>351010</v>
          </cell>
        </row>
        <row r="5433">
          <cell r="A5433">
            <v>351020</v>
          </cell>
        </row>
        <row r="5434">
          <cell r="A5434">
            <v>351050</v>
          </cell>
        </row>
        <row r="5435">
          <cell r="A5435">
            <v>351060</v>
          </cell>
        </row>
        <row r="5436">
          <cell r="A5436">
            <v>351090</v>
          </cell>
        </row>
        <row r="5437">
          <cell r="A5437">
            <v>351110</v>
          </cell>
        </row>
        <row r="5438">
          <cell r="A5438">
            <v>351140</v>
          </cell>
        </row>
        <row r="5439">
          <cell r="A5439">
            <v>351160</v>
          </cell>
        </row>
        <row r="5440">
          <cell r="A5440">
            <v>351240</v>
          </cell>
        </row>
        <row r="5441">
          <cell r="A5441">
            <v>351260</v>
          </cell>
        </row>
        <row r="5442">
          <cell r="A5442">
            <v>351280</v>
          </cell>
        </row>
        <row r="5443">
          <cell r="A5443">
            <v>351340</v>
          </cell>
        </row>
        <row r="5444">
          <cell r="A5444">
            <v>351360</v>
          </cell>
        </row>
        <row r="5445">
          <cell r="A5445">
            <v>351380</v>
          </cell>
        </row>
        <row r="5446">
          <cell r="A5446">
            <v>351460</v>
          </cell>
        </row>
        <row r="5447">
          <cell r="A5447">
            <v>351470</v>
          </cell>
        </row>
        <row r="5448">
          <cell r="A5448">
            <v>351480</v>
          </cell>
        </row>
        <row r="5449">
          <cell r="A5449">
            <v>351510</v>
          </cell>
        </row>
        <row r="5450">
          <cell r="A5450">
            <v>351512</v>
          </cell>
        </row>
        <row r="5451">
          <cell r="A5451">
            <v>351530</v>
          </cell>
        </row>
        <row r="5452">
          <cell r="A5452">
            <v>351535</v>
          </cell>
        </row>
        <row r="5453">
          <cell r="A5453">
            <v>351560</v>
          </cell>
        </row>
        <row r="5454">
          <cell r="A5454">
            <v>351565</v>
          </cell>
        </row>
        <row r="5455">
          <cell r="A5455">
            <v>351570</v>
          </cell>
        </row>
        <row r="5456">
          <cell r="A5456">
            <v>351610</v>
          </cell>
        </row>
        <row r="5457">
          <cell r="A5457">
            <v>351640</v>
          </cell>
        </row>
        <row r="5458">
          <cell r="A5458">
            <v>351760</v>
          </cell>
        </row>
        <row r="5459">
          <cell r="A5459">
            <v>351770</v>
          </cell>
        </row>
        <row r="5460">
          <cell r="A5460">
            <v>351840</v>
          </cell>
        </row>
        <row r="5461">
          <cell r="A5461">
            <v>351870</v>
          </cell>
        </row>
        <row r="5462">
          <cell r="A5462">
            <v>351880</v>
          </cell>
        </row>
        <row r="5463">
          <cell r="A5463">
            <v>351885</v>
          </cell>
        </row>
        <row r="5464">
          <cell r="A5464">
            <v>351907</v>
          </cell>
        </row>
        <row r="5465">
          <cell r="A5465">
            <v>351950</v>
          </cell>
        </row>
        <row r="5466">
          <cell r="A5466">
            <v>351960</v>
          </cell>
        </row>
        <row r="5467">
          <cell r="A5467">
            <v>352000</v>
          </cell>
        </row>
        <row r="5468">
          <cell r="A5468">
            <v>352030</v>
          </cell>
        </row>
        <row r="5469">
          <cell r="A5469">
            <v>352042</v>
          </cell>
        </row>
        <row r="5470">
          <cell r="A5470">
            <v>352080</v>
          </cell>
        </row>
        <row r="5471">
          <cell r="A5471">
            <v>352100</v>
          </cell>
        </row>
        <row r="5472">
          <cell r="A5472">
            <v>352120</v>
          </cell>
        </row>
        <row r="5473">
          <cell r="A5473">
            <v>352215</v>
          </cell>
        </row>
        <row r="5474">
          <cell r="A5474">
            <v>352230</v>
          </cell>
        </row>
        <row r="5475">
          <cell r="A5475">
            <v>352240</v>
          </cell>
        </row>
        <row r="5476">
          <cell r="A5476">
            <v>352265</v>
          </cell>
        </row>
        <row r="5477">
          <cell r="A5477">
            <v>352280</v>
          </cell>
        </row>
        <row r="5478">
          <cell r="A5478">
            <v>352290</v>
          </cell>
        </row>
        <row r="5479">
          <cell r="A5479">
            <v>352320</v>
          </cell>
        </row>
        <row r="5480">
          <cell r="A5480">
            <v>352330</v>
          </cell>
        </row>
        <row r="5481">
          <cell r="A5481">
            <v>352370</v>
          </cell>
        </row>
        <row r="5482">
          <cell r="A5482">
            <v>352400</v>
          </cell>
        </row>
        <row r="5483">
          <cell r="A5483">
            <v>352460</v>
          </cell>
        </row>
        <row r="5484">
          <cell r="A5484">
            <v>352480</v>
          </cell>
        </row>
        <row r="5485">
          <cell r="A5485">
            <v>352500</v>
          </cell>
        </row>
        <row r="5486">
          <cell r="A5486">
            <v>352530</v>
          </cell>
        </row>
        <row r="5487">
          <cell r="A5487">
            <v>352550</v>
          </cell>
        </row>
        <row r="5488">
          <cell r="A5488">
            <v>352560</v>
          </cell>
        </row>
        <row r="5489">
          <cell r="A5489">
            <v>352590</v>
          </cell>
        </row>
        <row r="5490">
          <cell r="A5490">
            <v>352610</v>
          </cell>
        </row>
        <row r="5491">
          <cell r="A5491">
            <v>352620</v>
          </cell>
        </row>
        <row r="5492">
          <cell r="A5492">
            <v>352630</v>
          </cell>
        </row>
        <row r="5493">
          <cell r="A5493">
            <v>352650</v>
          </cell>
        </row>
        <row r="5494">
          <cell r="A5494">
            <v>352690</v>
          </cell>
        </row>
        <row r="5495">
          <cell r="A5495">
            <v>352720</v>
          </cell>
        </row>
        <row r="5496">
          <cell r="A5496">
            <v>352760</v>
          </cell>
        </row>
        <row r="5497">
          <cell r="A5497">
            <v>352770</v>
          </cell>
        </row>
        <row r="5498">
          <cell r="A5498">
            <v>352780</v>
          </cell>
        </row>
        <row r="5499">
          <cell r="A5499">
            <v>352840</v>
          </cell>
        </row>
        <row r="5500">
          <cell r="A5500">
            <v>352900</v>
          </cell>
        </row>
        <row r="5501">
          <cell r="A5501">
            <v>352930</v>
          </cell>
        </row>
        <row r="5502">
          <cell r="A5502">
            <v>352940</v>
          </cell>
        </row>
        <row r="5503">
          <cell r="A5503">
            <v>352950</v>
          </cell>
        </row>
        <row r="5504">
          <cell r="A5504">
            <v>352970</v>
          </cell>
        </row>
        <row r="5505">
          <cell r="A5505">
            <v>352990</v>
          </cell>
        </row>
        <row r="5506">
          <cell r="A5506">
            <v>353020</v>
          </cell>
        </row>
        <row r="5507">
          <cell r="A5507">
            <v>353060</v>
          </cell>
        </row>
        <row r="5508">
          <cell r="A5508">
            <v>353130</v>
          </cell>
        </row>
        <row r="5509">
          <cell r="A5509">
            <v>353205</v>
          </cell>
        </row>
        <row r="5510">
          <cell r="A5510">
            <v>353215</v>
          </cell>
        </row>
        <row r="5511">
          <cell r="A5511">
            <v>353220</v>
          </cell>
        </row>
        <row r="5512">
          <cell r="A5512">
            <v>353230</v>
          </cell>
        </row>
        <row r="5513">
          <cell r="A5513">
            <v>353240</v>
          </cell>
        </row>
        <row r="5514">
          <cell r="A5514">
            <v>353270</v>
          </cell>
        </row>
        <row r="5515">
          <cell r="A5515">
            <v>353282</v>
          </cell>
        </row>
        <row r="5516">
          <cell r="A5516">
            <v>353286</v>
          </cell>
        </row>
        <row r="5517">
          <cell r="A5517">
            <v>353370</v>
          </cell>
        </row>
        <row r="5518">
          <cell r="A5518">
            <v>353530</v>
          </cell>
        </row>
        <row r="5519">
          <cell r="A5519">
            <v>353540</v>
          </cell>
        </row>
        <row r="5520">
          <cell r="A5520">
            <v>353550</v>
          </cell>
        </row>
        <row r="5521">
          <cell r="A5521">
            <v>353600</v>
          </cell>
        </row>
        <row r="5522">
          <cell r="A5522">
            <v>353620</v>
          </cell>
        </row>
        <row r="5523">
          <cell r="A5523">
            <v>353650</v>
          </cell>
        </row>
        <row r="5524">
          <cell r="A5524">
            <v>353710</v>
          </cell>
        </row>
        <row r="5525">
          <cell r="A5525">
            <v>353720</v>
          </cell>
        </row>
        <row r="5526">
          <cell r="A5526">
            <v>353730</v>
          </cell>
        </row>
        <row r="5527">
          <cell r="A5527">
            <v>353780</v>
          </cell>
        </row>
        <row r="5528">
          <cell r="A5528">
            <v>353800</v>
          </cell>
        </row>
        <row r="5529">
          <cell r="A5529">
            <v>353850</v>
          </cell>
        </row>
        <row r="5530">
          <cell r="A5530">
            <v>353860</v>
          </cell>
        </row>
        <row r="5531">
          <cell r="A5531">
            <v>353910</v>
          </cell>
        </row>
        <row r="5532">
          <cell r="A5532">
            <v>353940</v>
          </cell>
        </row>
        <row r="5533">
          <cell r="A5533">
            <v>353970</v>
          </cell>
        </row>
        <row r="5534">
          <cell r="A5534">
            <v>354020</v>
          </cell>
        </row>
        <row r="5535">
          <cell r="A5535">
            <v>354050</v>
          </cell>
        </row>
        <row r="5536">
          <cell r="A5536">
            <v>354060</v>
          </cell>
        </row>
        <row r="5537">
          <cell r="A5537">
            <v>354075</v>
          </cell>
        </row>
        <row r="5538">
          <cell r="A5538">
            <v>354090</v>
          </cell>
        </row>
        <row r="5539">
          <cell r="A5539">
            <v>354190</v>
          </cell>
        </row>
        <row r="5540">
          <cell r="A5540">
            <v>354200</v>
          </cell>
        </row>
        <row r="5541">
          <cell r="A5541">
            <v>354230</v>
          </cell>
        </row>
        <row r="5542">
          <cell r="A5542">
            <v>354240</v>
          </cell>
        </row>
        <row r="5543">
          <cell r="A5543">
            <v>354260</v>
          </cell>
        </row>
        <row r="5544">
          <cell r="A5544">
            <v>354270</v>
          </cell>
        </row>
        <row r="5545">
          <cell r="A5545">
            <v>354280</v>
          </cell>
        </row>
        <row r="5546">
          <cell r="A5546">
            <v>354300</v>
          </cell>
        </row>
        <row r="5547">
          <cell r="A5547">
            <v>354325</v>
          </cell>
        </row>
        <row r="5548">
          <cell r="A5548">
            <v>354330</v>
          </cell>
        </row>
        <row r="5549">
          <cell r="A5549">
            <v>354410</v>
          </cell>
        </row>
        <row r="5550">
          <cell r="A5550">
            <v>354350</v>
          </cell>
        </row>
        <row r="5551">
          <cell r="A5551">
            <v>354425</v>
          </cell>
        </row>
        <row r="5552">
          <cell r="A5552">
            <v>354430</v>
          </cell>
        </row>
        <row r="5553">
          <cell r="A5553">
            <v>354470</v>
          </cell>
        </row>
        <row r="5554">
          <cell r="A5554">
            <v>354490</v>
          </cell>
        </row>
        <row r="5555">
          <cell r="A5555">
            <v>354500</v>
          </cell>
        </row>
        <row r="5556">
          <cell r="A5556">
            <v>354510</v>
          </cell>
        </row>
        <row r="5557">
          <cell r="A5557">
            <v>354520</v>
          </cell>
        </row>
        <row r="5558">
          <cell r="A5558">
            <v>354540</v>
          </cell>
        </row>
        <row r="5559">
          <cell r="A5559">
            <v>354600</v>
          </cell>
        </row>
        <row r="5560">
          <cell r="A5560">
            <v>354610</v>
          </cell>
        </row>
        <row r="5561">
          <cell r="A5561">
            <v>354620</v>
          </cell>
        </row>
        <row r="5562">
          <cell r="A5562">
            <v>354625</v>
          </cell>
        </row>
        <row r="5563">
          <cell r="A5563">
            <v>354680</v>
          </cell>
        </row>
        <row r="5564">
          <cell r="A5564">
            <v>354690</v>
          </cell>
        </row>
        <row r="5565">
          <cell r="A5565">
            <v>354760</v>
          </cell>
        </row>
        <row r="5566">
          <cell r="A5566">
            <v>354720</v>
          </cell>
        </row>
        <row r="5567">
          <cell r="A5567">
            <v>354780</v>
          </cell>
        </row>
        <row r="5568">
          <cell r="A5568">
            <v>354790</v>
          </cell>
        </row>
        <row r="5569">
          <cell r="A5569">
            <v>354800</v>
          </cell>
        </row>
        <row r="5570">
          <cell r="A5570">
            <v>354810</v>
          </cell>
        </row>
        <row r="5571">
          <cell r="A5571">
            <v>354860</v>
          </cell>
        </row>
        <row r="5572">
          <cell r="A5572">
            <v>354870</v>
          </cell>
        </row>
        <row r="5573">
          <cell r="A5573">
            <v>354950</v>
          </cell>
        </row>
        <row r="5574">
          <cell r="A5574">
            <v>354960</v>
          </cell>
        </row>
        <row r="5575">
          <cell r="A5575">
            <v>354995</v>
          </cell>
        </row>
        <row r="5576">
          <cell r="A5576">
            <v>355110</v>
          </cell>
        </row>
        <row r="5577">
          <cell r="A5577">
            <v>355160</v>
          </cell>
        </row>
        <row r="5578">
          <cell r="A5578">
            <v>355150</v>
          </cell>
        </row>
        <row r="5579">
          <cell r="A5579">
            <v>355180</v>
          </cell>
        </row>
        <row r="5580">
          <cell r="A5580">
            <v>355220</v>
          </cell>
        </row>
        <row r="5581">
          <cell r="A5581">
            <v>355250</v>
          </cell>
        </row>
        <row r="5582">
          <cell r="A5582">
            <v>355280</v>
          </cell>
        </row>
        <row r="5583">
          <cell r="A5583">
            <v>355290</v>
          </cell>
        </row>
        <row r="5584">
          <cell r="A5584">
            <v>355360</v>
          </cell>
        </row>
        <row r="5585">
          <cell r="A5585">
            <v>355365</v>
          </cell>
        </row>
        <row r="5586">
          <cell r="A5586">
            <v>355370</v>
          </cell>
        </row>
        <row r="5587">
          <cell r="A5587">
            <v>355380</v>
          </cell>
        </row>
        <row r="5588">
          <cell r="A5588">
            <v>355385</v>
          </cell>
        </row>
        <row r="5589">
          <cell r="A5589">
            <v>355430</v>
          </cell>
        </row>
        <row r="5590">
          <cell r="A5590">
            <v>355450</v>
          </cell>
        </row>
        <row r="5591">
          <cell r="A5591">
            <v>355460</v>
          </cell>
        </row>
        <row r="5592">
          <cell r="A5592">
            <v>355465</v>
          </cell>
        </row>
        <row r="5593">
          <cell r="A5593">
            <v>355475</v>
          </cell>
        </row>
        <row r="5594">
          <cell r="A5594">
            <v>355540</v>
          </cell>
        </row>
        <row r="5595">
          <cell r="A5595">
            <v>355560</v>
          </cell>
        </row>
        <row r="5596">
          <cell r="A5596">
            <v>355650</v>
          </cell>
        </row>
        <row r="5597">
          <cell r="A5597">
            <v>355690</v>
          </cell>
        </row>
        <row r="5598">
          <cell r="A5598">
            <v>355710</v>
          </cell>
        </row>
        <row r="5599">
          <cell r="A5599">
            <v>280010</v>
          </cell>
        </row>
        <row r="5600">
          <cell r="A5600">
            <v>280020</v>
          </cell>
        </row>
        <row r="5601">
          <cell r="A5601">
            <v>280030</v>
          </cell>
        </row>
        <row r="5602">
          <cell r="A5602">
            <v>280040</v>
          </cell>
        </row>
        <row r="5603">
          <cell r="A5603">
            <v>280050</v>
          </cell>
        </row>
        <row r="5604">
          <cell r="A5604">
            <v>280060</v>
          </cell>
        </row>
        <row r="5605">
          <cell r="A5605">
            <v>280067</v>
          </cell>
        </row>
        <row r="5606">
          <cell r="A5606">
            <v>280070</v>
          </cell>
        </row>
        <row r="5607">
          <cell r="A5607">
            <v>280100</v>
          </cell>
        </row>
        <row r="5608">
          <cell r="A5608">
            <v>280110</v>
          </cell>
        </row>
        <row r="5609">
          <cell r="A5609">
            <v>280120</v>
          </cell>
        </row>
        <row r="5610">
          <cell r="A5610">
            <v>280130</v>
          </cell>
        </row>
        <row r="5611">
          <cell r="A5611">
            <v>280140</v>
          </cell>
        </row>
        <row r="5612">
          <cell r="A5612">
            <v>280150</v>
          </cell>
        </row>
        <row r="5613">
          <cell r="A5613">
            <v>280160</v>
          </cell>
        </row>
        <row r="5614">
          <cell r="A5614">
            <v>280170</v>
          </cell>
        </row>
        <row r="5615">
          <cell r="A5615">
            <v>280190</v>
          </cell>
        </row>
        <row r="5616">
          <cell r="A5616">
            <v>280200</v>
          </cell>
        </row>
        <row r="5617">
          <cell r="A5617">
            <v>280210</v>
          </cell>
        </row>
        <row r="5618">
          <cell r="A5618">
            <v>280220</v>
          </cell>
        </row>
        <row r="5619">
          <cell r="A5619">
            <v>280230</v>
          </cell>
        </row>
        <row r="5620">
          <cell r="A5620">
            <v>280240</v>
          </cell>
        </row>
        <row r="5621">
          <cell r="A5621">
            <v>280250</v>
          </cell>
        </row>
        <row r="5622">
          <cell r="A5622">
            <v>280260</v>
          </cell>
        </row>
        <row r="5623">
          <cell r="A5623">
            <v>280270</v>
          </cell>
        </row>
        <row r="5624">
          <cell r="A5624">
            <v>280280</v>
          </cell>
        </row>
        <row r="5625">
          <cell r="A5625">
            <v>280290</v>
          </cell>
        </row>
        <row r="5626">
          <cell r="A5626">
            <v>280300</v>
          </cell>
        </row>
        <row r="5627">
          <cell r="A5627">
            <v>280310</v>
          </cell>
        </row>
        <row r="5628">
          <cell r="A5628">
            <v>280320</v>
          </cell>
        </row>
        <row r="5629">
          <cell r="A5629">
            <v>280330</v>
          </cell>
        </row>
        <row r="5630">
          <cell r="A5630">
            <v>280340</v>
          </cell>
        </row>
        <row r="5631">
          <cell r="A5631">
            <v>280350</v>
          </cell>
        </row>
        <row r="5632">
          <cell r="A5632">
            <v>280360</v>
          </cell>
        </row>
        <row r="5633">
          <cell r="A5633">
            <v>280370</v>
          </cell>
        </row>
        <row r="5634">
          <cell r="A5634">
            <v>280380</v>
          </cell>
        </row>
        <row r="5635">
          <cell r="A5635">
            <v>280400</v>
          </cell>
        </row>
        <row r="5636">
          <cell r="A5636">
            <v>280410</v>
          </cell>
        </row>
        <row r="5637">
          <cell r="A5637">
            <v>280420</v>
          </cell>
        </row>
        <row r="5638">
          <cell r="A5638">
            <v>280430</v>
          </cell>
        </row>
        <row r="5639">
          <cell r="A5639">
            <v>280440</v>
          </cell>
        </row>
        <row r="5640">
          <cell r="A5640">
            <v>280445</v>
          </cell>
        </row>
        <row r="5641">
          <cell r="A5641">
            <v>280460</v>
          </cell>
        </row>
        <row r="5642">
          <cell r="A5642">
            <v>280470</v>
          </cell>
        </row>
        <row r="5643">
          <cell r="A5643">
            <v>280480</v>
          </cell>
        </row>
        <row r="5644">
          <cell r="A5644">
            <v>280490</v>
          </cell>
        </row>
        <row r="5645">
          <cell r="A5645">
            <v>280500</v>
          </cell>
        </row>
        <row r="5646">
          <cell r="A5646">
            <v>280510</v>
          </cell>
        </row>
        <row r="5647">
          <cell r="A5647">
            <v>280520</v>
          </cell>
        </row>
        <row r="5648">
          <cell r="A5648">
            <v>280530</v>
          </cell>
        </row>
        <row r="5649">
          <cell r="A5649">
            <v>280540</v>
          </cell>
        </row>
        <row r="5650">
          <cell r="A5650">
            <v>280550</v>
          </cell>
        </row>
        <row r="5651">
          <cell r="A5651">
            <v>280560</v>
          </cell>
        </row>
        <row r="5652">
          <cell r="A5652">
            <v>280570</v>
          </cell>
        </row>
        <row r="5653">
          <cell r="A5653">
            <v>280580</v>
          </cell>
        </row>
        <row r="5654">
          <cell r="A5654">
            <v>280590</v>
          </cell>
        </row>
        <row r="5655">
          <cell r="A5655">
            <v>280600</v>
          </cell>
        </row>
        <row r="5656">
          <cell r="A5656">
            <v>280610</v>
          </cell>
        </row>
        <row r="5657">
          <cell r="A5657">
            <v>280620</v>
          </cell>
        </row>
        <row r="5658">
          <cell r="A5658">
            <v>280630</v>
          </cell>
        </row>
        <row r="5659">
          <cell r="A5659">
            <v>280650</v>
          </cell>
        </row>
        <row r="5660">
          <cell r="A5660">
            <v>280640</v>
          </cell>
        </row>
        <row r="5661">
          <cell r="A5661">
            <v>280660</v>
          </cell>
        </row>
        <row r="5662">
          <cell r="A5662">
            <v>280670</v>
          </cell>
        </row>
        <row r="5663">
          <cell r="A5663">
            <v>280680</v>
          </cell>
        </row>
        <row r="5664">
          <cell r="A5664">
            <v>280690</v>
          </cell>
        </row>
        <row r="5665">
          <cell r="A5665">
            <v>280700</v>
          </cell>
        </row>
        <row r="5666">
          <cell r="A5666">
            <v>280710</v>
          </cell>
        </row>
        <row r="5667">
          <cell r="A5667">
            <v>280720</v>
          </cell>
        </row>
        <row r="5668">
          <cell r="A5668">
            <v>280730</v>
          </cell>
        </row>
        <row r="5669">
          <cell r="A5669">
            <v>280740</v>
          </cell>
        </row>
        <row r="5670">
          <cell r="A5670">
            <v>280750</v>
          </cell>
        </row>
        <row r="5671">
          <cell r="A5671">
            <v>280760</v>
          </cell>
        </row>
        <row r="5672">
          <cell r="A5672">
            <v>170025</v>
          </cell>
        </row>
        <row r="5673">
          <cell r="A5673">
            <v>170030</v>
          </cell>
        </row>
        <row r="5674">
          <cell r="A5674">
            <v>170035</v>
          </cell>
        </row>
        <row r="5675">
          <cell r="A5675">
            <v>170040</v>
          </cell>
        </row>
        <row r="5676">
          <cell r="A5676">
            <v>170070</v>
          </cell>
        </row>
        <row r="5677">
          <cell r="A5677">
            <v>170100</v>
          </cell>
        </row>
        <row r="5678">
          <cell r="A5678">
            <v>170105</v>
          </cell>
        </row>
        <row r="5679">
          <cell r="A5679">
            <v>170110</v>
          </cell>
        </row>
        <row r="5680">
          <cell r="A5680">
            <v>170130</v>
          </cell>
        </row>
        <row r="5681">
          <cell r="A5681">
            <v>170190</v>
          </cell>
        </row>
        <row r="5682">
          <cell r="A5682">
            <v>170200</v>
          </cell>
        </row>
        <row r="5683">
          <cell r="A5683">
            <v>170210</v>
          </cell>
        </row>
        <row r="5684">
          <cell r="A5684">
            <v>170215</v>
          </cell>
        </row>
        <row r="5685">
          <cell r="A5685">
            <v>170220</v>
          </cell>
        </row>
        <row r="5686">
          <cell r="A5686">
            <v>170230</v>
          </cell>
        </row>
        <row r="5687">
          <cell r="A5687">
            <v>170240</v>
          </cell>
        </row>
        <row r="5688">
          <cell r="A5688">
            <v>170255</v>
          </cell>
        </row>
        <row r="5689">
          <cell r="A5689">
            <v>170270</v>
          </cell>
        </row>
        <row r="5690">
          <cell r="A5690">
            <v>170290</v>
          </cell>
        </row>
        <row r="5691">
          <cell r="A5691">
            <v>170300</v>
          </cell>
        </row>
        <row r="5692">
          <cell r="A5692">
            <v>170305</v>
          </cell>
        </row>
        <row r="5693">
          <cell r="A5693">
            <v>170307</v>
          </cell>
        </row>
        <row r="5694">
          <cell r="A5694">
            <v>170310</v>
          </cell>
        </row>
        <row r="5695">
          <cell r="A5695">
            <v>170320</v>
          </cell>
        </row>
        <row r="5696">
          <cell r="A5696">
            <v>170330</v>
          </cell>
        </row>
        <row r="5697">
          <cell r="A5697">
            <v>170360</v>
          </cell>
        </row>
        <row r="5698">
          <cell r="A5698">
            <v>170370</v>
          </cell>
        </row>
        <row r="5699">
          <cell r="A5699">
            <v>170380</v>
          </cell>
        </row>
        <row r="5700">
          <cell r="A5700">
            <v>170382</v>
          </cell>
        </row>
        <row r="5701">
          <cell r="A5701">
            <v>170384</v>
          </cell>
        </row>
        <row r="5702">
          <cell r="A5702">
            <v>170386</v>
          </cell>
        </row>
        <row r="5703">
          <cell r="A5703">
            <v>170388</v>
          </cell>
        </row>
        <row r="5704">
          <cell r="A5704">
            <v>170389</v>
          </cell>
        </row>
        <row r="5705">
          <cell r="A5705">
            <v>170390</v>
          </cell>
        </row>
        <row r="5706">
          <cell r="A5706">
            <v>170410</v>
          </cell>
        </row>
        <row r="5707">
          <cell r="A5707">
            <v>170510</v>
          </cell>
        </row>
        <row r="5708">
          <cell r="A5708">
            <v>170460</v>
          </cell>
        </row>
        <row r="5709">
          <cell r="A5709">
            <v>170550</v>
          </cell>
        </row>
        <row r="5710">
          <cell r="A5710">
            <v>171670</v>
          </cell>
        </row>
        <row r="5711">
          <cell r="A5711">
            <v>170555</v>
          </cell>
        </row>
        <row r="5712">
          <cell r="A5712">
            <v>170560</v>
          </cell>
        </row>
        <row r="5713">
          <cell r="A5713">
            <v>170600</v>
          </cell>
        </row>
        <row r="5714">
          <cell r="A5714">
            <v>170610</v>
          </cell>
        </row>
        <row r="5715">
          <cell r="A5715">
            <v>170625</v>
          </cell>
        </row>
        <row r="5716">
          <cell r="A5716">
            <v>170650</v>
          </cell>
        </row>
        <row r="5717">
          <cell r="A5717">
            <v>170700</v>
          </cell>
        </row>
        <row r="5718">
          <cell r="A5718">
            <v>170710</v>
          </cell>
        </row>
        <row r="5719">
          <cell r="A5719">
            <v>170720</v>
          </cell>
        </row>
        <row r="5720">
          <cell r="A5720">
            <v>170730</v>
          </cell>
        </row>
        <row r="5721">
          <cell r="A5721">
            <v>170740</v>
          </cell>
        </row>
        <row r="5722">
          <cell r="A5722">
            <v>170755</v>
          </cell>
        </row>
        <row r="5723">
          <cell r="A5723">
            <v>170765</v>
          </cell>
        </row>
        <row r="5724">
          <cell r="A5724">
            <v>170770</v>
          </cell>
        </row>
        <row r="5725">
          <cell r="A5725">
            <v>170820</v>
          </cell>
        </row>
        <row r="5726">
          <cell r="A5726">
            <v>170825</v>
          </cell>
        </row>
        <row r="5727">
          <cell r="A5727">
            <v>170830</v>
          </cell>
        </row>
        <row r="5728">
          <cell r="A5728">
            <v>170900</v>
          </cell>
        </row>
        <row r="5729">
          <cell r="A5729">
            <v>170930</v>
          </cell>
        </row>
        <row r="5730">
          <cell r="A5730">
            <v>170950</v>
          </cell>
        </row>
        <row r="5731">
          <cell r="A5731">
            <v>170980</v>
          </cell>
        </row>
        <row r="5732">
          <cell r="A5732">
            <v>171050</v>
          </cell>
        </row>
        <row r="5733">
          <cell r="A5733">
            <v>171070</v>
          </cell>
        </row>
        <row r="5734">
          <cell r="A5734">
            <v>171090</v>
          </cell>
        </row>
        <row r="5735">
          <cell r="A5735">
            <v>171110</v>
          </cell>
        </row>
        <row r="5736">
          <cell r="A5736">
            <v>171150</v>
          </cell>
        </row>
        <row r="5737">
          <cell r="A5737">
            <v>171180</v>
          </cell>
        </row>
        <row r="5738">
          <cell r="A5738">
            <v>171190</v>
          </cell>
        </row>
        <row r="5739">
          <cell r="A5739">
            <v>171195</v>
          </cell>
        </row>
        <row r="5740">
          <cell r="A5740">
            <v>171200</v>
          </cell>
        </row>
        <row r="5741">
          <cell r="A5741">
            <v>171215</v>
          </cell>
        </row>
        <row r="5742">
          <cell r="A5742">
            <v>171240</v>
          </cell>
        </row>
        <row r="5743">
          <cell r="A5743">
            <v>171245</v>
          </cell>
        </row>
        <row r="5744">
          <cell r="A5744">
            <v>171250</v>
          </cell>
        </row>
        <row r="5745">
          <cell r="A5745">
            <v>171270</v>
          </cell>
        </row>
        <row r="5746">
          <cell r="A5746">
            <v>171280</v>
          </cell>
        </row>
        <row r="5747">
          <cell r="A5747">
            <v>171320</v>
          </cell>
        </row>
        <row r="5748">
          <cell r="A5748">
            <v>171330</v>
          </cell>
        </row>
        <row r="5749">
          <cell r="A5749">
            <v>171360</v>
          </cell>
        </row>
        <row r="5750">
          <cell r="A5750">
            <v>171370</v>
          </cell>
        </row>
        <row r="5751">
          <cell r="A5751">
            <v>171395</v>
          </cell>
        </row>
        <row r="5752">
          <cell r="A5752">
            <v>171420</v>
          </cell>
        </row>
        <row r="5753">
          <cell r="A5753">
            <v>171430</v>
          </cell>
        </row>
        <row r="5754">
          <cell r="A5754">
            <v>171488</v>
          </cell>
        </row>
        <row r="5755">
          <cell r="A5755">
            <v>171500</v>
          </cell>
        </row>
        <row r="5756">
          <cell r="A5756">
            <v>171510</v>
          </cell>
        </row>
        <row r="5757">
          <cell r="A5757">
            <v>171515</v>
          </cell>
        </row>
        <row r="5758">
          <cell r="A5758">
            <v>171525</v>
          </cell>
        </row>
        <row r="5759">
          <cell r="A5759">
            <v>171550</v>
          </cell>
        </row>
        <row r="5760">
          <cell r="A5760">
            <v>172100</v>
          </cell>
        </row>
        <row r="5761">
          <cell r="A5761">
            <v>171570</v>
          </cell>
        </row>
        <row r="5762">
          <cell r="A5762">
            <v>171380</v>
          </cell>
        </row>
        <row r="5763">
          <cell r="A5763">
            <v>171575</v>
          </cell>
        </row>
        <row r="5764">
          <cell r="A5764">
            <v>171610</v>
          </cell>
        </row>
        <row r="5765">
          <cell r="A5765">
            <v>171620</v>
          </cell>
        </row>
        <row r="5766">
          <cell r="A5766">
            <v>171630</v>
          </cell>
        </row>
        <row r="5767">
          <cell r="A5767">
            <v>171650</v>
          </cell>
        </row>
        <row r="5768">
          <cell r="A5768">
            <v>171660</v>
          </cell>
        </row>
        <row r="5769">
          <cell r="A5769">
            <v>171665</v>
          </cell>
        </row>
        <row r="5770">
          <cell r="A5770">
            <v>171700</v>
          </cell>
        </row>
        <row r="5771">
          <cell r="A5771">
            <v>171720</v>
          </cell>
        </row>
        <row r="5772">
          <cell r="A5772">
            <v>171750</v>
          </cell>
        </row>
        <row r="5773">
          <cell r="A5773">
            <v>171780</v>
          </cell>
        </row>
        <row r="5774">
          <cell r="A5774">
            <v>171790</v>
          </cell>
        </row>
        <row r="5775">
          <cell r="A5775">
            <v>171800</v>
          </cell>
        </row>
        <row r="5776">
          <cell r="A5776">
            <v>171820</v>
          </cell>
        </row>
        <row r="5777">
          <cell r="A5777">
            <v>171830</v>
          </cell>
        </row>
        <row r="5778">
          <cell r="A5778">
            <v>171840</v>
          </cell>
        </row>
        <row r="5779">
          <cell r="A5779">
            <v>171845</v>
          </cell>
        </row>
        <row r="5780">
          <cell r="A5780">
            <v>171850</v>
          </cell>
        </row>
        <row r="5781">
          <cell r="A5781">
            <v>171855</v>
          </cell>
        </row>
        <row r="5782">
          <cell r="A5782">
            <v>171865</v>
          </cell>
        </row>
        <row r="5783">
          <cell r="A5783">
            <v>171870</v>
          </cell>
        </row>
        <row r="5784">
          <cell r="A5784">
            <v>171875</v>
          </cell>
        </row>
        <row r="5785">
          <cell r="A5785">
            <v>171880</v>
          </cell>
        </row>
        <row r="5786">
          <cell r="A5786">
            <v>171884</v>
          </cell>
        </row>
        <row r="5787">
          <cell r="A5787">
            <v>171886</v>
          </cell>
        </row>
        <row r="5788">
          <cell r="A5788">
            <v>171888</v>
          </cell>
        </row>
        <row r="5789">
          <cell r="A5789">
            <v>171889</v>
          </cell>
        </row>
        <row r="5790">
          <cell r="A5790">
            <v>171890</v>
          </cell>
        </row>
        <row r="5791">
          <cell r="A5791">
            <v>171900</v>
          </cell>
        </row>
        <row r="5792">
          <cell r="A5792">
            <v>172000</v>
          </cell>
        </row>
        <row r="5793">
          <cell r="A5793">
            <v>172010</v>
          </cell>
        </row>
        <row r="5794">
          <cell r="A5794">
            <v>172015</v>
          </cell>
        </row>
        <row r="5795">
          <cell r="A5795">
            <v>172020</v>
          </cell>
        </row>
        <row r="5796">
          <cell r="A5796">
            <v>172025</v>
          </cell>
        </row>
        <row r="5797">
          <cell r="A5797">
            <v>172030</v>
          </cell>
        </row>
        <row r="5798">
          <cell r="A5798">
            <v>172049</v>
          </cell>
        </row>
        <row r="5799">
          <cell r="A5799">
            <v>172065</v>
          </cell>
        </row>
        <row r="5800">
          <cell r="A5800">
            <v>172080</v>
          </cell>
        </row>
        <row r="5801">
          <cell r="A5801">
            <v>172085</v>
          </cell>
        </row>
        <row r="5802">
          <cell r="A5802">
            <v>172090</v>
          </cell>
        </row>
        <row r="5803">
          <cell r="A5803">
            <v>172093</v>
          </cell>
        </row>
        <row r="5804">
          <cell r="A5804">
            <v>172097</v>
          </cell>
        </row>
        <row r="5805">
          <cell r="A5805">
            <v>172110</v>
          </cell>
        </row>
        <row r="5806">
          <cell r="A5806">
            <v>172120</v>
          </cell>
        </row>
        <row r="5807">
          <cell r="A5807">
            <v>172125</v>
          </cell>
        </row>
        <row r="5808">
          <cell r="A5808">
            <v>172130</v>
          </cell>
        </row>
        <row r="5809">
          <cell r="A5809">
            <v>172208</v>
          </cell>
        </row>
        <row r="5810">
          <cell r="A5810">
            <v>172210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95826</v>
          </cell>
          <cell r="E2">
            <v>821015</v>
          </cell>
          <cell r="F2">
            <v>102273</v>
          </cell>
          <cell r="G2">
            <v>793993</v>
          </cell>
          <cell r="H2">
            <v>98131</v>
          </cell>
          <cell r="I2">
            <v>674818</v>
          </cell>
        </row>
        <row r="3">
          <cell r="A3">
            <v>312860</v>
          </cell>
          <cell r="B3" t="str">
            <v>GUARDA-MOR</v>
          </cell>
          <cell r="C3" t="str">
            <v>MG</v>
          </cell>
          <cell r="D3">
            <v>36213</v>
          </cell>
          <cell r="E3">
            <v>842021</v>
          </cell>
          <cell r="F3">
            <v>30453</v>
          </cell>
          <cell r="G3">
            <v>899381</v>
          </cell>
          <cell r="H3">
            <v>42226</v>
          </cell>
          <cell r="I3">
            <v>871370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22489</v>
          </cell>
          <cell r="E4">
            <v>576493</v>
          </cell>
          <cell r="F4">
            <v>4471</v>
          </cell>
          <cell r="G4">
            <v>587781</v>
          </cell>
          <cell r="H4">
            <v>31062</v>
          </cell>
          <cell r="I4">
            <v>536640</v>
          </cell>
        </row>
        <row r="5">
          <cell r="A5">
            <v>313420</v>
          </cell>
          <cell r="B5" t="str">
            <v>ITUIUTABA</v>
          </cell>
          <cell r="C5" t="str">
            <v>MG</v>
          </cell>
          <cell r="D5">
            <v>691198</v>
          </cell>
          <cell r="E5">
            <v>10584361</v>
          </cell>
          <cell r="F5">
            <v>649661</v>
          </cell>
          <cell r="G5">
            <v>10980192</v>
          </cell>
          <cell r="H5">
            <v>700878</v>
          </cell>
          <cell r="I5">
            <v>9585433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447</v>
          </cell>
          <cell r="E6">
            <v>542092</v>
          </cell>
          <cell r="F6">
            <v>771</v>
          </cell>
          <cell r="G6">
            <v>86170</v>
          </cell>
          <cell r="H6">
            <v>2803</v>
          </cell>
          <cell r="I6">
            <v>337987</v>
          </cell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32015</v>
          </cell>
          <cell r="E7">
            <v>592683</v>
          </cell>
          <cell r="F7">
            <v>36687</v>
          </cell>
          <cell r="G7">
            <v>601211</v>
          </cell>
          <cell r="H7">
            <v>32257</v>
          </cell>
          <cell r="I7">
            <v>625833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  <cell r="D8">
            <v>41875</v>
          </cell>
          <cell r="E8">
            <v>2093259</v>
          </cell>
          <cell r="F8">
            <v>31136</v>
          </cell>
          <cell r="G8">
            <v>2116775</v>
          </cell>
          <cell r="H8"/>
          <cell r="I8"/>
        </row>
        <row r="9">
          <cell r="A9">
            <v>316610</v>
          </cell>
          <cell r="B9" t="str">
            <v>SENHORA DO PORTO</v>
          </cell>
          <cell r="C9" t="str">
            <v>MG</v>
          </cell>
          <cell r="D9">
            <v>67026</v>
          </cell>
          <cell r="E9">
            <v>625196</v>
          </cell>
          <cell r="F9">
            <v>63455</v>
          </cell>
          <cell r="G9">
            <v>629820</v>
          </cell>
          <cell r="H9">
            <v>70882</v>
          </cell>
          <cell r="I9">
            <v>644380</v>
          </cell>
        </row>
        <row r="10">
          <cell r="A10">
            <v>431140</v>
          </cell>
          <cell r="B10" t="str">
            <v>LAJEADO</v>
          </cell>
          <cell r="C10" t="str">
            <v>RS</v>
          </cell>
          <cell r="D10"/>
          <cell r="E10"/>
          <cell r="F10"/>
          <cell r="G10"/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39967</v>
          </cell>
          <cell r="E11">
            <v>526555</v>
          </cell>
          <cell r="F11">
            <v>34395</v>
          </cell>
          <cell r="G11">
            <v>487964</v>
          </cell>
          <cell r="H11">
            <v>44328</v>
          </cell>
          <cell r="I11">
            <v>412675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39449</v>
          </cell>
          <cell r="E12">
            <v>161546</v>
          </cell>
          <cell r="F12">
            <v>40247</v>
          </cell>
          <cell r="G12">
            <v>178153</v>
          </cell>
          <cell r="H12">
            <v>49875</v>
          </cell>
          <cell r="I12">
            <v>160649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76760</v>
          </cell>
          <cell r="E13">
            <v>504720</v>
          </cell>
          <cell r="F13">
            <v>60862</v>
          </cell>
          <cell r="G13">
            <v>487241</v>
          </cell>
          <cell r="H13">
            <v>86319</v>
          </cell>
          <cell r="I13">
            <v>494782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>
            <v>37272399</v>
          </cell>
          <cell r="F14"/>
          <cell r="G14">
            <v>30012147</v>
          </cell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226831</v>
          </cell>
          <cell r="E15">
            <v>6946003</v>
          </cell>
          <cell r="F15">
            <v>202498</v>
          </cell>
          <cell r="G15">
            <v>7564774</v>
          </cell>
          <cell r="H15">
            <v>218170</v>
          </cell>
          <cell r="I15">
            <v>7038978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16424</v>
          </cell>
          <cell r="E16">
            <v>1056982</v>
          </cell>
          <cell r="F16">
            <v>16866</v>
          </cell>
          <cell r="G16">
            <v>942492</v>
          </cell>
          <cell r="H16">
            <v>20191</v>
          </cell>
          <cell r="I16">
            <v>963137</v>
          </cell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135100</v>
          </cell>
          <cell r="E17">
            <v>512440</v>
          </cell>
          <cell r="F17">
            <v>106925</v>
          </cell>
          <cell r="G17">
            <v>522284</v>
          </cell>
          <cell r="H17">
            <v>134498</v>
          </cell>
          <cell r="I17">
            <v>624920</v>
          </cell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138339</v>
          </cell>
          <cell r="E18">
            <v>322009</v>
          </cell>
          <cell r="F18">
            <v>122333</v>
          </cell>
          <cell r="G18">
            <v>497920</v>
          </cell>
          <cell r="H18">
            <v>147059</v>
          </cell>
          <cell r="I18">
            <v>424015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105906</v>
          </cell>
          <cell r="E19">
            <v>594460</v>
          </cell>
          <cell r="F19">
            <v>102965</v>
          </cell>
          <cell r="G19">
            <v>544503</v>
          </cell>
          <cell r="H19"/>
          <cell r="I19"/>
        </row>
        <row r="20">
          <cell r="A20">
            <v>431860</v>
          </cell>
          <cell r="B20" t="str">
            <v>SAO JOSE DO OURO</v>
          </cell>
          <cell r="C20" t="str">
            <v>RS</v>
          </cell>
          <cell r="D20"/>
          <cell r="E20"/>
          <cell r="F20"/>
          <cell r="G20"/>
          <cell r="H20"/>
          <cell r="I20"/>
        </row>
        <row r="21">
          <cell r="A21">
            <v>421940</v>
          </cell>
          <cell r="B21" t="str">
            <v>WITMARSUM</v>
          </cell>
          <cell r="C21" t="str">
            <v>SC</v>
          </cell>
          <cell r="D21">
            <v>89023</v>
          </cell>
          <cell r="E21">
            <v>211079</v>
          </cell>
          <cell r="F21"/>
          <cell r="G21">
            <v>161647</v>
          </cell>
          <cell r="H21"/>
          <cell r="I21"/>
        </row>
        <row r="22">
          <cell r="A22">
            <v>353490</v>
          </cell>
          <cell r="B22" t="str">
            <v>PACAEMBU</v>
          </cell>
          <cell r="C22" t="str">
            <v>SP</v>
          </cell>
          <cell r="D22"/>
          <cell r="E22"/>
          <cell r="F22"/>
          <cell r="G22"/>
          <cell r="H22"/>
          <cell r="I22"/>
        </row>
        <row r="23">
          <cell r="A23">
            <v>317115</v>
          </cell>
          <cell r="B23" t="str">
            <v>VERMELHO NOVO</v>
          </cell>
          <cell r="C23" t="str">
            <v>MG</v>
          </cell>
          <cell r="D23">
            <v>57350</v>
          </cell>
          <cell r="E23">
            <v>272835</v>
          </cell>
          <cell r="F23">
            <v>56523</v>
          </cell>
          <cell r="G23">
            <v>279269</v>
          </cell>
          <cell r="H23">
            <v>60543</v>
          </cell>
          <cell r="I23">
            <v>317895</v>
          </cell>
        </row>
        <row r="24">
          <cell r="A24">
            <v>313960</v>
          </cell>
          <cell r="B24" t="str">
            <v>MANTENA</v>
          </cell>
          <cell r="C24" t="str">
            <v>MG</v>
          </cell>
          <cell r="D24">
            <v>382573</v>
          </cell>
          <cell r="E24">
            <v>7866413</v>
          </cell>
          <cell r="F24">
            <v>366890</v>
          </cell>
          <cell r="G24">
            <v>8612616</v>
          </cell>
          <cell r="H24">
            <v>400244</v>
          </cell>
          <cell r="I24">
            <v>8232021</v>
          </cell>
        </row>
        <row r="25">
          <cell r="A25">
            <v>315600</v>
          </cell>
          <cell r="B25" t="str">
            <v>RIO VERMELHO</v>
          </cell>
          <cell r="C25" t="str">
            <v>MG</v>
          </cell>
          <cell r="D25">
            <v>118980</v>
          </cell>
          <cell r="E25">
            <v>544105</v>
          </cell>
          <cell r="F25">
            <v>82464</v>
          </cell>
          <cell r="G25">
            <v>697690</v>
          </cell>
          <cell r="H25">
            <v>135103</v>
          </cell>
          <cell r="I25">
            <v>902548</v>
          </cell>
        </row>
        <row r="26">
          <cell r="A26">
            <v>290680</v>
          </cell>
          <cell r="B26" t="str">
            <v>CANSANCAO</v>
          </cell>
          <cell r="C26" t="str">
            <v>BA</v>
          </cell>
          <cell r="D26">
            <v>13039</v>
          </cell>
          <cell r="E26">
            <v>1200582</v>
          </cell>
          <cell r="F26">
            <v>8895</v>
          </cell>
          <cell r="G26">
            <v>1235109</v>
          </cell>
          <cell r="H26">
            <v>5149</v>
          </cell>
          <cell r="I26">
            <v>1192403</v>
          </cell>
        </row>
        <row r="27">
          <cell r="A27">
            <v>355535</v>
          </cell>
          <cell r="B27" t="str">
            <v>UBARANA</v>
          </cell>
          <cell r="C27" t="str">
            <v>SP</v>
          </cell>
          <cell r="D27">
            <v>82820</v>
          </cell>
          <cell r="E27">
            <v>989914</v>
          </cell>
          <cell r="F27">
            <v>88097</v>
          </cell>
          <cell r="G27">
            <v>973338</v>
          </cell>
          <cell r="H27">
            <v>112950</v>
          </cell>
          <cell r="I27">
            <v>853417</v>
          </cell>
        </row>
        <row r="28">
          <cell r="A28">
            <v>313780</v>
          </cell>
          <cell r="B28" t="str">
            <v>LAMBARI</v>
          </cell>
          <cell r="C28" t="str">
            <v>MG</v>
          </cell>
          <cell r="D28">
            <v>282090</v>
          </cell>
          <cell r="E28">
            <v>894054</v>
          </cell>
          <cell r="F28">
            <v>145305</v>
          </cell>
          <cell r="G28">
            <v>1012389</v>
          </cell>
          <cell r="H28">
            <v>186912</v>
          </cell>
          <cell r="I28">
            <v>878976</v>
          </cell>
        </row>
        <row r="29">
          <cell r="A29">
            <v>430485</v>
          </cell>
          <cell r="B29" t="str">
            <v>CARLOS GOMES</v>
          </cell>
          <cell r="C29" t="str">
            <v>RS</v>
          </cell>
          <cell r="D29">
            <v>32993</v>
          </cell>
          <cell r="E29">
            <v>100831</v>
          </cell>
          <cell r="F29">
            <v>66490</v>
          </cell>
          <cell r="G29"/>
          <cell r="H29">
            <v>25072</v>
          </cell>
          <cell r="I29"/>
        </row>
        <row r="30">
          <cell r="A30">
            <v>310285</v>
          </cell>
          <cell r="B30" t="str">
            <v>ANGELANDIA</v>
          </cell>
          <cell r="C30" t="str">
            <v>MG</v>
          </cell>
          <cell r="D30">
            <v>62317</v>
          </cell>
          <cell r="E30">
            <v>535144</v>
          </cell>
          <cell r="F30">
            <v>51944</v>
          </cell>
          <cell r="G30">
            <v>571764</v>
          </cell>
          <cell r="H30">
            <v>75654</v>
          </cell>
          <cell r="I30">
            <v>520792</v>
          </cell>
        </row>
        <row r="31">
          <cell r="A31">
            <v>314970</v>
          </cell>
          <cell r="B31" t="str">
            <v>PERDIGAO</v>
          </cell>
          <cell r="C31" t="str">
            <v>MG</v>
          </cell>
          <cell r="D31">
            <v>133261</v>
          </cell>
          <cell r="E31">
            <v>397573</v>
          </cell>
          <cell r="F31">
            <v>125208</v>
          </cell>
          <cell r="G31">
            <v>371189</v>
          </cell>
          <cell r="H31">
            <v>134463</v>
          </cell>
          <cell r="I31">
            <v>318462</v>
          </cell>
        </row>
        <row r="32">
          <cell r="A32">
            <v>430770</v>
          </cell>
          <cell r="B32" t="str">
            <v>ESTEIO</v>
          </cell>
          <cell r="C32" t="str">
            <v>RS</v>
          </cell>
          <cell r="D32">
            <v>894844</v>
          </cell>
          <cell r="E32">
            <v>3522066</v>
          </cell>
          <cell r="F32">
            <v>840869</v>
          </cell>
          <cell r="G32">
            <v>2491013</v>
          </cell>
          <cell r="H32">
            <v>695109</v>
          </cell>
          <cell r="I32">
            <v>2356542</v>
          </cell>
        </row>
        <row r="33">
          <cell r="A33">
            <v>353140</v>
          </cell>
          <cell r="B33" t="str">
            <v>MONTE APRAZIVEL</v>
          </cell>
          <cell r="C33" t="str">
            <v>SP</v>
          </cell>
          <cell r="D33"/>
          <cell r="E33">
            <v>1160526</v>
          </cell>
          <cell r="F33"/>
          <cell r="G33">
            <v>1073147</v>
          </cell>
          <cell r="H33"/>
          <cell r="I33">
            <v>1165212</v>
          </cell>
        </row>
        <row r="34">
          <cell r="A34">
            <v>314020</v>
          </cell>
          <cell r="B34" t="str">
            <v>MARIPA DE MINAS</v>
          </cell>
          <cell r="C34" t="str">
            <v>MG</v>
          </cell>
          <cell r="D34">
            <v>82348</v>
          </cell>
          <cell r="E34">
            <v>1020499</v>
          </cell>
          <cell r="F34">
            <v>93978</v>
          </cell>
          <cell r="G34">
            <v>1498721</v>
          </cell>
          <cell r="H34">
            <v>102849</v>
          </cell>
          <cell r="I34">
            <v>1596083</v>
          </cell>
        </row>
        <row r="35">
          <cell r="A35">
            <v>313600</v>
          </cell>
          <cell r="B35" t="str">
            <v>JOAIMA</v>
          </cell>
          <cell r="C35" t="str">
            <v>MG</v>
          </cell>
          <cell r="D35">
            <v>102440</v>
          </cell>
          <cell r="E35">
            <v>448133</v>
          </cell>
          <cell r="F35">
            <v>91647</v>
          </cell>
          <cell r="G35">
            <v>478571</v>
          </cell>
          <cell r="H35">
            <v>125499</v>
          </cell>
          <cell r="I35">
            <v>535266</v>
          </cell>
        </row>
        <row r="36">
          <cell r="A36">
            <v>510267</v>
          </cell>
          <cell r="B36" t="str">
            <v>CAMPO VERDE</v>
          </cell>
          <cell r="C36" t="str">
            <v>MT</v>
          </cell>
          <cell r="D36">
            <v>430450</v>
          </cell>
          <cell r="E36">
            <v>1746629</v>
          </cell>
          <cell r="F36">
            <v>409023</v>
          </cell>
          <cell r="G36">
            <v>1600009</v>
          </cell>
          <cell r="H36">
            <v>237488</v>
          </cell>
          <cell r="I36">
            <v>1169211</v>
          </cell>
        </row>
        <row r="37">
          <cell r="A37">
            <v>312990</v>
          </cell>
          <cell r="B37" t="str">
            <v>IBITIURA DE MINAS</v>
          </cell>
          <cell r="C37" t="str">
            <v>MG</v>
          </cell>
          <cell r="D37"/>
          <cell r="E37"/>
          <cell r="F37"/>
          <cell r="G37"/>
          <cell r="H37"/>
          <cell r="I37"/>
        </row>
        <row r="38">
          <cell r="A38">
            <v>315880</v>
          </cell>
          <cell r="B38" t="str">
            <v>SANTANA DO JACARE</v>
          </cell>
          <cell r="C38" t="str">
            <v>MG</v>
          </cell>
          <cell r="D38">
            <v>1270</v>
          </cell>
          <cell r="E38">
            <v>207476</v>
          </cell>
          <cell r="F38">
            <v>185</v>
          </cell>
          <cell r="G38">
            <v>208426</v>
          </cell>
          <cell r="H38">
            <v>282</v>
          </cell>
          <cell r="I38">
            <v>212478</v>
          </cell>
        </row>
        <row r="39">
          <cell r="A39">
            <v>350430</v>
          </cell>
          <cell r="B39" t="str">
            <v>AVAI</v>
          </cell>
          <cell r="C39" t="str">
            <v>SP</v>
          </cell>
          <cell r="D39">
            <v>36167</v>
          </cell>
          <cell r="E39"/>
          <cell r="F39"/>
          <cell r="G39"/>
          <cell r="H39"/>
          <cell r="I39"/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664715</v>
          </cell>
          <cell r="E40">
            <v>3003729</v>
          </cell>
          <cell r="F40">
            <v>700412</v>
          </cell>
          <cell r="G40">
            <v>3502782</v>
          </cell>
          <cell r="H40">
            <v>612434</v>
          </cell>
          <cell r="I40">
            <v>2739079</v>
          </cell>
        </row>
        <row r="41">
          <cell r="A41">
            <v>311350</v>
          </cell>
          <cell r="B41" t="str">
            <v>CARBONITA</v>
          </cell>
          <cell r="C41" t="str">
            <v>MG</v>
          </cell>
          <cell r="D41">
            <v>68794</v>
          </cell>
          <cell r="E41">
            <v>446362</v>
          </cell>
          <cell r="F41">
            <v>49271</v>
          </cell>
          <cell r="G41">
            <v>479550</v>
          </cell>
          <cell r="H41">
            <v>63917</v>
          </cell>
          <cell r="I41">
            <v>589361</v>
          </cell>
        </row>
        <row r="42">
          <cell r="A42">
            <v>316225</v>
          </cell>
          <cell r="B42" t="str">
            <v>SAO JOAO DA LAGOA</v>
          </cell>
          <cell r="C42" t="str">
            <v>MG</v>
          </cell>
          <cell r="D42">
            <v>65750</v>
          </cell>
          <cell r="E42">
            <v>1223150</v>
          </cell>
          <cell r="F42">
            <v>62488</v>
          </cell>
          <cell r="G42">
            <v>1330212</v>
          </cell>
          <cell r="H42">
            <v>63287</v>
          </cell>
          <cell r="I42">
            <v>1274173</v>
          </cell>
        </row>
        <row r="43">
          <cell r="A43">
            <v>315990</v>
          </cell>
          <cell r="B43" t="str">
            <v>SANTO ANTONIO DO AMPARO</v>
          </cell>
          <cell r="C43" t="str">
            <v>MG</v>
          </cell>
          <cell r="D43">
            <v>121771</v>
          </cell>
          <cell r="E43">
            <v>888803</v>
          </cell>
          <cell r="F43">
            <v>147953</v>
          </cell>
          <cell r="G43">
            <v>828547</v>
          </cell>
          <cell r="H43">
            <v>162935</v>
          </cell>
          <cell r="I43">
            <v>697428</v>
          </cell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446168</v>
          </cell>
          <cell r="E44">
            <v>920268</v>
          </cell>
          <cell r="F44">
            <v>366472</v>
          </cell>
          <cell r="G44">
            <v>594688</v>
          </cell>
          <cell r="H44">
            <v>265531</v>
          </cell>
          <cell r="I44">
            <v>1572198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  <cell r="D45">
            <v>78414</v>
          </cell>
          <cell r="E45"/>
          <cell r="F45">
            <v>86587</v>
          </cell>
          <cell r="G45"/>
          <cell r="H45">
            <v>70568</v>
          </cell>
          <cell r="I45"/>
        </row>
        <row r="46">
          <cell r="A46">
            <v>315680</v>
          </cell>
          <cell r="B46" t="str">
            <v>SABINOPOLIS</v>
          </cell>
          <cell r="C46" t="str">
            <v>MG</v>
          </cell>
          <cell r="D46">
            <v>91110</v>
          </cell>
          <cell r="E46">
            <v>555747</v>
          </cell>
          <cell r="F46">
            <v>84918</v>
          </cell>
          <cell r="G46">
            <v>557488</v>
          </cell>
          <cell r="H46">
            <v>103573</v>
          </cell>
          <cell r="I46">
            <v>490998</v>
          </cell>
        </row>
        <row r="47">
          <cell r="A47">
            <v>500600</v>
          </cell>
          <cell r="B47" t="str">
            <v>NOVA ALVORADA DO SUL</v>
          </cell>
          <cell r="C47" t="str">
            <v>MS</v>
          </cell>
          <cell r="D47">
            <v>154235</v>
          </cell>
          <cell r="E47">
            <v>1051979</v>
          </cell>
          <cell r="F47">
            <v>123318</v>
          </cell>
          <cell r="G47">
            <v>993170</v>
          </cell>
          <cell r="H47"/>
          <cell r="I47"/>
        </row>
        <row r="48">
          <cell r="A48">
            <v>315900</v>
          </cell>
          <cell r="B48" t="str">
            <v>SANTANA DO RIACHO</v>
          </cell>
          <cell r="C48" t="str">
            <v>MG</v>
          </cell>
          <cell r="D48">
            <v>12268</v>
          </cell>
          <cell r="E48">
            <v>1227484</v>
          </cell>
          <cell r="F48">
            <v>10369</v>
          </cell>
          <cell r="G48">
            <v>1256831</v>
          </cell>
          <cell r="H48">
            <v>11673</v>
          </cell>
          <cell r="I48">
            <v>1508290</v>
          </cell>
        </row>
        <row r="49">
          <cell r="A49">
            <v>315890</v>
          </cell>
          <cell r="B49" t="str">
            <v>SANTANA DO MANHUACU</v>
          </cell>
          <cell r="C49" t="str">
            <v>MG</v>
          </cell>
          <cell r="D49">
            <v>54203</v>
          </cell>
          <cell r="E49">
            <v>1475873</v>
          </cell>
          <cell r="F49">
            <v>55517</v>
          </cell>
          <cell r="G49">
            <v>1451539</v>
          </cell>
          <cell r="H49">
            <v>76288</v>
          </cell>
          <cell r="I49">
            <v>1549732</v>
          </cell>
        </row>
        <row r="50">
          <cell r="A50">
            <v>316130</v>
          </cell>
          <cell r="B50" t="str">
            <v>SAO FRANCISCO DE SALES</v>
          </cell>
          <cell r="C50" t="str">
            <v>MG</v>
          </cell>
          <cell r="D50">
            <v>68155</v>
          </cell>
          <cell r="E50">
            <v>532511</v>
          </cell>
          <cell r="F50">
            <v>58589</v>
          </cell>
          <cell r="G50">
            <v>531273</v>
          </cell>
          <cell r="H50">
            <v>70531</v>
          </cell>
          <cell r="I50">
            <v>470665</v>
          </cell>
        </row>
        <row r="51">
          <cell r="A51">
            <v>311150</v>
          </cell>
          <cell r="B51" t="str">
            <v>CAMPOS ALTOS</v>
          </cell>
          <cell r="C51" t="str">
            <v>MG</v>
          </cell>
          <cell r="D51">
            <v>41057</v>
          </cell>
          <cell r="E51">
            <v>870753</v>
          </cell>
          <cell r="F51">
            <v>42505</v>
          </cell>
          <cell r="G51">
            <v>853009</v>
          </cell>
          <cell r="H51">
            <v>39989</v>
          </cell>
          <cell r="I51">
            <v>833678</v>
          </cell>
        </row>
        <row r="52">
          <cell r="A52">
            <v>315410</v>
          </cell>
          <cell r="B52" t="str">
            <v>RECREIO</v>
          </cell>
          <cell r="C52" t="str">
            <v>MG</v>
          </cell>
          <cell r="D52">
            <v>56976</v>
          </cell>
          <cell r="E52">
            <v>354511</v>
          </cell>
          <cell r="F52">
            <v>52804</v>
          </cell>
          <cell r="G52">
            <v>396912</v>
          </cell>
          <cell r="H52">
            <v>58506</v>
          </cell>
          <cell r="I52">
            <v>424550</v>
          </cell>
        </row>
        <row r="53">
          <cell r="A53">
            <v>313910</v>
          </cell>
          <cell r="B53" t="str">
            <v>MADRE DE DEUS DE MINAS</v>
          </cell>
          <cell r="C53" t="str">
            <v>MG</v>
          </cell>
          <cell r="D53"/>
          <cell r="E53"/>
          <cell r="F53"/>
          <cell r="G53"/>
          <cell r="H53"/>
          <cell r="I53"/>
        </row>
        <row r="54">
          <cell r="A54">
            <v>431660</v>
          </cell>
          <cell r="B54" t="str">
            <v>SANANDUVA</v>
          </cell>
          <cell r="C54" t="str">
            <v>RS</v>
          </cell>
          <cell r="D54"/>
          <cell r="E54"/>
          <cell r="F54"/>
          <cell r="G54"/>
          <cell r="H54"/>
          <cell r="I54"/>
        </row>
        <row r="55">
          <cell r="A55">
            <v>421670</v>
          </cell>
          <cell r="B55" t="str">
            <v>SAO JOSE DO CEDRO</v>
          </cell>
          <cell r="C55" t="str">
            <v>SC</v>
          </cell>
          <cell r="D55">
            <v>175034</v>
          </cell>
          <cell r="E55">
            <v>6628104</v>
          </cell>
          <cell r="F55">
            <v>164065</v>
          </cell>
          <cell r="G55">
            <v>6668179</v>
          </cell>
          <cell r="H55"/>
          <cell r="I55">
            <v>6550254</v>
          </cell>
        </row>
        <row r="56">
          <cell r="A56">
            <v>351720</v>
          </cell>
          <cell r="B56" t="str">
            <v>GUAICARA</v>
          </cell>
          <cell r="C56" t="str">
            <v>SP</v>
          </cell>
          <cell r="D56">
            <v>153430</v>
          </cell>
          <cell r="E56"/>
          <cell r="F56"/>
          <cell r="G56"/>
          <cell r="H56"/>
          <cell r="I56"/>
        </row>
        <row r="57">
          <cell r="A57">
            <v>432090</v>
          </cell>
          <cell r="B57" t="str">
            <v>TAPEJARA</v>
          </cell>
          <cell r="C57" t="str">
            <v>RS</v>
          </cell>
          <cell r="D57">
            <v>65175</v>
          </cell>
          <cell r="E57">
            <v>2018401</v>
          </cell>
          <cell r="F57">
            <v>328432</v>
          </cell>
          <cell r="G57">
            <v>1654291</v>
          </cell>
          <cell r="H57">
            <v>294616</v>
          </cell>
          <cell r="I57">
            <v>1663330</v>
          </cell>
        </row>
        <row r="58">
          <cell r="A58">
            <v>315460</v>
          </cell>
          <cell r="B58" t="str">
            <v>RIBEIRAO DAS NEVES</v>
          </cell>
          <cell r="C58" t="str">
            <v>MG</v>
          </cell>
          <cell r="D58">
            <v>455126</v>
          </cell>
          <cell r="E58">
            <v>13205853</v>
          </cell>
          <cell r="F58">
            <v>399340</v>
          </cell>
          <cell r="G58">
            <v>11476587</v>
          </cell>
          <cell r="H58">
            <v>342646</v>
          </cell>
          <cell r="I58">
            <v>10134985</v>
          </cell>
        </row>
        <row r="59">
          <cell r="A59">
            <v>420640</v>
          </cell>
          <cell r="B59" t="str">
            <v>GUARACIABA</v>
          </cell>
          <cell r="C59" t="str">
            <v>SC</v>
          </cell>
          <cell r="D59">
            <v>187306</v>
          </cell>
          <cell r="E59">
            <v>740107</v>
          </cell>
          <cell r="F59">
            <v>180094</v>
          </cell>
          <cell r="G59">
            <v>31717221</v>
          </cell>
          <cell r="H59"/>
          <cell r="I59">
            <v>1064703</v>
          </cell>
        </row>
        <row r="60">
          <cell r="A60">
            <v>421930</v>
          </cell>
          <cell r="B60" t="str">
            <v>VIDEIRA</v>
          </cell>
          <cell r="C60" t="str">
            <v>SC</v>
          </cell>
          <cell r="D60">
            <v>803602</v>
          </cell>
          <cell r="E60">
            <v>651959</v>
          </cell>
          <cell r="F60">
            <v>635436</v>
          </cell>
          <cell r="G60">
            <v>3316049</v>
          </cell>
          <cell r="H60">
            <v>648816</v>
          </cell>
          <cell r="I60">
            <v>685836</v>
          </cell>
        </row>
        <row r="61">
          <cell r="A61">
            <v>310830</v>
          </cell>
          <cell r="B61" t="str">
            <v>BORDA DA MATA</v>
          </cell>
          <cell r="C61" t="str">
            <v>MG</v>
          </cell>
          <cell r="D61">
            <v>492</v>
          </cell>
          <cell r="E61">
            <v>4398791</v>
          </cell>
          <cell r="F61">
            <v>1054</v>
          </cell>
          <cell r="G61">
            <v>4530051</v>
          </cell>
          <cell r="H61">
            <v>536</v>
          </cell>
          <cell r="I61">
            <v>4871798</v>
          </cell>
        </row>
        <row r="62">
          <cell r="A62">
            <v>353780</v>
          </cell>
          <cell r="B62" t="str">
            <v>PIEDADE</v>
          </cell>
          <cell r="C62" t="str">
            <v>SP</v>
          </cell>
          <cell r="D62">
            <v>97659</v>
          </cell>
          <cell r="E62">
            <v>1317842</v>
          </cell>
          <cell r="F62">
            <v>139932</v>
          </cell>
          <cell r="G62">
            <v>1531732</v>
          </cell>
          <cell r="H62">
            <v>132965</v>
          </cell>
          <cell r="I62">
            <v>1319941</v>
          </cell>
        </row>
        <row r="63">
          <cell r="A63">
            <v>431647</v>
          </cell>
          <cell r="B63" t="str">
            <v>SALVADOR DAS MISSOES</v>
          </cell>
          <cell r="C63" t="str">
            <v>RS</v>
          </cell>
          <cell r="D63">
            <v>105685</v>
          </cell>
          <cell r="E63">
            <v>829073</v>
          </cell>
          <cell r="F63">
            <v>104227</v>
          </cell>
          <cell r="G63">
            <v>753142</v>
          </cell>
          <cell r="H63"/>
          <cell r="I63"/>
        </row>
        <row r="64">
          <cell r="A64">
            <v>313170</v>
          </cell>
          <cell r="B64" t="str">
            <v>ITABIRA</v>
          </cell>
          <cell r="C64" t="str">
            <v>MG</v>
          </cell>
          <cell r="D64">
            <v>31673</v>
          </cell>
          <cell r="E64">
            <v>38763701</v>
          </cell>
          <cell r="F64">
            <v>30241</v>
          </cell>
          <cell r="G64">
            <v>39382745</v>
          </cell>
          <cell r="H64">
            <v>31081</v>
          </cell>
          <cell r="I64">
            <v>42197853</v>
          </cell>
        </row>
        <row r="65">
          <cell r="A65">
            <v>316940</v>
          </cell>
          <cell r="B65" t="str">
            <v>TRES PONTAS</v>
          </cell>
          <cell r="C65" t="str">
            <v>MG</v>
          </cell>
          <cell r="D65">
            <v>327277</v>
          </cell>
          <cell r="E65">
            <v>19287303</v>
          </cell>
          <cell r="F65">
            <v>335929</v>
          </cell>
          <cell r="G65">
            <v>18903346</v>
          </cell>
          <cell r="H65">
            <v>357674</v>
          </cell>
          <cell r="I65">
            <v>18424835</v>
          </cell>
        </row>
        <row r="66">
          <cell r="A66">
            <v>314610</v>
          </cell>
          <cell r="B66" t="str">
            <v>OURO PRETO</v>
          </cell>
          <cell r="C66" t="str">
            <v>MG</v>
          </cell>
          <cell r="D66"/>
          <cell r="E66">
            <v>177059</v>
          </cell>
          <cell r="F66"/>
          <cell r="G66">
            <v>260294</v>
          </cell>
          <cell r="H66">
            <v>2136</v>
          </cell>
          <cell r="I66">
            <v>212901</v>
          </cell>
        </row>
        <row r="67">
          <cell r="A67">
            <v>421000</v>
          </cell>
          <cell r="B67" t="str">
            <v>LUIZ ALVES</v>
          </cell>
          <cell r="C67" t="str">
            <v>SC</v>
          </cell>
          <cell r="D67"/>
          <cell r="E67"/>
          <cell r="F67"/>
          <cell r="G67"/>
          <cell r="H67"/>
          <cell r="I67"/>
        </row>
        <row r="68">
          <cell r="A68">
            <v>315725</v>
          </cell>
          <cell r="B68" t="str">
            <v>SANTA BARBARA DO LESTE</v>
          </cell>
          <cell r="C68" t="str">
            <v>MG</v>
          </cell>
          <cell r="D68">
            <v>87912</v>
          </cell>
          <cell r="E68">
            <v>637938</v>
          </cell>
          <cell r="F68">
            <v>86716</v>
          </cell>
          <cell r="G68">
            <v>564792</v>
          </cell>
          <cell r="H68">
            <v>110269</v>
          </cell>
          <cell r="I68">
            <v>721576</v>
          </cell>
        </row>
        <row r="69">
          <cell r="A69">
            <v>354120</v>
          </cell>
          <cell r="B69" t="str">
            <v>PRESIDENTE BERNARDES</v>
          </cell>
          <cell r="C69" t="str">
            <v>SP</v>
          </cell>
          <cell r="D69">
            <v>66634</v>
          </cell>
          <cell r="E69">
            <v>237995</v>
          </cell>
          <cell r="F69">
            <v>87328</v>
          </cell>
          <cell r="G69">
            <v>341695</v>
          </cell>
          <cell r="H69"/>
          <cell r="I69"/>
        </row>
        <row r="70">
          <cell r="A70">
            <v>311930</v>
          </cell>
          <cell r="B70" t="str">
            <v>COROMANDEL</v>
          </cell>
          <cell r="C70" t="str">
            <v>MG</v>
          </cell>
          <cell r="D70">
            <v>193324</v>
          </cell>
          <cell r="E70">
            <v>871966</v>
          </cell>
          <cell r="F70">
            <v>163460</v>
          </cell>
          <cell r="G70">
            <v>746630</v>
          </cell>
          <cell r="H70">
            <v>215839</v>
          </cell>
          <cell r="I70">
            <v>1211081</v>
          </cell>
        </row>
        <row r="71">
          <cell r="A71">
            <v>314010</v>
          </cell>
          <cell r="B71" t="str">
            <v>MARILAC</v>
          </cell>
          <cell r="C71" t="str">
            <v>MG</v>
          </cell>
          <cell r="D71">
            <v>29798</v>
          </cell>
          <cell r="E71">
            <v>589004</v>
          </cell>
          <cell r="F71">
            <v>39973</v>
          </cell>
          <cell r="G71">
            <v>681730</v>
          </cell>
          <cell r="H71">
            <v>47829</v>
          </cell>
          <cell r="I71">
            <v>875833</v>
          </cell>
        </row>
        <row r="72">
          <cell r="A72">
            <v>316555</v>
          </cell>
          <cell r="B72" t="str">
            <v>SETUBINHA</v>
          </cell>
          <cell r="C72" t="str">
            <v>MG</v>
          </cell>
          <cell r="D72">
            <v>123520</v>
          </cell>
          <cell r="E72">
            <v>2261792</v>
          </cell>
          <cell r="F72">
            <v>65306</v>
          </cell>
          <cell r="G72">
            <v>3036567</v>
          </cell>
          <cell r="H72">
            <v>41460</v>
          </cell>
          <cell r="I72">
            <v>3843449</v>
          </cell>
        </row>
        <row r="73">
          <cell r="A73">
            <v>312580</v>
          </cell>
          <cell r="B73" t="str">
            <v>FERNANDES TOURINHO</v>
          </cell>
          <cell r="C73" t="str">
            <v>MG</v>
          </cell>
          <cell r="D73">
            <v>46881</v>
          </cell>
          <cell r="E73">
            <v>249419</v>
          </cell>
          <cell r="F73">
            <v>39567</v>
          </cell>
          <cell r="G73">
            <v>312639</v>
          </cell>
          <cell r="H73">
            <v>41618</v>
          </cell>
          <cell r="I73">
            <v>278227</v>
          </cell>
        </row>
        <row r="74">
          <cell r="A74">
            <v>314160</v>
          </cell>
          <cell r="B74" t="str">
            <v>MERCES</v>
          </cell>
          <cell r="C74" t="str">
            <v>MG</v>
          </cell>
          <cell r="D74"/>
          <cell r="E74">
            <v>11640783</v>
          </cell>
          <cell r="F74"/>
          <cell r="G74">
            <v>10863066</v>
          </cell>
          <cell r="H74">
            <v>37044</v>
          </cell>
          <cell r="I74">
            <v>1014867</v>
          </cell>
        </row>
        <row r="75">
          <cell r="A75">
            <v>312800</v>
          </cell>
          <cell r="B75" t="str">
            <v>GUANHAES</v>
          </cell>
          <cell r="C75" t="str">
            <v>MG</v>
          </cell>
          <cell r="D75">
            <v>220472</v>
          </cell>
          <cell r="E75">
            <v>1211852</v>
          </cell>
          <cell r="F75">
            <v>218462</v>
          </cell>
          <cell r="G75">
            <v>1130617</v>
          </cell>
          <cell r="H75">
            <v>238743</v>
          </cell>
          <cell r="I75">
            <v>1132336</v>
          </cell>
        </row>
        <row r="76">
          <cell r="A76">
            <v>314435</v>
          </cell>
          <cell r="B76" t="str">
            <v>NAQUE</v>
          </cell>
          <cell r="C76" t="str">
            <v>MG</v>
          </cell>
          <cell r="D76">
            <v>64441</v>
          </cell>
          <cell r="E76">
            <v>660924</v>
          </cell>
          <cell r="F76">
            <v>53842</v>
          </cell>
          <cell r="G76">
            <v>817057</v>
          </cell>
          <cell r="H76">
            <v>75278</v>
          </cell>
          <cell r="I76">
            <v>804634</v>
          </cell>
        </row>
        <row r="77">
          <cell r="A77">
            <v>311040</v>
          </cell>
          <cell r="B77" t="str">
            <v>CAMACHO</v>
          </cell>
          <cell r="C77" t="str">
            <v>MG</v>
          </cell>
          <cell r="D77">
            <v>91316</v>
          </cell>
          <cell r="E77">
            <v>1134187</v>
          </cell>
          <cell r="F77">
            <v>91068</v>
          </cell>
          <cell r="G77">
            <v>1124850</v>
          </cell>
          <cell r="H77">
            <v>96460</v>
          </cell>
          <cell r="I77">
            <v>1059725</v>
          </cell>
        </row>
        <row r="78">
          <cell r="A78">
            <v>421820</v>
          </cell>
          <cell r="B78" t="str">
            <v>TIMBO</v>
          </cell>
          <cell r="C78" t="str">
            <v>SC</v>
          </cell>
          <cell r="D78">
            <v>526241</v>
          </cell>
          <cell r="E78">
            <v>3787954</v>
          </cell>
          <cell r="F78">
            <v>518638</v>
          </cell>
          <cell r="G78">
            <v>3488035</v>
          </cell>
          <cell r="H78">
            <v>297856</v>
          </cell>
          <cell r="I78">
            <v>3017198</v>
          </cell>
        </row>
        <row r="79">
          <cell r="A79">
            <v>430050</v>
          </cell>
          <cell r="B79" t="str">
            <v>ALPESTRE</v>
          </cell>
          <cell r="C79" t="str">
            <v>RS</v>
          </cell>
          <cell r="D79"/>
          <cell r="E79">
            <v>198056</v>
          </cell>
          <cell r="F79">
            <v>164770</v>
          </cell>
          <cell r="G79">
            <v>173415</v>
          </cell>
          <cell r="H79"/>
          <cell r="I79"/>
        </row>
        <row r="80">
          <cell r="A80">
            <v>312750</v>
          </cell>
          <cell r="B80" t="str">
            <v>GONZAGA</v>
          </cell>
          <cell r="C80" t="str">
            <v>MG</v>
          </cell>
          <cell r="D80">
            <v>31749</v>
          </cell>
          <cell r="E80">
            <v>2262603</v>
          </cell>
          <cell r="F80">
            <v>151371</v>
          </cell>
          <cell r="G80">
            <v>3916422</v>
          </cell>
          <cell r="H80">
            <v>162027</v>
          </cell>
          <cell r="I80">
            <v>3831213</v>
          </cell>
        </row>
        <row r="81">
          <cell r="A81">
            <v>311990</v>
          </cell>
          <cell r="B81" t="str">
            <v>CORREGO DO BOM JESUS</v>
          </cell>
          <cell r="C81" t="str">
            <v>MG</v>
          </cell>
          <cell r="D81">
            <v>87909</v>
          </cell>
          <cell r="E81">
            <v>657903</v>
          </cell>
          <cell r="F81">
            <v>74766</v>
          </cell>
          <cell r="G81">
            <v>621867</v>
          </cell>
          <cell r="H81">
            <v>88817</v>
          </cell>
          <cell r="I81">
            <v>545924</v>
          </cell>
        </row>
        <row r="82">
          <cell r="A82">
            <v>315590</v>
          </cell>
          <cell r="B82" t="str">
            <v>RIO PRETO</v>
          </cell>
          <cell r="C82" t="str">
            <v>MG</v>
          </cell>
          <cell r="D82">
            <v>4853</v>
          </cell>
          <cell r="E82">
            <v>865005</v>
          </cell>
          <cell r="F82">
            <v>6542</v>
          </cell>
          <cell r="G82">
            <v>463811</v>
          </cell>
          <cell r="H82">
            <v>21957</v>
          </cell>
          <cell r="I82">
            <v>430861</v>
          </cell>
        </row>
        <row r="83">
          <cell r="A83">
            <v>421570</v>
          </cell>
          <cell r="B83" t="str">
            <v>SANTO AMARO DA IMPERATRIZ</v>
          </cell>
          <cell r="C83" t="str">
            <v>SC</v>
          </cell>
          <cell r="D83">
            <v>467091</v>
          </cell>
          <cell r="E83">
            <v>2806823</v>
          </cell>
          <cell r="F83">
            <v>136493</v>
          </cell>
          <cell r="G83">
            <v>2595659</v>
          </cell>
          <cell r="H83"/>
          <cell r="I83">
            <v>2381476</v>
          </cell>
        </row>
        <row r="84">
          <cell r="A84">
            <v>316700</v>
          </cell>
          <cell r="B84" t="str">
            <v>SERRANOS</v>
          </cell>
          <cell r="C84" t="str">
            <v>MG</v>
          </cell>
          <cell r="D84">
            <v>47332</v>
          </cell>
          <cell r="E84">
            <v>223820</v>
          </cell>
          <cell r="F84">
            <v>38946</v>
          </cell>
          <cell r="G84">
            <v>230984</v>
          </cell>
          <cell r="H84">
            <v>42638</v>
          </cell>
          <cell r="I84">
            <v>198016</v>
          </cell>
        </row>
        <row r="85">
          <cell r="A85">
            <v>316280</v>
          </cell>
          <cell r="B85" t="str">
            <v>SAO JOAO EVANGELISTA</v>
          </cell>
          <cell r="C85" t="str">
            <v>MG</v>
          </cell>
          <cell r="D85">
            <v>485</v>
          </cell>
          <cell r="E85">
            <v>2346291</v>
          </cell>
          <cell r="F85">
            <v>389</v>
          </cell>
          <cell r="G85">
            <v>2350013</v>
          </cell>
          <cell r="H85">
            <v>9381</v>
          </cell>
          <cell r="I85">
            <v>2084793</v>
          </cell>
        </row>
        <row r="86">
          <cell r="A86">
            <v>421835</v>
          </cell>
          <cell r="B86" t="str">
            <v>TREVISO</v>
          </cell>
          <cell r="C86" t="str">
            <v>SC</v>
          </cell>
          <cell r="D86">
            <v>84615</v>
          </cell>
          <cell r="E86">
            <v>139135</v>
          </cell>
          <cell r="F86">
            <v>85671</v>
          </cell>
          <cell r="G86">
            <v>99924</v>
          </cell>
          <cell r="H86"/>
          <cell r="I86"/>
        </row>
        <row r="87">
          <cell r="A87">
            <v>316550</v>
          </cell>
          <cell r="B87" t="str">
            <v>SARDOA</v>
          </cell>
          <cell r="C87" t="str">
            <v>MG</v>
          </cell>
          <cell r="D87">
            <v>65306</v>
          </cell>
          <cell r="E87">
            <v>472172</v>
          </cell>
          <cell r="F87">
            <v>40889</v>
          </cell>
          <cell r="G87">
            <v>485362</v>
          </cell>
          <cell r="H87">
            <v>64454</v>
          </cell>
          <cell r="I87">
            <v>580295</v>
          </cell>
        </row>
        <row r="88">
          <cell r="A88">
            <v>315980</v>
          </cell>
          <cell r="B88" t="str">
            <v>SANTA VITORIA</v>
          </cell>
          <cell r="C88" t="str">
            <v>MG</v>
          </cell>
          <cell r="D88">
            <v>154725</v>
          </cell>
          <cell r="E88">
            <v>2632311</v>
          </cell>
          <cell r="F88">
            <v>187124</v>
          </cell>
          <cell r="G88">
            <v>2656970</v>
          </cell>
          <cell r="H88">
            <v>176803</v>
          </cell>
          <cell r="I88">
            <v>2393124</v>
          </cell>
        </row>
        <row r="89">
          <cell r="A89">
            <v>430222</v>
          </cell>
          <cell r="B89" t="str">
            <v>BOA VISTA DO CADEADO</v>
          </cell>
          <cell r="C89" t="str">
            <v>RS</v>
          </cell>
          <cell r="D89">
            <v>63131</v>
          </cell>
          <cell r="E89">
            <v>180577</v>
          </cell>
          <cell r="F89">
            <v>22044</v>
          </cell>
          <cell r="G89">
            <v>230569</v>
          </cell>
          <cell r="H89">
            <v>95434</v>
          </cell>
          <cell r="I89">
            <v>149575</v>
          </cell>
        </row>
        <row r="90">
          <cell r="A90">
            <v>311470</v>
          </cell>
          <cell r="B90" t="str">
            <v>CARVALHOPOLIS</v>
          </cell>
          <cell r="C90" t="str">
            <v>MG</v>
          </cell>
          <cell r="D90">
            <v>100</v>
          </cell>
          <cell r="E90">
            <v>46987</v>
          </cell>
          <cell r="F90">
            <v>85</v>
          </cell>
          <cell r="G90">
            <v>46862</v>
          </cell>
          <cell r="H90">
            <v>46</v>
          </cell>
          <cell r="I90">
            <v>47953</v>
          </cell>
        </row>
        <row r="91">
          <cell r="A91">
            <v>354220</v>
          </cell>
          <cell r="B91" t="str">
            <v>RANCHARIA</v>
          </cell>
          <cell r="C91" t="str">
            <v>SP</v>
          </cell>
          <cell r="D91">
            <v>5</v>
          </cell>
          <cell r="E91">
            <v>2499732</v>
          </cell>
          <cell r="F91">
            <v>304</v>
          </cell>
          <cell r="G91">
            <v>2389152</v>
          </cell>
          <cell r="H91"/>
          <cell r="I91"/>
        </row>
        <row r="92">
          <cell r="A92">
            <v>315150</v>
          </cell>
          <cell r="B92" t="str">
            <v>PIUMHI</v>
          </cell>
          <cell r="C92" t="str">
            <v>MG</v>
          </cell>
          <cell r="D92">
            <v>267321</v>
          </cell>
          <cell r="E92">
            <v>962281</v>
          </cell>
          <cell r="F92">
            <v>229124</v>
          </cell>
          <cell r="G92">
            <v>1007967</v>
          </cell>
          <cell r="H92">
            <v>277132</v>
          </cell>
          <cell r="I92">
            <v>1006342</v>
          </cell>
        </row>
        <row r="93">
          <cell r="A93">
            <v>420535</v>
          </cell>
          <cell r="B93" t="str">
            <v>FLOR DO SERTAO</v>
          </cell>
          <cell r="C93" t="str">
            <v>SC</v>
          </cell>
          <cell r="D93">
            <v>60496</v>
          </cell>
          <cell r="E93">
            <v>259420</v>
          </cell>
          <cell r="F93">
            <v>53279</v>
          </cell>
          <cell r="G93">
            <v>246297</v>
          </cell>
          <cell r="H93"/>
          <cell r="I93">
            <v>192642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122529</v>
          </cell>
          <cell r="E94"/>
          <cell r="F94">
            <v>129985</v>
          </cell>
          <cell r="G94">
            <v>859882</v>
          </cell>
          <cell r="H94"/>
          <cell r="I94"/>
        </row>
        <row r="95">
          <cell r="A95">
            <v>316905</v>
          </cell>
          <cell r="B95" t="str">
            <v>TOCOS DO MOJI</v>
          </cell>
          <cell r="C95" t="str">
            <v>MG</v>
          </cell>
          <cell r="D95">
            <v>50573</v>
          </cell>
          <cell r="E95">
            <v>686800</v>
          </cell>
          <cell r="F95">
            <v>67594</v>
          </cell>
          <cell r="G95">
            <v>675157</v>
          </cell>
          <cell r="H95">
            <v>52303</v>
          </cell>
          <cell r="I95">
            <v>770311</v>
          </cell>
        </row>
        <row r="96">
          <cell r="A96">
            <v>315160</v>
          </cell>
          <cell r="B96" t="str">
            <v>PLANURA</v>
          </cell>
          <cell r="C96" t="str">
            <v>MG</v>
          </cell>
          <cell r="D96">
            <v>160367</v>
          </cell>
          <cell r="E96">
            <v>752327</v>
          </cell>
          <cell r="F96">
            <v>115163</v>
          </cell>
          <cell r="G96">
            <v>667286</v>
          </cell>
          <cell r="H96">
            <v>144814</v>
          </cell>
          <cell r="I96">
            <v>576929</v>
          </cell>
        </row>
        <row r="97">
          <cell r="A97">
            <v>311460</v>
          </cell>
          <cell r="B97" t="str">
            <v>CARRANCAS</v>
          </cell>
          <cell r="C97" t="str">
            <v>MG</v>
          </cell>
          <cell r="D97">
            <v>61851</v>
          </cell>
          <cell r="E97">
            <v>407987</v>
          </cell>
          <cell r="F97">
            <v>61693</v>
          </cell>
          <cell r="G97">
            <v>438048</v>
          </cell>
          <cell r="H97">
            <v>71682</v>
          </cell>
          <cell r="I97">
            <v>476597</v>
          </cell>
        </row>
        <row r="98">
          <cell r="A98">
            <v>313480</v>
          </cell>
          <cell r="B98" t="str">
            <v>JACUI</v>
          </cell>
          <cell r="C98" t="str">
            <v>MG</v>
          </cell>
          <cell r="D98">
            <v>62852</v>
          </cell>
          <cell r="E98">
            <v>530988</v>
          </cell>
          <cell r="F98">
            <v>47089</v>
          </cell>
          <cell r="G98">
            <v>468562</v>
          </cell>
          <cell r="H98">
            <v>50075</v>
          </cell>
          <cell r="I98">
            <v>498393</v>
          </cell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80513</v>
          </cell>
          <cell r="E99">
            <v>314163</v>
          </cell>
          <cell r="F99">
            <v>80287</v>
          </cell>
          <cell r="G99">
            <v>325027</v>
          </cell>
          <cell r="H99"/>
          <cell r="I99">
            <v>258537</v>
          </cell>
        </row>
        <row r="100">
          <cell r="A100">
            <v>314080</v>
          </cell>
          <cell r="B100" t="str">
            <v>MATIAS BARBOSA</v>
          </cell>
          <cell r="C100" t="str">
            <v>MG</v>
          </cell>
          <cell r="D100">
            <v>264075</v>
          </cell>
          <cell r="E100">
            <v>1437108</v>
          </cell>
          <cell r="F100">
            <v>303493</v>
          </cell>
          <cell r="G100">
            <v>1626303</v>
          </cell>
          <cell r="H100">
            <v>383852</v>
          </cell>
          <cell r="I100">
            <v>1374876</v>
          </cell>
        </row>
        <row r="101">
          <cell r="A101">
            <v>431820</v>
          </cell>
          <cell r="B101" t="str">
            <v>SAO FRANCISCO DE PAULA</v>
          </cell>
          <cell r="C101" t="str">
            <v>RS</v>
          </cell>
          <cell r="D101">
            <v>440704</v>
          </cell>
          <cell r="E101">
            <v>1527150</v>
          </cell>
          <cell r="F101">
            <v>371088</v>
          </cell>
          <cell r="G101">
            <v>1477307</v>
          </cell>
          <cell r="H101">
            <v>384703</v>
          </cell>
          <cell r="I101">
            <v>1197027</v>
          </cell>
        </row>
        <row r="102">
          <cell r="A102">
            <v>320435</v>
          </cell>
          <cell r="B102" t="str">
            <v>RIO BANANAL</v>
          </cell>
          <cell r="C102" t="str">
            <v>ES</v>
          </cell>
          <cell r="D102">
            <v>69123</v>
          </cell>
          <cell r="E102">
            <v>878672</v>
          </cell>
          <cell r="F102">
            <v>64706</v>
          </cell>
          <cell r="G102">
            <v>791628</v>
          </cell>
          <cell r="H102">
            <v>5</v>
          </cell>
          <cell r="I102"/>
        </row>
        <row r="103">
          <cell r="A103">
            <v>310360</v>
          </cell>
          <cell r="B103" t="str">
            <v>ARANTINA</v>
          </cell>
          <cell r="C103" t="str">
            <v>MG</v>
          </cell>
          <cell r="D103">
            <v>23435</v>
          </cell>
          <cell r="E103">
            <v>473221</v>
          </cell>
          <cell r="F103">
            <v>24877</v>
          </cell>
          <cell r="G103">
            <v>522105</v>
          </cell>
          <cell r="H103">
            <v>31541</v>
          </cell>
          <cell r="I103">
            <v>372938</v>
          </cell>
        </row>
        <row r="104">
          <cell r="A104">
            <v>352350</v>
          </cell>
          <cell r="B104" t="str">
            <v>ITATINGA</v>
          </cell>
          <cell r="C104" t="str">
            <v>SP</v>
          </cell>
          <cell r="D104">
            <v>213071</v>
          </cell>
          <cell r="E104">
            <v>424727</v>
          </cell>
          <cell r="F104">
            <v>282752</v>
          </cell>
          <cell r="G104">
            <v>304596</v>
          </cell>
          <cell r="H104">
            <v>228305</v>
          </cell>
          <cell r="I104">
            <v>730014</v>
          </cell>
        </row>
        <row r="105">
          <cell r="A105">
            <v>352020</v>
          </cell>
          <cell r="B105" t="str">
            <v>IGARATA</v>
          </cell>
          <cell r="C105" t="str">
            <v>SP</v>
          </cell>
          <cell r="D105"/>
          <cell r="E105">
            <v>738387</v>
          </cell>
          <cell r="F105"/>
          <cell r="G105"/>
          <cell r="H105"/>
          <cell r="I105"/>
        </row>
        <row r="106">
          <cell r="A106">
            <v>421755</v>
          </cell>
          <cell r="B106" t="str">
            <v>SERRA ALTA</v>
          </cell>
          <cell r="C106" t="str">
            <v>SC</v>
          </cell>
          <cell r="D106">
            <v>28689</v>
          </cell>
          <cell r="E106">
            <v>123341</v>
          </cell>
          <cell r="F106">
            <v>27046</v>
          </cell>
          <cell r="G106">
            <v>135950</v>
          </cell>
          <cell r="H106"/>
          <cell r="I106">
            <v>131084</v>
          </cell>
        </row>
        <row r="107">
          <cell r="A107">
            <v>310070</v>
          </cell>
          <cell r="B107" t="str">
            <v>AGUA COMPRIDA</v>
          </cell>
          <cell r="C107" t="str">
            <v>MG</v>
          </cell>
          <cell r="D107"/>
          <cell r="E107">
            <v>458217</v>
          </cell>
          <cell r="F107"/>
          <cell r="G107">
            <v>458672</v>
          </cell>
          <cell r="H107"/>
          <cell r="I107">
            <v>460543</v>
          </cell>
        </row>
        <row r="108">
          <cell r="A108">
            <v>311050</v>
          </cell>
          <cell r="B108" t="str">
            <v>CAMANDUCAIA</v>
          </cell>
          <cell r="C108" t="str">
            <v>MG</v>
          </cell>
          <cell r="D108">
            <v>81185</v>
          </cell>
          <cell r="E108">
            <v>1309458</v>
          </cell>
          <cell r="F108">
            <v>92749</v>
          </cell>
          <cell r="G108">
            <v>1376991</v>
          </cell>
          <cell r="H108">
            <v>100432</v>
          </cell>
          <cell r="I108">
            <v>1414521</v>
          </cell>
        </row>
        <row r="109">
          <cell r="A109">
            <v>312385</v>
          </cell>
          <cell r="B109" t="str">
            <v>ENTRE FOLHAS</v>
          </cell>
          <cell r="C109" t="str">
            <v>MG</v>
          </cell>
          <cell r="D109">
            <v>17567</v>
          </cell>
          <cell r="E109">
            <v>1778718</v>
          </cell>
          <cell r="F109">
            <v>49827</v>
          </cell>
          <cell r="G109">
            <v>1747268</v>
          </cell>
          <cell r="H109">
            <v>38922</v>
          </cell>
          <cell r="I109">
            <v>1714246</v>
          </cell>
        </row>
        <row r="110">
          <cell r="A110">
            <v>311270</v>
          </cell>
          <cell r="B110" t="str">
            <v>CAPITAO ENEAS</v>
          </cell>
          <cell r="C110" t="str">
            <v>MG</v>
          </cell>
          <cell r="D110">
            <v>141325</v>
          </cell>
          <cell r="E110">
            <v>643543</v>
          </cell>
          <cell r="F110">
            <v>142666</v>
          </cell>
          <cell r="G110">
            <v>684094</v>
          </cell>
          <cell r="H110">
            <v>158909</v>
          </cell>
          <cell r="I110">
            <v>576299</v>
          </cell>
        </row>
        <row r="111">
          <cell r="A111">
            <v>317220</v>
          </cell>
          <cell r="B111" t="str">
            <v>WENCESLAU BRAZ</v>
          </cell>
          <cell r="C111" t="str">
            <v>MG</v>
          </cell>
          <cell r="D111">
            <v>26254</v>
          </cell>
          <cell r="E111">
            <v>1044993</v>
          </cell>
          <cell r="F111">
            <v>29711</v>
          </cell>
          <cell r="G111">
            <v>964930</v>
          </cell>
          <cell r="H111">
            <v>25975</v>
          </cell>
          <cell r="I111">
            <v>843110</v>
          </cell>
        </row>
        <row r="112">
          <cell r="A112">
            <v>313055</v>
          </cell>
          <cell r="B112" t="str">
            <v>IMBE DE MINAS</v>
          </cell>
          <cell r="C112" t="str">
            <v>MG</v>
          </cell>
          <cell r="D112">
            <v>3123</v>
          </cell>
          <cell r="E112">
            <v>363937</v>
          </cell>
          <cell r="F112">
            <v>1817</v>
          </cell>
          <cell r="G112">
            <v>380553</v>
          </cell>
          <cell r="H112">
            <v>4120</v>
          </cell>
          <cell r="I112">
            <v>371215</v>
          </cell>
        </row>
        <row r="113">
          <cell r="A113">
            <v>310210</v>
          </cell>
          <cell r="B113" t="str">
            <v>ALTO RIO DOCE</v>
          </cell>
          <cell r="C113" t="str">
            <v>MG</v>
          </cell>
          <cell r="D113">
            <v>92410</v>
          </cell>
          <cell r="E113">
            <v>3191051</v>
          </cell>
          <cell r="F113">
            <v>110292</v>
          </cell>
          <cell r="G113">
            <v>3087552</v>
          </cell>
          <cell r="H113">
            <v>150811</v>
          </cell>
          <cell r="I113">
            <v>3004597</v>
          </cell>
        </row>
        <row r="114">
          <cell r="A114">
            <v>421310</v>
          </cell>
          <cell r="B114" t="str">
            <v>PIRATUBA</v>
          </cell>
          <cell r="C114" t="str">
            <v>SC</v>
          </cell>
          <cell r="D114">
            <v>136938</v>
          </cell>
          <cell r="E114">
            <v>797798</v>
          </cell>
          <cell r="F114">
            <v>118916</v>
          </cell>
          <cell r="G114">
            <v>764069</v>
          </cell>
          <cell r="H114">
            <v>136886</v>
          </cell>
          <cell r="I114">
            <v>707501</v>
          </cell>
        </row>
        <row r="115">
          <cell r="A115">
            <v>311100</v>
          </cell>
          <cell r="B115" t="str">
            <v>CAMPESTRE</v>
          </cell>
          <cell r="C115" t="str">
            <v>MG</v>
          </cell>
          <cell r="D115">
            <v>203254</v>
          </cell>
          <cell r="E115">
            <v>1010766</v>
          </cell>
          <cell r="F115">
            <v>157535</v>
          </cell>
          <cell r="G115">
            <v>1054495</v>
          </cell>
          <cell r="H115">
            <v>157534</v>
          </cell>
          <cell r="I115">
            <v>927916</v>
          </cell>
        </row>
        <row r="116">
          <cell r="A116">
            <v>315010</v>
          </cell>
          <cell r="B116" t="str">
            <v>PIAU</v>
          </cell>
          <cell r="C116" t="str">
            <v>MG</v>
          </cell>
          <cell r="D116">
            <v>23046</v>
          </cell>
          <cell r="E116">
            <v>745590</v>
          </cell>
          <cell r="F116">
            <v>23836</v>
          </cell>
          <cell r="G116">
            <v>761202</v>
          </cell>
          <cell r="H116">
            <v>28683</v>
          </cell>
          <cell r="I116">
            <v>757087</v>
          </cell>
        </row>
        <row r="117">
          <cell r="A117">
            <v>421020</v>
          </cell>
          <cell r="B117" t="str">
            <v>MAJOR GERCINO</v>
          </cell>
          <cell r="C117" t="str">
            <v>SC</v>
          </cell>
          <cell r="D117">
            <v>46403</v>
          </cell>
          <cell r="E117">
            <v>333962</v>
          </cell>
          <cell r="F117">
            <v>54450</v>
          </cell>
          <cell r="G117">
            <v>263528</v>
          </cell>
          <cell r="H117"/>
          <cell r="I117">
            <v>566165</v>
          </cell>
        </row>
        <row r="118">
          <cell r="A118">
            <v>420740</v>
          </cell>
          <cell r="B118" t="str">
            <v>IMBUIA</v>
          </cell>
          <cell r="C118" t="str">
            <v>SC</v>
          </cell>
          <cell r="D118"/>
          <cell r="E118"/>
          <cell r="F118">
            <v>164322</v>
          </cell>
          <cell r="G118"/>
          <cell r="H118">
            <v>72081</v>
          </cell>
          <cell r="I118">
            <v>681009</v>
          </cell>
        </row>
        <row r="119">
          <cell r="A119">
            <v>432237</v>
          </cell>
          <cell r="B119" t="str">
            <v>UNISTALDA</v>
          </cell>
          <cell r="C119" t="str">
            <v>RS</v>
          </cell>
          <cell r="D119"/>
          <cell r="E119"/>
          <cell r="F119"/>
          <cell r="G119"/>
          <cell r="H119"/>
          <cell r="I119"/>
        </row>
        <row r="120">
          <cell r="A120">
            <v>315200</v>
          </cell>
          <cell r="B120" t="str">
            <v>POMPEU</v>
          </cell>
          <cell r="C120" t="str">
            <v>MG</v>
          </cell>
          <cell r="D120">
            <v>223726</v>
          </cell>
          <cell r="E120">
            <v>3941109</v>
          </cell>
          <cell r="F120">
            <v>230814</v>
          </cell>
          <cell r="G120">
            <v>3983816</v>
          </cell>
          <cell r="H120">
            <v>179574</v>
          </cell>
          <cell r="I120">
            <v>3774697</v>
          </cell>
        </row>
        <row r="121">
          <cell r="A121">
            <v>351790</v>
          </cell>
          <cell r="B121" t="str">
            <v>GUARACI</v>
          </cell>
          <cell r="C121" t="str">
            <v>SP</v>
          </cell>
          <cell r="D121"/>
          <cell r="E121"/>
          <cell r="F121"/>
          <cell r="G121"/>
          <cell r="H121"/>
          <cell r="I121"/>
        </row>
        <row r="122">
          <cell r="A122">
            <v>316770</v>
          </cell>
          <cell r="B122" t="str">
            <v>SOBRALIA</v>
          </cell>
          <cell r="C122" t="str">
            <v>MG</v>
          </cell>
          <cell r="D122">
            <v>65334</v>
          </cell>
          <cell r="E122">
            <v>495543</v>
          </cell>
          <cell r="F122">
            <v>67979</v>
          </cell>
          <cell r="G122">
            <v>570926</v>
          </cell>
          <cell r="H122">
            <v>67124</v>
          </cell>
          <cell r="I122">
            <v>607987</v>
          </cell>
        </row>
        <row r="123">
          <cell r="A123">
            <v>431360</v>
          </cell>
          <cell r="B123" t="str">
            <v>PAIM FILHO</v>
          </cell>
          <cell r="C123" t="str">
            <v>RS</v>
          </cell>
          <cell r="D123">
            <v>61844</v>
          </cell>
          <cell r="E123">
            <v>256851</v>
          </cell>
          <cell r="F123">
            <v>53228</v>
          </cell>
          <cell r="G123">
            <v>226015</v>
          </cell>
          <cell r="H123">
            <v>61725</v>
          </cell>
          <cell r="I123">
            <v>364350</v>
          </cell>
        </row>
        <row r="124">
          <cell r="A124">
            <v>411721</v>
          </cell>
          <cell r="B124" t="str">
            <v>NOVA SANTA BARBARA</v>
          </cell>
          <cell r="C124" t="str">
            <v>PR</v>
          </cell>
          <cell r="D124">
            <v>2193</v>
          </cell>
          <cell r="E124"/>
          <cell r="F124"/>
          <cell r="G124"/>
          <cell r="H124"/>
          <cell r="I124"/>
        </row>
        <row r="125">
          <cell r="A125">
            <v>313330</v>
          </cell>
          <cell r="B125" t="str">
            <v>ITAOBIM</v>
          </cell>
          <cell r="C125" t="str">
            <v>MG</v>
          </cell>
          <cell r="D125">
            <v>60425</v>
          </cell>
          <cell r="E125">
            <v>2763808</v>
          </cell>
          <cell r="F125">
            <v>70456</v>
          </cell>
          <cell r="G125">
            <v>2915209</v>
          </cell>
          <cell r="H125">
            <v>67814</v>
          </cell>
          <cell r="I125">
            <v>2612649</v>
          </cell>
        </row>
        <row r="126">
          <cell r="A126">
            <v>510455</v>
          </cell>
          <cell r="B126" t="str">
            <v>ITAUBA</v>
          </cell>
          <cell r="C126" t="str">
            <v>MT</v>
          </cell>
          <cell r="D126">
            <v>63277</v>
          </cell>
          <cell r="E126">
            <v>182013</v>
          </cell>
          <cell r="F126"/>
          <cell r="G126"/>
          <cell r="H126"/>
          <cell r="I126"/>
        </row>
        <row r="127">
          <cell r="A127">
            <v>310770</v>
          </cell>
          <cell r="B127" t="str">
            <v>BOM JESUS DO AMPARO</v>
          </cell>
          <cell r="C127" t="str">
            <v>MG</v>
          </cell>
          <cell r="D127">
            <v>83348</v>
          </cell>
          <cell r="E127">
            <v>551844</v>
          </cell>
          <cell r="F127">
            <v>93111</v>
          </cell>
          <cell r="G127">
            <v>612641</v>
          </cell>
          <cell r="H127">
            <v>101279</v>
          </cell>
          <cell r="I127">
            <v>577519</v>
          </cell>
        </row>
        <row r="128">
          <cell r="A128">
            <v>432310</v>
          </cell>
          <cell r="B128" t="str">
            <v>VICENTE DUTRA</v>
          </cell>
          <cell r="C128" t="str">
            <v>RS</v>
          </cell>
          <cell r="D128">
            <v>50574</v>
          </cell>
          <cell r="E128">
            <v>179850</v>
          </cell>
          <cell r="F128">
            <v>67849</v>
          </cell>
          <cell r="G128">
            <v>162822</v>
          </cell>
          <cell r="H128">
            <v>22666</v>
          </cell>
          <cell r="I128">
            <v>260119</v>
          </cell>
        </row>
        <row r="129">
          <cell r="A129">
            <v>411230</v>
          </cell>
          <cell r="B129" t="str">
            <v>JAPIRA</v>
          </cell>
          <cell r="C129" t="str">
            <v>PR</v>
          </cell>
          <cell r="D129">
            <v>77310</v>
          </cell>
          <cell r="E129">
            <v>321607</v>
          </cell>
          <cell r="F129">
            <v>54089</v>
          </cell>
          <cell r="G129">
            <v>273057</v>
          </cell>
          <cell r="H129"/>
          <cell r="I129">
            <v>328928</v>
          </cell>
        </row>
        <row r="130">
          <cell r="A130">
            <v>350950</v>
          </cell>
          <cell r="B130" t="str">
            <v>CAMPINAS</v>
          </cell>
          <cell r="C130" t="str">
            <v>SP</v>
          </cell>
          <cell r="D130">
            <v>7831451</v>
          </cell>
          <cell r="E130">
            <v>64541916</v>
          </cell>
          <cell r="F130">
            <v>7235813</v>
          </cell>
          <cell r="G130">
            <v>88656048</v>
          </cell>
          <cell r="H130">
            <v>8406662</v>
          </cell>
          <cell r="I130">
            <v>72005606</v>
          </cell>
        </row>
        <row r="131">
          <cell r="A131">
            <v>313868</v>
          </cell>
          <cell r="B131" t="str">
            <v>LUISLANDIA</v>
          </cell>
          <cell r="C131" t="str">
            <v>MG</v>
          </cell>
          <cell r="D131">
            <v>55619</v>
          </cell>
          <cell r="E131">
            <v>831960</v>
          </cell>
          <cell r="F131">
            <v>41717</v>
          </cell>
          <cell r="G131">
            <v>895325</v>
          </cell>
          <cell r="H131">
            <v>71499</v>
          </cell>
          <cell r="I131">
            <v>921346</v>
          </cell>
        </row>
        <row r="132">
          <cell r="A132">
            <v>310960</v>
          </cell>
          <cell r="B132" t="str">
            <v>CACHOEIRA DA PRATA</v>
          </cell>
          <cell r="C132" t="str">
            <v>MG</v>
          </cell>
          <cell r="D132">
            <v>93051</v>
          </cell>
          <cell r="E132">
            <v>978124</v>
          </cell>
          <cell r="F132">
            <v>90167</v>
          </cell>
          <cell r="G132">
            <v>981599</v>
          </cell>
          <cell r="H132">
            <v>95854</v>
          </cell>
          <cell r="I132">
            <v>983528</v>
          </cell>
        </row>
        <row r="133">
          <cell r="A133">
            <v>316760</v>
          </cell>
          <cell r="B133" t="str">
            <v>SIMONESIA</v>
          </cell>
          <cell r="C133" t="str">
            <v>MG</v>
          </cell>
          <cell r="D133">
            <v>64279</v>
          </cell>
          <cell r="E133">
            <v>30789644</v>
          </cell>
          <cell r="F133">
            <v>58072</v>
          </cell>
          <cell r="G133">
            <v>31094860</v>
          </cell>
          <cell r="H133">
            <v>80213</v>
          </cell>
          <cell r="I133">
            <v>31287568</v>
          </cell>
        </row>
        <row r="134">
          <cell r="A134">
            <v>510629</v>
          </cell>
          <cell r="B134" t="str">
            <v>PARANAITA</v>
          </cell>
          <cell r="C134" t="str">
            <v>MT</v>
          </cell>
          <cell r="D134">
            <v>278986</v>
          </cell>
          <cell r="E134">
            <v>1019668</v>
          </cell>
          <cell r="F134"/>
          <cell r="G134"/>
          <cell r="H134"/>
          <cell r="I134"/>
        </row>
        <row r="135">
          <cell r="A135">
            <v>110090</v>
          </cell>
          <cell r="B135" t="str">
            <v>CASTANHEIRAS</v>
          </cell>
          <cell r="C135" t="str">
            <v>RO</v>
          </cell>
          <cell r="D135"/>
          <cell r="E135"/>
          <cell r="F135"/>
          <cell r="G135"/>
          <cell r="H135"/>
          <cell r="I135"/>
        </row>
        <row r="136">
          <cell r="A136">
            <v>312695</v>
          </cell>
          <cell r="B136" t="str">
            <v>FREI LAGONEGRO</v>
          </cell>
          <cell r="C136" t="str">
            <v>MG</v>
          </cell>
          <cell r="D136">
            <v>47841</v>
          </cell>
          <cell r="E136">
            <v>403797</v>
          </cell>
          <cell r="F136">
            <v>31017</v>
          </cell>
          <cell r="G136">
            <v>444604</v>
          </cell>
          <cell r="H136">
            <v>46920</v>
          </cell>
          <cell r="I136">
            <v>426163</v>
          </cell>
        </row>
        <row r="137">
          <cell r="A137">
            <v>315370</v>
          </cell>
          <cell r="B137" t="str">
            <v>QUARTEL GERAL</v>
          </cell>
          <cell r="C137" t="str">
            <v>MG</v>
          </cell>
          <cell r="D137">
            <v>108201</v>
          </cell>
          <cell r="E137">
            <v>530877</v>
          </cell>
          <cell r="F137">
            <v>79780</v>
          </cell>
          <cell r="G137">
            <v>512623</v>
          </cell>
          <cell r="H137">
            <v>127326</v>
          </cell>
          <cell r="I137">
            <v>461318</v>
          </cell>
        </row>
        <row r="138">
          <cell r="A138">
            <v>313520</v>
          </cell>
          <cell r="B138" t="str">
            <v>JANUARIA</v>
          </cell>
          <cell r="C138" t="str">
            <v>MG</v>
          </cell>
          <cell r="D138">
            <v>7462</v>
          </cell>
          <cell r="E138">
            <v>7773226</v>
          </cell>
          <cell r="F138">
            <v>10290</v>
          </cell>
          <cell r="G138">
            <v>9280298</v>
          </cell>
          <cell r="H138">
            <v>20862</v>
          </cell>
          <cell r="I138">
            <v>9848398</v>
          </cell>
        </row>
        <row r="139">
          <cell r="A139">
            <v>353210</v>
          </cell>
          <cell r="B139" t="str">
            <v>MURUTINGA DO SUL</v>
          </cell>
          <cell r="C139" t="str">
            <v>SP</v>
          </cell>
          <cell r="D139">
            <v>31422</v>
          </cell>
          <cell r="E139">
            <v>352599</v>
          </cell>
          <cell r="F139"/>
          <cell r="G139"/>
          <cell r="H139">
            <v>23018</v>
          </cell>
          <cell r="I139">
            <v>290715</v>
          </cell>
        </row>
        <row r="140">
          <cell r="A140">
            <v>430350</v>
          </cell>
          <cell r="B140" t="str">
            <v>CAMAQUA</v>
          </cell>
          <cell r="C140" t="str">
            <v>RS</v>
          </cell>
          <cell r="D140">
            <v>328576</v>
          </cell>
          <cell r="E140">
            <v>1633175</v>
          </cell>
          <cell r="F140">
            <v>327338</v>
          </cell>
          <cell r="G140">
            <v>2003337</v>
          </cell>
          <cell r="H140">
            <v>379681</v>
          </cell>
          <cell r="I140">
            <v>1924116</v>
          </cell>
        </row>
        <row r="141">
          <cell r="A141">
            <v>310150</v>
          </cell>
          <cell r="B141" t="str">
            <v>ALEM PARAIBA</v>
          </cell>
          <cell r="C141" t="str">
            <v>MG</v>
          </cell>
          <cell r="D141">
            <v>297003</v>
          </cell>
          <cell r="E141">
            <v>2428837</v>
          </cell>
          <cell r="F141">
            <v>265844</v>
          </cell>
          <cell r="G141">
            <v>2499834</v>
          </cell>
          <cell r="H141">
            <v>309877</v>
          </cell>
          <cell r="I141">
            <v>2348531</v>
          </cell>
        </row>
        <row r="142">
          <cell r="A142">
            <v>313070</v>
          </cell>
          <cell r="B142" t="str">
            <v>INDIANOPOLIS</v>
          </cell>
          <cell r="C142" t="str">
            <v>MG</v>
          </cell>
          <cell r="D142">
            <v>151780</v>
          </cell>
          <cell r="E142">
            <v>1524158</v>
          </cell>
          <cell r="F142">
            <v>164604</v>
          </cell>
          <cell r="G142">
            <v>1470635</v>
          </cell>
          <cell r="H142">
            <v>164147</v>
          </cell>
          <cell r="I142">
            <v>1331689</v>
          </cell>
        </row>
        <row r="143">
          <cell r="A143">
            <v>500200</v>
          </cell>
          <cell r="B143" t="str">
            <v>BATAYPORA</v>
          </cell>
          <cell r="C143" t="str">
            <v>MS</v>
          </cell>
          <cell r="D143"/>
          <cell r="E143"/>
          <cell r="F143">
            <v>66992</v>
          </cell>
          <cell r="G143">
            <v>510402</v>
          </cell>
          <cell r="H143"/>
          <cell r="I143"/>
        </row>
        <row r="144">
          <cell r="A144">
            <v>430064</v>
          </cell>
          <cell r="B144" t="str">
            <v>AMETISTA DO SUL</v>
          </cell>
          <cell r="C144" t="str">
            <v>RS</v>
          </cell>
          <cell r="D144">
            <v>54192</v>
          </cell>
          <cell r="E144">
            <v>422480</v>
          </cell>
          <cell r="F144">
            <v>52550</v>
          </cell>
          <cell r="G144">
            <v>466281</v>
          </cell>
          <cell r="H144"/>
          <cell r="I144">
            <v>430737</v>
          </cell>
        </row>
        <row r="145">
          <cell r="A145">
            <v>421050</v>
          </cell>
          <cell r="B145" t="str">
            <v>MARAVILHA</v>
          </cell>
          <cell r="C145" t="str">
            <v>SC</v>
          </cell>
          <cell r="D145">
            <v>583276</v>
          </cell>
          <cell r="E145">
            <v>1690790</v>
          </cell>
          <cell r="F145">
            <v>544975</v>
          </cell>
          <cell r="G145">
            <v>1861744</v>
          </cell>
          <cell r="H145">
            <v>637442</v>
          </cell>
          <cell r="I145">
            <v>1767408</v>
          </cell>
        </row>
        <row r="146">
          <cell r="A146">
            <v>313230</v>
          </cell>
          <cell r="B146" t="str">
            <v>ITAIPE</v>
          </cell>
          <cell r="C146" t="str">
            <v>MG</v>
          </cell>
          <cell r="D146">
            <v>15440</v>
          </cell>
          <cell r="E146">
            <v>497987</v>
          </cell>
          <cell r="F146">
            <v>6617</v>
          </cell>
          <cell r="G146">
            <v>536367</v>
          </cell>
          <cell r="H146">
            <v>5600</v>
          </cell>
          <cell r="I146">
            <v>581895</v>
          </cell>
        </row>
        <row r="147">
          <cell r="A147">
            <v>312270</v>
          </cell>
          <cell r="B147" t="str">
            <v>DOM SILVERIO</v>
          </cell>
          <cell r="C147" t="str">
            <v>MG</v>
          </cell>
          <cell r="D147">
            <v>176827</v>
          </cell>
          <cell r="E147">
            <v>1003775</v>
          </cell>
          <cell r="F147">
            <v>159869</v>
          </cell>
          <cell r="G147">
            <v>1066420</v>
          </cell>
          <cell r="H147">
            <v>173905</v>
          </cell>
          <cell r="I147">
            <v>996545</v>
          </cell>
        </row>
        <row r="148">
          <cell r="A148">
            <v>312520</v>
          </cell>
          <cell r="B148" t="str">
            <v>FAMA</v>
          </cell>
          <cell r="C148" t="str">
            <v>MG</v>
          </cell>
          <cell r="D148"/>
          <cell r="E148">
            <v>1795436</v>
          </cell>
          <cell r="F148"/>
          <cell r="G148">
            <v>1831446</v>
          </cell>
          <cell r="H148"/>
          <cell r="I148"/>
        </row>
        <row r="149">
          <cell r="A149">
            <v>312420</v>
          </cell>
          <cell r="B149" t="str">
            <v>ESPERA FELIZ</v>
          </cell>
          <cell r="C149" t="str">
            <v>MG</v>
          </cell>
          <cell r="D149">
            <v>148381</v>
          </cell>
          <cell r="E149">
            <v>5671326</v>
          </cell>
          <cell r="F149">
            <v>137000</v>
          </cell>
          <cell r="G149">
            <v>5774905</v>
          </cell>
          <cell r="H149">
            <v>154411</v>
          </cell>
          <cell r="I149">
            <v>5780380</v>
          </cell>
        </row>
        <row r="150">
          <cell r="A150">
            <v>314990</v>
          </cell>
          <cell r="B150" t="str">
            <v>PERDOES</v>
          </cell>
          <cell r="C150" t="str">
            <v>MG</v>
          </cell>
          <cell r="D150">
            <v>4857</v>
          </cell>
          <cell r="E150">
            <v>110195</v>
          </cell>
          <cell r="F150">
            <v>1808</v>
          </cell>
          <cell r="G150">
            <v>127926</v>
          </cell>
          <cell r="H150">
            <v>10440</v>
          </cell>
          <cell r="I150">
            <v>144536</v>
          </cell>
        </row>
        <row r="151">
          <cell r="A151">
            <v>352400</v>
          </cell>
          <cell r="B151" t="str">
            <v>ITUPEVA</v>
          </cell>
          <cell r="C151" t="str">
            <v>SP</v>
          </cell>
          <cell r="D151">
            <v>498123</v>
          </cell>
          <cell r="E151">
            <v>1539871</v>
          </cell>
          <cell r="F151">
            <v>453413</v>
          </cell>
          <cell r="G151">
            <v>1756372</v>
          </cell>
          <cell r="H151">
            <v>203680</v>
          </cell>
          <cell r="I151">
            <v>1250780</v>
          </cell>
        </row>
        <row r="152">
          <cell r="A152">
            <v>310600</v>
          </cell>
          <cell r="B152" t="str">
            <v>BELA VISTA DE MINAS</v>
          </cell>
          <cell r="C152" t="str">
            <v>MG</v>
          </cell>
          <cell r="D152">
            <v>126201</v>
          </cell>
          <cell r="E152">
            <v>1734060</v>
          </cell>
          <cell r="F152">
            <v>116894</v>
          </cell>
          <cell r="G152">
            <v>1942999</v>
          </cell>
          <cell r="H152">
            <v>145351</v>
          </cell>
          <cell r="I152">
            <v>2212774</v>
          </cell>
        </row>
        <row r="153">
          <cell r="A153">
            <v>351385</v>
          </cell>
          <cell r="B153" t="str">
            <v>DIRCE REIS</v>
          </cell>
          <cell r="C153" t="str">
            <v>SP</v>
          </cell>
          <cell r="D153">
            <v>26019</v>
          </cell>
          <cell r="E153">
            <v>230050</v>
          </cell>
          <cell r="F153">
            <v>21034</v>
          </cell>
          <cell r="G153">
            <v>210954</v>
          </cell>
          <cell r="H153">
            <v>27923</v>
          </cell>
          <cell r="I153">
            <v>196814</v>
          </cell>
        </row>
        <row r="154">
          <cell r="A154">
            <v>420470</v>
          </cell>
          <cell r="B154" t="str">
            <v>CUNHA PORA</v>
          </cell>
          <cell r="C154" t="str">
            <v>SC</v>
          </cell>
          <cell r="D154">
            <v>135320</v>
          </cell>
          <cell r="E154">
            <v>350539</v>
          </cell>
          <cell r="F154">
            <v>127192</v>
          </cell>
          <cell r="G154">
            <v>336373</v>
          </cell>
          <cell r="H154"/>
          <cell r="I154">
            <v>274470</v>
          </cell>
        </row>
        <row r="155">
          <cell r="A155">
            <v>312810</v>
          </cell>
          <cell r="B155" t="str">
            <v>GUAPE</v>
          </cell>
          <cell r="C155" t="str">
            <v>MG</v>
          </cell>
          <cell r="D155">
            <v>968</v>
          </cell>
          <cell r="E155">
            <v>434093</v>
          </cell>
          <cell r="F155">
            <v>1512</v>
          </cell>
          <cell r="G155">
            <v>424247</v>
          </cell>
          <cell r="H155">
            <v>1310</v>
          </cell>
          <cell r="I155">
            <v>425661</v>
          </cell>
        </row>
        <row r="156">
          <cell r="A156">
            <v>311420</v>
          </cell>
          <cell r="B156" t="str">
            <v>CARMO DO CAJURU</v>
          </cell>
          <cell r="C156" t="str">
            <v>MG</v>
          </cell>
          <cell r="D156">
            <v>299636</v>
          </cell>
          <cell r="E156">
            <v>1764379</v>
          </cell>
          <cell r="F156">
            <v>229617</v>
          </cell>
          <cell r="G156">
            <v>1513885</v>
          </cell>
          <cell r="H156">
            <v>246369</v>
          </cell>
          <cell r="I156">
            <v>1255140</v>
          </cell>
        </row>
        <row r="157">
          <cell r="A157">
            <v>314920</v>
          </cell>
          <cell r="B157" t="str">
            <v>PEDRINOPOLIS</v>
          </cell>
          <cell r="C157" t="str">
            <v>MG</v>
          </cell>
          <cell r="D157">
            <v>20263</v>
          </cell>
          <cell r="E157">
            <v>328405</v>
          </cell>
          <cell r="F157">
            <v>17884</v>
          </cell>
          <cell r="G157">
            <v>342860</v>
          </cell>
          <cell r="H157">
            <v>23142</v>
          </cell>
          <cell r="I157">
            <v>325220</v>
          </cell>
        </row>
        <row r="158">
          <cell r="A158">
            <v>311030</v>
          </cell>
          <cell r="B158" t="str">
            <v>CALDAS</v>
          </cell>
          <cell r="C158" t="str">
            <v>MG</v>
          </cell>
          <cell r="D158">
            <v>87658</v>
          </cell>
          <cell r="E158">
            <v>807250</v>
          </cell>
          <cell r="F158">
            <v>81230</v>
          </cell>
          <cell r="G158">
            <v>922473</v>
          </cell>
          <cell r="H158">
            <v>108944</v>
          </cell>
          <cell r="I158">
            <v>711791</v>
          </cell>
        </row>
        <row r="159">
          <cell r="A159">
            <v>420480</v>
          </cell>
          <cell r="B159" t="str">
            <v>CURITIBANOS</v>
          </cell>
          <cell r="C159" t="str">
            <v>SC</v>
          </cell>
          <cell r="D159">
            <v>567388</v>
          </cell>
          <cell r="E159"/>
          <cell r="F159">
            <v>504407</v>
          </cell>
          <cell r="G159">
            <v>1955605</v>
          </cell>
          <cell r="H159"/>
          <cell r="I159"/>
        </row>
        <row r="160">
          <cell r="A160">
            <v>431775</v>
          </cell>
          <cell r="B160" t="str">
            <v>SANTO ANTONIO DO PLANALTO</v>
          </cell>
          <cell r="C160" t="str">
            <v>RS</v>
          </cell>
          <cell r="D160">
            <v>32547</v>
          </cell>
          <cell r="E160"/>
          <cell r="F160">
            <v>23689</v>
          </cell>
          <cell r="G160">
            <v>120988</v>
          </cell>
          <cell r="H160">
            <v>29999</v>
          </cell>
          <cell r="I160">
            <v>141577</v>
          </cell>
        </row>
        <row r="161">
          <cell r="A161">
            <v>314210</v>
          </cell>
          <cell r="B161" t="str">
            <v>MIRADOURO</v>
          </cell>
          <cell r="C161" t="str">
            <v>MG</v>
          </cell>
          <cell r="D161">
            <v>104449</v>
          </cell>
          <cell r="E161">
            <v>809390</v>
          </cell>
          <cell r="F161">
            <v>96076</v>
          </cell>
          <cell r="G161">
            <v>850486</v>
          </cell>
          <cell r="H161">
            <v>118974</v>
          </cell>
          <cell r="I161">
            <v>790162</v>
          </cell>
        </row>
        <row r="162">
          <cell r="A162">
            <v>313860</v>
          </cell>
          <cell r="B162" t="str">
            <v>LIMA DUARTE</v>
          </cell>
          <cell r="C162" t="str">
            <v>MG</v>
          </cell>
          <cell r="D162">
            <v>133892</v>
          </cell>
          <cell r="E162">
            <v>2391872</v>
          </cell>
          <cell r="F162">
            <v>169128</v>
          </cell>
          <cell r="G162">
            <v>2416499</v>
          </cell>
          <cell r="H162">
            <v>154308</v>
          </cell>
          <cell r="I162">
            <v>2289928</v>
          </cell>
        </row>
        <row r="163">
          <cell r="A163">
            <v>316180</v>
          </cell>
          <cell r="B163" t="str">
            <v>SAO GONCALO DO PARA</v>
          </cell>
          <cell r="C163" t="str">
            <v>MG</v>
          </cell>
          <cell r="D163">
            <v>97230</v>
          </cell>
          <cell r="E163">
            <v>987825</v>
          </cell>
          <cell r="F163">
            <v>103908</v>
          </cell>
          <cell r="G163">
            <v>1035892</v>
          </cell>
          <cell r="H163">
            <v>101079</v>
          </cell>
          <cell r="I163">
            <v>1004501</v>
          </cell>
        </row>
        <row r="164">
          <cell r="A164">
            <v>311380</v>
          </cell>
          <cell r="B164" t="str">
            <v>CARMESIA</v>
          </cell>
          <cell r="C164" t="str">
            <v>MG</v>
          </cell>
          <cell r="D164">
            <v>70725</v>
          </cell>
          <cell r="E164">
            <v>716419</v>
          </cell>
          <cell r="F164">
            <v>67319</v>
          </cell>
          <cell r="G164">
            <v>1158954</v>
          </cell>
          <cell r="H164">
            <v>91833</v>
          </cell>
          <cell r="I164">
            <v>1126518</v>
          </cell>
        </row>
        <row r="165">
          <cell r="A165">
            <v>312370</v>
          </cell>
          <cell r="B165" t="str">
            <v>ENGENHEIRO CALDAS</v>
          </cell>
          <cell r="C165" t="str">
            <v>MG</v>
          </cell>
          <cell r="D165">
            <v>46895</v>
          </cell>
          <cell r="E165">
            <v>573430</v>
          </cell>
          <cell r="F165">
            <v>40774</v>
          </cell>
          <cell r="G165">
            <v>582975</v>
          </cell>
          <cell r="H165">
            <v>44451</v>
          </cell>
          <cell r="I165">
            <v>595276</v>
          </cell>
        </row>
        <row r="166">
          <cell r="A166">
            <v>311205</v>
          </cell>
          <cell r="B166" t="str">
            <v>CANTAGALO</v>
          </cell>
          <cell r="C166" t="str">
            <v>MG</v>
          </cell>
          <cell r="D166">
            <v>36014</v>
          </cell>
          <cell r="E166">
            <v>723156</v>
          </cell>
          <cell r="F166">
            <v>30149</v>
          </cell>
          <cell r="G166">
            <v>845580</v>
          </cell>
          <cell r="H166">
            <v>33306</v>
          </cell>
          <cell r="I166">
            <v>847953</v>
          </cell>
        </row>
        <row r="167">
          <cell r="A167">
            <v>520860</v>
          </cell>
          <cell r="B167" t="str">
            <v>GOIANESIA</v>
          </cell>
          <cell r="C167" t="str">
            <v>GO</v>
          </cell>
          <cell r="D167"/>
          <cell r="E167"/>
          <cell r="F167"/>
          <cell r="G167"/>
          <cell r="H167"/>
          <cell r="I167">
            <v>7063866</v>
          </cell>
        </row>
        <row r="168">
          <cell r="A168">
            <v>312260</v>
          </cell>
          <cell r="B168" t="str">
            <v>DOM JOAQUIM</v>
          </cell>
          <cell r="C168" t="str">
            <v>MG</v>
          </cell>
          <cell r="D168">
            <v>96796</v>
          </cell>
          <cell r="E168">
            <v>605727</v>
          </cell>
          <cell r="F168">
            <v>96693</v>
          </cell>
          <cell r="G168">
            <v>713739</v>
          </cell>
          <cell r="H168">
            <v>97690</v>
          </cell>
          <cell r="I168">
            <v>640989</v>
          </cell>
        </row>
        <row r="169">
          <cell r="A169">
            <v>312590</v>
          </cell>
          <cell r="B169" t="str">
            <v>FERROS</v>
          </cell>
          <cell r="C169" t="str">
            <v>MG</v>
          </cell>
          <cell r="D169">
            <v>147356</v>
          </cell>
          <cell r="E169">
            <v>1377720</v>
          </cell>
          <cell r="F169">
            <v>151287</v>
          </cell>
          <cell r="G169">
            <v>1409728</v>
          </cell>
          <cell r="H169">
            <v>161136</v>
          </cell>
          <cell r="I169">
            <v>1570413</v>
          </cell>
        </row>
        <row r="170">
          <cell r="A170">
            <v>314795</v>
          </cell>
          <cell r="B170" t="str">
            <v>PATIS</v>
          </cell>
          <cell r="C170" t="str">
            <v>MG</v>
          </cell>
          <cell r="D170">
            <v>35647</v>
          </cell>
          <cell r="E170">
            <v>812627</v>
          </cell>
          <cell r="F170">
            <v>40102</v>
          </cell>
          <cell r="G170">
            <v>869389</v>
          </cell>
          <cell r="H170">
            <v>48663</v>
          </cell>
          <cell r="I170">
            <v>826795</v>
          </cell>
        </row>
        <row r="171">
          <cell r="A171">
            <v>432260</v>
          </cell>
          <cell r="B171" t="str">
            <v>VENANCIO AIRES</v>
          </cell>
          <cell r="C171" t="str">
            <v>RS</v>
          </cell>
          <cell r="D171">
            <v>179886</v>
          </cell>
          <cell r="E171">
            <v>4355080</v>
          </cell>
          <cell r="F171">
            <v>828077</v>
          </cell>
          <cell r="G171">
            <v>4802341</v>
          </cell>
          <cell r="H171"/>
          <cell r="I171"/>
        </row>
        <row r="172">
          <cell r="A172">
            <v>313710</v>
          </cell>
          <cell r="B172" t="str">
            <v>LAGAMAR</v>
          </cell>
          <cell r="C172" t="str">
            <v>MG</v>
          </cell>
          <cell r="D172">
            <v>2679</v>
          </cell>
          <cell r="E172">
            <v>119927</v>
          </cell>
          <cell r="F172">
            <v>4489</v>
          </cell>
          <cell r="G172">
            <v>101141</v>
          </cell>
          <cell r="H172">
            <v>3033</v>
          </cell>
          <cell r="I172">
            <v>104345</v>
          </cell>
        </row>
        <row r="173">
          <cell r="A173">
            <v>312630</v>
          </cell>
          <cell r="B173" t="str">
            <v>FORTALEZA DE MINAS</v>
          </cell>
          <cell r="C173" t="str">
            <v>MG</v>
          </cell>
          <cell r="D173">
            <v>12823</v>
          </cell>
          <cell r="E173">
            <v>413448</v>
          </cell>
          <cell r="F173">
            <v>11018</v>
          </cell>
          <cell r="G173">
            <v>428055</v>
          </cell>
          <cell r="H173">
            <v>12606</v>
          </cell>
          <cell r="I173">
            <v>426134</v>
          </cell>
        </row>
        <row r="174">
          <cell r="A174">
            <v>430055</v>
          </cell>
          <cell r="B174" t="str">
            <v>ALTO ALEGRE</v>
          </cell>
          <cell r="C174" t="str">
            <v>RS</v>
          </cell>
          <cell r="D174"/>
          <cell r="E174">
            <v>266507</v>
          </cell>
          <cell r="F174">
            <v>68514</v>
          </cell>
          <cell r="G174">
            <v>315988</v>
          </cell>
          <cell r="H174">
            <v>72380</v>
          </cell>
          <cell r="I174">
            <v>250800</v>
          </cell>
        </row>
        <row r="175">
          <cell r="A175">
            <v>420050</v>
          </cell>
          <cell r="B175" t="str">
            <v>AGUAS DE CHAPECO</v>
          </cell>
          <cell r="C175" t="str">
            <v>SC</v>
          </cell>
          <cell r="D175">
            <v>50906</v>
          </cell>
          <cell r="E175">
            <v>257788</v>
          </cell>
          <cell r="F175">
            <v>59168</v>
          </cell>
          <cell r="G175">
            <v>282300</v>
          </cell>
          <cell r="H175"/>
          <cell r="I175">
            <v>263455</v>
          </cell>
        </row>
        <row r="176">
          <cell r="A176">
            <v>314480</v>
          </cell>
          <cell r="B176" t="str">
            <v>NOVA LIMA</v>
          </cell>
          <cell r="C176" t="str">
            <v>MG</v>
          </cell>
          <cell r="D176">
            <v>2630</v>
          </cell>
          <cell r="E176">
            <v>67108094</v>
          </cell>
          <cell r="F176">
            <v>2139</v>
          </cell>
          <cell r="G176">
            <v>68437635</v>
          </cell>
          <cell r="H176">
            <v>1987</v>
          </cell>
          <cell r="I176">
            <v>68700843</v>
          </cell>
        </row>
        <row r="177">
          <cell r="A177">
            <v>312500</v>
          </cell>
          <cell r="B177" t="str">
            <v>EWBANK DA CAMARA</v>
          </cell>
          <cell r="C177" t="str">
            <v>MG</v>
          </cell>
          <cell r="D177"/>
          <cell r="E177">
            <v>377409</v>
          </cell>
          <cell r="F177"/>
          <cell r="G177">
            <v>375549</v>
          </cell>
          <cell r="H177"/>
          <cell r="I177">
            <v>375289</v>
          </cell>
        </row>
        <row r="178">
          <cell r="A178">
            <v>314675</v>
          </cell>
          <cell r="B178" t="str">
            <v>PALMOPOLIS</v>
          </cell>
          <cell r="C178" t="str">
            <v>MG</v>
          </cell>
          <cell r="D178">
            <v>21710</v>
          </cell>
          <cell r="E178">
            <v>626451</v>
          </cell>
          <cell r="F178">
            <v>41290</v>
          </cell>
          <cell r="G178">
            <v>796153</v>
          </cell>
          <cell r="H178">
            <v>105158</v>
          </cell>
          <cell r="I178">
            <v>953152</v>
          </cell>
        </row>
        <row r="179">
          <cell r="A179">
            <v>420260</v>
          </cell>
          <cell r="B179" t="str">
            <v>BOM RETIRO</v>
          </cell>
          <cell r="C179" t="str">
            <v>SC</v>
          </cell>
          <cell r="D179">
            <v>100879</v>
          </cell>
          <cell r="E179">
            <v>873749</v>
          </cell>
          <cell r="F179">
            <v>78095</v>
          </cell>
          <cell r="G179">
            <v>567987</v>
          </cell>
          <cell r="H179">
            <v>58252</v>
          </cell>
          <cell r="I179">
            <v>686251</v>
          </cell>
        </row>
        <row r="180">
          <cell r="A180">
            <v>314490</v>
          </cell>
          <cell r="B180" t="str">
            <v>NOVA MODICA</v>
          </cell>
          <cell r="C180" t="str">
            <v>MG</v>
          </cell>
          <cell r="D180">
            <v>13</v>
          </cell>
          <cell r="E180">
            <v>138165</v>
          </cell>
          <cell r="F180">
            <v>270</v>
          </cell>
          <cell r="G180">
            <v>137974</v>
          </cell>
          <cell r="H180">
            <v>125</v>
          </cell>
          <cell r="I180">
            <v>137692</v>
          </cell>
        </row>
        <row r="181">
          <cell r="A181">
            <v>290840</v>
          </cell>
          <cell r="B181" t="str">
            <v>CONCEICAO DO COITE</v>
          </cell>
          <cell r="C181" t="str">
            <v>BA</v>
          </cell>
          <cell r="D181"/>
          <cell r="E181">
            <v>2978146</v>
          </cell>
          <cell r="F181"/>
          <cell r="G181">
            <v>1506504</v>
          </cell>
          <cell r="H181"/>
          <cell r="I181"/>
        </row>
        <row r="182">
          <cell r="A182">
            <v>310160</v>
          </cell>
          <cell r="B182" t="str">
            <v>ALFENAS</v>
          </cell>
          <cell r="C182" t="str">
            <v>MG</v>
          </cell>
          <cell r="D182">
            <v>40561</v>
          </cell>
          <cell r="E182">
            <v>1799547</v>
          </cell>
          <cell r="F182">
            <v>34860</v>
          </cell>
          <cell r="G182">
            <v>1849477</v>
          </cell>
          <cell r="H182">
            <v>41392</v>
          </cell>
          <cell r="I182">
            <v>1836234</v>
          </cell>
        </row>
        <row r="183">
          <cell r="A183">
            <v>421090</v>
          </cell>
          <cell r="B183" t="str">
            <v>MODELO</v>
          </cell>
          <cell r="C183" t="str">
            <v>SC</v>
          </cell>
          <cell r="D183">
            <v>69781</v>
          </cell>
          <cell r="E183">
            <v>293394</v>
          </cell>
          <cell r="F183">
            <v>61738</v>
          </cell>
          <cell r="G183">
            <v>282756</v>
          </cell>
          <cell r="H183"/>
          <cell r="I183">
            <v>310730</v>
          </cell>
        </row>
        <row r="184">
          <cell r="A184">
            <v>310665</v>
          </cell>
          <cell r="B184" t="str">
            <v>BERIZAL</v>
          </cell>
          <cell r="C184" t="str">
            <v>MG</v>
          </cell>
          <cell r="D184">
            <v>162</v>
          </cell>
          <cell r="E184">
            <v>88920</v>
          </cell>
          <cell r="F184">
            <v>157</v>
          </cell>
          <cell r="G184">
            <v>503133</v>
          </cell>
          <cell r="H184">
            <v>2308</v>
          </cell>
          <cell r="I184">
            <v>493032</v>
          </cell>
        </row>
        <row r="185">
          <cell r="A185">
            <v>351330</v>
          </cell>
          <cell r="B185" t="str">
            <v>CRUZALIA</v>
          </cell>
          <cell r="C185" t="str">
            <v>SP</v>
          </cell>
          <cell r="D185">
            <v>16788</v>
          </cell>
          <cell r="E185"/>
          <cell r="F185"/>
          <cell r="G185"/>
          <cell r="H185"/>
          <cell r="I185"/>
        </row>
        <row r="186">
          <cell r="A186">
            <v>430258</v>
          </cell>
          <cell r="B186" t="str">
            <v>BOZANO</v>
          </cell>
          <cell r="C186" t="str">
            <v>RS</v>
          </cell>
          <cell r="D186">
            <v>66295</v>
          </cell>
          <cell r="E186">
            <v>431822</v>
          </cell>
          <cell r="F186">
            <v>67212</v>
          </cell>
          <cell r="G186">
            <v>359055</v>
          </cell>
          <cell r="H186"/>
          <cell r="I186"/>
        </row>
        <row r="187">
          <cell r="A187">
            <v>314030</v>
          </cell>
          <cell r="B187" t="str">
            <v>MARLIERIA</v>
          </cell>
          <cell r="C187" t="str">
            <v>MG</v>
          </cell>
          <cell r="D187">
            <v>77197</v>
          </cell>
          <cell r="E187">
            <v>836981</v>
          </cell>
          <cell r="F187">
            <v>73752</v>
          </cell>
          <cell r="G187">
            <v>858004</v>
          </cell>
          <cell r="H187">
            <v>68886</v>
          </cell>
          <cell r="I187">
            <v>834611</v>
          </cell>
        </row>
        <row r="188">
          <cell r="A188">
            <v>312870</v>
          </cell>
          <cell r="B188" t="str">
            <v>GUAXUPE</v>
          </cell>
          <cell r="C188" t="str">
            <v>MG</v>
          </cell>
          <cell r="D188">
            <v>291792</v>
          </cell>
          <cell r="E188">
            <v>76425551</v>
          </cell>
          <cell r="F188">
            <v>123735</v>
          </cell>
          <cell r="G188">
            <v>76890203</v>
          </cell>
          <cell r="H188">
            <v>172377</v>
          </cell>
          <cell r="I188">
            <v>77714041</v>
          </cell>
        </row>
        <row r="189">
          <cell r="A189">
            <v>316580</v>
          </cell>
          <cell r="B189" t="str">
            <v>SENADOR JOSE BENTO</v>
          </cell>
          <cell r="C189" t="str">
            <v>MG</v>
          </cell>
          <cell r="D189">
            <v>213</v>
          </cell>
          <cell r="E189">
            <v>937386</v>
          </cell>
          <cell r="F189">
            <v>884</v>
          </cell>
          <cell r="G189">
            <v>930292</v>
          </cell>
          <cell r="H189">
            <v>2224</v>
          </cell>
          <cell r="I189">
            <v>1048871</v>
          </cell>
        </row>
        <row r="190">
          <cell r="A190">
            <v>312560</v>
          </cell>
          <cell r="B190" t="str">
            <v>FELISBURGO</v>
          </cell>
          <cell r="C190" t="str">
            <v>MG</v>
          </cell>
          <cell r="D190">
            <v>100344</v>
          </cell>
          <cell r="E190">
            <v>663606</v>
          </cell>
          <cell r="F190">
            <v>91513</v>
          </cell>
          <cell r="G190">
            <v>640559</v>
          </cell>
          <cell r="H190">
            <v>137491</v>
          </cell>
          <cell r="I190">
            <v>683865</v>
          </cell>
        </row>
        <row r="191">
          <cell r="A191">
            <v>314650</v>
          </cell>
          <cell r="B191" t="str">
            <v>PAINS</v>
          </cell>
          <cell r="C191" t="str">
            <v>MG</v>
          </cell>
          <cell r="D191"/>
          <cell r="E191">
            <v>5962</v>
          </cell>
          <cell r="F191"/>
          <cell r="G191">
            <v>2662</v>
          </cell>
          <cell r="H191"/>
          <cell r="I191">
            <v>3295</v>
          </cell>
        </row>
        <row r="192">
          <cell r="A192">
            <v>316553</v>
          </cell>
          <cell r="B192" t="str">
            <v>SARZEDO</v>
          </cell>
          <cell r="C192" t="str">
            <v>MG</v>
          </cell>
          <cell r="D192">
            <v>2896</v>
          </cell>
          <cell r="E192">
            <v>17373957</v>
          </cell>
          <cell r="F192">
            <v>2140</v>
          </cell>
          <cell r="G192">
            <v>16662246</v>
          </cell>
          <cell r="H192">
            <v>1383</v>
          </cell>
          <cell r="I192">
            <v>17015247</v>
          </cell>
        </row>
        <row r="193">
          <cell r="A193">
            <v>420945</v>
          </cell>
          <cell r="B193" t="str">
            <v>LAJEADO GRANDE</v>
          </cell>
          <cell r="C193" t="str">
            <v>SC</v>
          </cell>
          <cell r="D193">
            <v>34723</v>
          </cell>
          <cell r="E193">
            <v>269438</v>
          </cell>
          <cell r="F193">
            <v>55336</v>
          </cell>
          <cell r="G193">
            <v>254448</v>
          </cell>
          <cell r="H193"/>
          <cell r="I193"/>
        </row>
        <row r="194">
          <cell r="A194">
            <v>320190</v>
          </cell>
          <cell r="B194" t="str">
            <v>DOMINGOS MARTINS</v>
          </cell>
          <cell r="C194" t="str">
            <v>ES</v>
          </cell>
          <cell r="D194">
            <v>497903</v>
          </cell>
          <cell r="E194">
            <v>6927623</v>
          </cell>
          <cell r="F194">
            <v>450688</v>
          </cell>
          <cell r="G194">
            <v>6535185</v>
          </cell>
          <cell r="H194">
            <v>465</v>
          </cell>
          <cell r="I194"/>
        </row>
        <row r="195">
          <cell r="A195">
            <v>500440</v>
          </cell>
          <cell r="B195" t="str">
            <v>INOCENCIA</v>
          </cell>
          <cell r="C195" t="str">
            <v>MS</v>
          </cell>
          <cell r="D195">
            <v>37122</v>
          </cell>
          <cell r="E195">
            <v>340594</v>
          </cell>
          <cell r="F195">
            <v>35167</v>
          </cell>
          <cell r="G195">
            <v>337815</v>
          </cell>
          <cell r="H195"/>
          <cell r="I195"/>
        </row>
        <row r="196">
          <cell r="A196">
            <v>316360</v>
          </cell>
          <cell r="B196" t="str">
            <v>SAO JOSE DO MANTIMENTO</v>
          </cell>
          <cell r="C196" t="str">
            <v>MG</v>
          </cell>
          <cell r="D196">
            <v>934</v>
          </cell>
          <cell r="E196">
            <v>709243</v>
          </cell>
          <cell r="F196"/>
          <cell r="G196">
            <v>705630</v>
          </cell>
          <cell r="H196"/>
          <cell r="I196">
            <v>707600</v>
          </cell>
        </row>
        <row r="197">
          <cell r="A197">
            <v>313110</v>
          </cell>
          <cell r="B197" t="str">
            <v>INIMUTABA</v>
          </cell>
          <cell r="C197" t="str">
            <v>MG</v>
          </cell>
          <cell r="D197">
            <v>138283</v>
          </cell>
          <cell r="E197">
            <v>930537</v>
          </cell>
          <cell r="F197">
            <v>129939</v>
          </cell>
          <cell r="G197">
            <v>1096211</v>
          </cell>
          <cell r="H197">
            <v>159238</v>
          </cell>
          <cell r="I197">
            <v>1041757</v>
          </cell>
        </row>
        <row r="198">
          <cell r="A198">
            <v>432280</v>
          </cell>
          <cell r="B198" t="str">
            <v>VERANOPOLIS</v>
          </cell>
          <cell r="C198" t="str">
            <v>RS</v>
          </cell>
          <cell r="D198">
            <v>226422</v>
          </cell>
          <cell r="E198">
            <v>1444759</v>
          </cell>
          <cell r="F198">
            <v>420947</v>
          </cell>
          <cell r="G198">
            <v>1203192</v>
          </cell>
          <cell r="H198"/>
          <cell r="I198">
            <v>1289233</v>
          </cell>
        </row>
        <row r="199">
          <cell r="A199">
            <v>421575</v>
          </cell>
          <cell r="B199" t="str">
            <v>SAO BERNARDINO</v>
          </cell>
          <cell r="C199" t="str">
            <v>SC</v>
          </cell>
          <cell r="D199">
            <v>33222</v>
          </cell>
          <cell r="E199">
            <v>158866</v>
          </cell>
          <cell r="F199">
            <v>32681</v>
          </cell>
          <cell r="G199">
            <v>153954</v>
          </cell>
          <cell r="H199"/>
          <cell r="I199">
            <v>158513</v>
          </cell>
        </row>
        <row r="200">
          <cell r="A200">
            <v>311440</v>
          </cell>
          <cell r="B200" t="str">
            <v>CARMO DO RIO CLARO</v>
          </cell>
          <cell r="C200" t="str">
            <v>MG</v>
          </cell>
          <cell r="D200">
            <v>254</v>
          </cell>
          <cell r="E200">
            <v>10444299</v>
          </cell>
          <cell r="F200">
            <v>301</v>
          </cell>
          <cell r="G200">
            <v>10761460</v>
          </cell>
          <cell r="H200">
            <v>161</v>
          </cell>
          <cell r="I200">
            <v>10914756</v>
          </cell>
        </row>
        <row r="201">
          <cell r="A201">
            <v>310300</v>
          </cell>
          <cell r="B201" t="str">
            <v>ANTONIO DIAS</v>
          </cell>
          <cell r="C201" t="str">
            <v>MG</v>
          </cell>
          <cell r="D201">
            <v>79355</v>
          </cell>
          <cell r="E201">
            <v>1239009</v>
          </cell>
          <cell r="F201">
            <v>60580</v>
          </cell>
          <cell r="G201">
            <v>1402378</v>
          </cell>
          <cell r="H201">
            <v>79871</v>
          </cell>
          <cell r="I201">
            <v>1437755</v>
          </cell>
        </row>
        <row r="202">
          <cell r="A202">
            <v>310920</v>
          </cell>
          <cell r="B202" t="str">
            <v>BUENOPOLIS</v>
          </cell>
          <cell r="C202" t="str">
            <v>MG</v>
          </cell>
          <cell r="D202">
            <v>45111</v>
          </cell>
          <cell r="E202">
            <v>2241003</v>
          </cell>
          <cell r="F202">
            <v>40621</v>
          </cell>
          <cell r="G202">
            <v>2405834</v>
          </cell>
          <cell r="H202">
            <v>70930</v>
          </cell>
          <cell r="I202">
            <v>2573291</v>
          </cell>
        </row>
        <row r="203">
          <cell r="A203">
            <v>314315</v>
          </cell>
          <cell r="B203" t="str">
            <v>MONTE FORMOSO</v>
          </cell>
          <cell r="C203" t="str">
            <v>MG</v>
          </cell>
          <cell r="D203">
            <v>13</v>
          </cell>
          <cell r="E203">
            <v>53313</v>
          </cell>
          <cell r="F203">
            <v>13</v>
          </cell>
          <cell r="G203">
            <v>58687</v>
          </cell>
          <cell r="H203"/>
          <cell r="I203">
            <v>57707</v>
          </cell>
        </row>
        <row r="204">
          <cell r="A204">
            <v>311110</v>
          </cell>
          <cell r="B204" t="str">
            <v>CAMPINA VERDE</v>
          </cell>
          <cell r="C204" t="str">
            <v>MG</v>
          </cell>
          <cell r="D204">
            <v>131657</v>
          </cell>
          <cell r="E204">
            <v>680022</v>
          </cell>
          <cell r="F204">
            <v>127841</v>
          </cell>
          <cell r="G204">
            <v>983677</v>
          </cell>
          <cell r="H204">
            <v>167874</v>
          </cell>
          <cell r="I204">
            <v>1021829</v>
          </cell>
        </row>
        <row r="205">
          <cell r="A205">
            <v>421555</v>
          </cell>
          <cell r="B205" t="str">
            <v>SANTA HELENA</v>
          </cell>
          <cell r="C205" t="str">
            <v>SC</v>
          </cell>
          <cell r="D205">
            <v>82744</v>
          </cell>
          <cell r="E205">
            <v>347189</v>
          </cell>
          <cell r="F205">
            <v>77002</v>
          </cell>
          <cell r="G205">
            <v>377970</v>
          </cell>
          <cell r="H205"/>
          <cell r="I205">
            <v>367345</v>
          </cell>
        </row>
        <row r="206">
          <cell r="A206">
            <v>352490</v>
          </cell>
          <cell r="B206" t="str">
            <v>JAMBEIRO</v>
          </cell>
          <cell r="C206" t="str">
            <v>SP</v>
          </cell>
          <cell r="D206">
            <v>3723</v>
          </cell>
          <cell r="E206">
            <v>199688</v>
          </cell>
          <cell r="F206"/>
          <cell r="G206"/>
          <cell r="H206"/>
          <cell r="I206"/>
        </row>
        <row r="207">
          <cell r="A207">
            <v>316090</v>
          </cell>
          <cell r="B207" t="str">
            <v>SAO BRAS DO SUACUI</v>
          </cell>
          <cell r="C207" t="str">
            <v>MG</v>
          </cell>
          <cell r="D207"/>
          <cell r="E207"/>
          <cell r="F207"/>
          <cell r="G207"/>
          <cell r="H207"/>
          <cell r="I207"/>
        </row>
        <row r="208">
          <cell r="A208">
            <v>315210</v>
          </cell>
          <cell r="B208" t="str">
            <v>PONTE NOVA</v>
          </cell>
          <cell r="C208" t="str">
            <v>MG</v>
          </cell>
          <cell r="D208">
            <v>896514</v>
          </cell>
          <cell r="E208">
            <v>6197480</v>
          </cell>
          <cell r="F208">
            <v>906615</v>
          </cell>
          <cell r="G208">
            <v>6482106</v>
          </cell>
          <cell r="H208">
            <v>1127947</v>
          </cell>
          <cell r="I208">
            <v>7332462</v>
          </cell>
        </row>
        <row r="209">
          <cell r="A209">
            <v>311650</v>
          </cell>
          <cell r="B209" t="str">
            <v>CLARO DOS POCOES</v>
          </cell>
          <cell r="C209" t="str">
            <v>MG</v>
          </cell>
          <cell r="D209">
            <v>72350</v>
          </cell>
          <cell r="E209">
            <v>8158343</v>
          </cell>
          <cell r="F209">
            <v>63238</v>
          </cell>
          <cell r="G209">
            <v>8233715</v>
          </cell>
          <cell r="H209">
            <v>66935</v>
          </cell>
          <cell r="I209">
            <v>8255564</v>
          </cell>
        </row>
        <row r="210">
          <cell r="A210">
            <v>500375</v>
          </cell>
          <cell r="B210" t="str">
            <v>ELDORADO</v>
          </cell>
          <cell r="C210" t="str">
            <v>MS</v>
          </cell>
          <cell r="D210">
            <v>72801</v>
          </cell>
          <cell r="E210">
            <v>568297</v>
          </cell>
          <cell r="F210">
            <v>83216</v>
          </cell>
          <cell r="G210">
            <v>524135</v>
          </cell>
          <cell r="H210"/>
          <cell r="I210"/>
        </row>
        <row r="211">
          <cell r="A211">
            <v>311490</v>
          </cell>
          <cell r="B211" t="str">
            <v>CASA GRANDE</v>
          </cell>
          <cell r="C211" t="str">
            <v>MG</v>
          </cell>
          <cell r="D211">
            <v>50019</v>
          </cell>
          <cell r="E211">
            <v>436070</v>
          </cell>
          <cell r="F211">
            <v>43334</v>
          </cell>
          <cell r="G211">
            <v>397404</v>
          </cell>
          <cell r="H211">
            <v>50359</v>
          </cell>
          <cell r="I211">
            <v>382598</v>
          </cell>
        </row>
        <row r="212">
          <cell r="A212">
            <v>313850</v>
          </cell>
          <cell r="B212" t="str">
            <v>LIBERDADE</v>
          </cell>
          <cell r="C212" t="str">
            <v>MG</v>
          </cell>
          <cell r="D212">
            <v>90925</v>
          </cell>
          <cell r="E212">
            <v>345768</v>
          </cell>
          <cell r="F212">
            <v>89659</v>
          </cell>
          <cell r="G212">
            <v>365790</v>
          </cell>
          <cell r="H212">
            <v>103663</v>
          </cell>
          <cell r="I212">
            <v>343963</v>
          </cell>
        </row>
        <row r="213">
          <cell r="A213">
            <v>317107</v>
          </cell>
          <cell r="B213" t="str">
            <v>VEREDINHA</v>
          </cell>
          <cell r="C213" t="str">
            <v>MG</v>
          </cell>
          <cell r="D213">
            <v>19413</v>
          </cell>
          <cell r="E213">
            <v>689560</v>
          </cell>
          <cell r="F213">
            <v>15342</v>
          </cell>
          <cell r="G213">
            <v>685204</v>
          </cell>
          <cell r="H213">
            <v>13847</v>
          </cell>
          <cell r="I213">
            <v>676259</v>
          </cell>
        </row>
        <row r="214">
          <cell r="A214">
            <v>351980</v>
          </cell>
          <cell r="B214" t="str">
            <v>ICEM</v>
          </cell>
          <cell r="C214" t="str">
            <v>SP</v>
          </cell>
          <cell r="D214"/>
          <cell r="E214"/>
          <cell r="F214"/>
          <cell r="G214"/>
          <cell r="H214"/>
          <cell r="I214"/>
        </row>
        <row r="215">
          <cell r="A215">
            <v>421895</v>
          </cell>
          <cell r="B215" t="str">
            <v>URUPEMA</v>
          </cell>
          <cell r="C215" t="str">
            <v>SC</v>
          </cell>
          <cell r="D215">
            <v>33152</v>
          </cell>
          <cell r="E215">
            <v>147691</v>
          </cell>
          <cell r="F215">
            <v>29140</v>
          </cell>
          <cell r="G215">
            <v>117777</v>
          </cell>
          <cell r="H215">
            <v>27010</v>
          </cell>
          <cell r="I215"/>
        </row>
        <row r="216">
          <cell r="A216">
            <v>313695</v>
          </cell>
          <cell r="B216" t="str">
            <v>JUVENILIA</v>
          </cell>
          <cell r="C216" t="str">
            <v>MG</v>
          </cell>
          <cell r="D216">
            <v>7811</v>
          </cell>
          <cell r="E216">
            <v>1286858</v>
          </cell>
          <cell r="F216">
            <v>4522</v>
          </cell>
          <cell r="G216">
            <v>1279044</v>
          </cell>
          <cell r="H216">
            <v>6233</v>
          </cell>
          <cell r="I216">
            <v>1148092</v>
          </cell>
        </row>
        <row r="217">
          <cell r="A217">
            <v>421100</v>
          </cell>
          <cell r="B217" t="str">
            <v>MONDAI</v>
          </cell>
          <cell r="C217" t="str">
            <v>SC</v>
          </cell>
          <cell r="D217">
            <v>233882</v>
          </cell>
          <cell r="E217">
            <v>555870</v>
          </cell>
          <cell r="F217">
            <v>223624</v>
          </cell>
          <cell r="G217">
            <v>655654</v>
          </cell>
          <cell r="H217">
            <v>120</v>
          </cell>
          <cell r="I217">
            <v>559933</v>
          </cell>
        </row>
        <row r="218">
          <cell r="A218">
            <v>314950</v>
          </cell>
          <cell r="B218" t="str">
            <v>PEQUERI</v>
          </cell>
          <cell r="C218" t="str">
            <v>MG</v>
          </cell>
          <cell r="D218">
            <v>10658</v>
          </cell>
          <cell r="E218">
            <v>888505</v>
          </cell>
          <cell r="F218">
            <v>9558</v>
          </cell>
          <cell r="G218">
            <v>891115</v>
          </cell>
          <cell r="H218">
            <v>5691</v>
          </cell>
          <cell r="I218">
            <v>916600</v>
          </cell>
        </row>
        <row r="219">
          <cell r="A219">
            <v>317080</v>
          </cell>
          <cell r="B219" t="str">
            <v>VARZEA DA PALMA</v>
          </cell>
          <cell r="C219" t="str">
            <v>MG</v>
          </cell>
          <cell r="D219">
            <v>480205</v>
          </cell>
          <cell r="E219">
            <v>2441488</v>
          </cell>
          <cell r="F219">
            <v>432493</v>
          </cell>
          <cell r="G219">
            <v>3013473</v>
          </cell>
          <cell r="H219">
            <v>487737</v>
          </cell>
          <cell r="I219">
            <v>2978614</v>
          </cell>
        </row>
        <row r="220">
          <cell r="A220">
            <v>312310</v>
          </cell>
          <cell r="B220" t="str">
            <v>DORES DE GUANHAES</v>
          </cell>
          <cell r="C220" t="str">
            <v>MG</v>
          </cell>
          <cell r="D220">
            <v>17694</v>
          </cell>
          <cell r="E220">
            <v>1729473</v>
          </cell>
          <cell r="F220">
            <v>17259</v>
          </cell>
          <cell r="G220">
            <v>1921630</v>
          </cell>
          <cell r="H220">
            <v>14284</v>
          </cell>
          <cell r="I220">
            <v>1808294</v>
          </cell>
        </row>
        <row r="221">
          <cell r="A221">
            <v>315057</v>
          </cell>
          <cell r="B221" t="str">
            <v>PINTOPOLIS</v>
          </cell>
          <cell r="C221" t="str">
            <v>MG</v>
          </cell>
          <cell r="D221">
            <v>15962</v>
          </cell>
          <cell r="E221">
            <v>1436042</v>
          </cell>
          <cell r="F221">
            <v>17033</v>
          </cell>
          <cell r="G221">
            <v>1475159</v>
          </cell>
          <cell r="H221">
            <v>21073</v>
          </cell>
          <cell r="I221">
            <v>1549662</v>
          </cell>
        </row>
        <row r="222">
          <cell r="A222">
            <v>314450</v>
          </cell>
          <cell r="B222" t="str">
            <v>NAZARENO</v>
          </cell>
          <cell r="C222" t="str">
            <v>MG</v>
          </cell>
          <cell r="D222">
            <v>49283</v>
          </cell>
          <cell r="E222">
            <v>1936185</v>
          </cell>
          <cell r="F222">
            <v>48617</v>
          </cell>
          <cell r="G222">
            <v>7088371</v>
          </cell>
          <cell r="H222">
            <v>59511</v>
          </cell>
          <cell r="I222">
            <v>7331195</v>
          </cell>
        </row>
        <row r="223">
          <cell r="A223">
            <v>313830</v>
          </cell>
          <cell r="B223" t="str">
            <v>LEANDRO FERREIRA</v>
          </cell>
          <cell r="C223" t="str">
            <v>MG</v>
          </cell>
          <cell r="D223"/>
          <cell r="E223"/>
          <cell r="F223"/>
          <cell r="G223"/>
          <cell r="H223"/>
          <cell r="I223"/>
        </row>
        <row r="224">
          <cell r="A224">
            <v>420730</v>
          </cell>
          <cell r="B224" t="str">
            <v>IMBITUBA</v>
          </cell>
          <cell r="C224" t="str">
            <v>SC</v>
          </cell>
          <cell r="D224"/>
          <cell r="E224">
            <v>2093793</v>
          </cell>
          <cell r="F224">
            <v>335602</v>
          </cell>
          <cell r="G224">
            <v>3734925</v>
          </cell>
          <cell r="H224"/>
          <cell r="I224">
            <v>3718151</v>
          </cell>
        </row>
        <row r="225">
          <cell r="A225">
            <v>411120</v>
          </cell>
          <cell r="B225" t="str">
            <v>ITAPEJARA D'OESTE</v>
          </cell>
          <cell r="C225" t="str">
            <v>PR</v>
          </cell>
          <cell r="D225"/>
          <cell r="E225"/>
          <cell r="F225"/>
          <cell r="G225"/>
          <cell r="H225"/>
          <cell r="I225"/>
        </row>
        <row r="226">
          <cell r="A226">
            <v>520549</v>
          </cell>
          <cell r="B226" t="str">
            <v>CIDADE OCIDENTAL</v>
          </cell>
          <cell r="C226" t="str">
            <v>GO</v>
          </cell>
          <cell r="D226"/>
          <cell r="E226">
            <v>70706</v>
          </cell>
          <cell r="F226"/>
          <cell r="G226">
            <v>65902</v>
          </cell>
          <cell r="H226"/>
          <cell r="I226">
            <v>57273</v>
          </cell>
        </row>
        <row r="227">
          <cell r="A227">
            <v>311820</v>
          </cell>
          <cell r="B227" t="str">
            <v>CONQUISTA</v>
          </cell>
          <cell r="C227" t="str">
            <v>MG</v>
          </cell>
          <cell r="D227">
            <v>9807</v>
          </cell>
          <cell r="E227">
            <v>333366</v>
          </cell>
          <cell r="F227">
            <v>10179</v>
          </cell>
          <cell r="G227">
            <v>398945</v>
          </cell>
          <cell r="H227">
            <v>10966</v>
          </cell>
          <cell r="I227">
            <v>338638</v>
          </cell>
        </row>
        <row r="228">
          <cell r="A228">
            <v>312540</v>
          </cell>
          <cell r="B228" t="str">
            <v>FELICIO DOS SANTOS</v>
          </cell>
          <cell r="C228" t="str">
            <v>MG</v>
          </cell>
          <cell r="D228">
            <v>93993</v>
          </cell>
          <cell r="E228">
            <v>666726</v>
          </cell>
          <cell r="F228">
            <v>103808</v>
          </cell>
          <cell r="G228">
            <v>655003</v>
          </cell>
          <cell r="H228">
            <v>92807</v>
          </cell>
          <cell r="I228">
            <v>566621</v>
          </cell>
        </row>
        <row r="229">
          <cell r="A229">
            <v>312000</v>
          </cell>
          <cell r="B229" t="str">
            <v>CORREGO NOVO</v>
          </cell>
          <cell r="C229" t="str">
            <v>MG</v>
          </cell>
          <cell r="D229">
            <v>18911</v>
          </cell>
          <cell r="E229">
            <v>378213</v>
          </cell>
          <cell r="F229">
            <v>23158</v>
          </cell>
          <cell r="G229">
            <v>551676</v>
          </cell>
          <cell r="H229">
            <v>22525</v>
          </cell>
          <cell r="I229">
            <v>559579</v>
          </cell>
        </row>
        <row r="230">
          <cell r="A230">
            <v>354170</v>
          </cell>
          <cell r="B230" t="str">
            <v>QUATA</v>
          </cell>
          <cell r="C230" t="str">
            <v>SP</v>
          </cell>
          <cell r="D230"/>
          <cell r="E230"/>
          <cell r="F230"/>
          <cell r="G230"/>
          <cell r="H230"/>
          <cell r="I230"/>
        </row>
        <row r="231">
          <cell r="A231">
            <v>420257</v>
          </cell>
          <cell r="B231" t="str">
            <v>BOM JESUS DO OESTE</v>
          </cell>
          <cell r="C231" t="str">
            <v>SC</v>
          </cell>
          <cell r="D231">
            <v>36755</v>
          </cell>
          <cell r="E231">
            <v>213850</v>
          </cell>
          <cell r="F231">
            <v>33815</v>
          </cell>
          <cell r="G231">
            <v>205597</v>
          </cell>
          <cell r="H231"/>
          <cell r="I231">
            <v>173258</v>
          </cell>
        </row>
        <row r="232">
          <cell r="A232">
            <v>310720</v>
          </cell>
          <cell r="B232" t="str">
            <v>BOCAINA DE MINAS</v>
          </cell>
          <cell r="C232" t="str">
            <v>MG</v>
          </cell>
          <cell r="D232">
            <v>27675</v>
          </cell>
          <cell r="E232">
            <v>548285</v>
          </cell>
          <cell r="F232">
            <v>27441</v>
          </cell>
          <cell r="G232">
            <v>530456</v>
          </cell>
          <cell r="H232">
            <v>30976</v>
          </cell>
          <cell r="I232">
            <v>471878</v>
          </cell>
        </row>
        <row r="233">
          <cell r="A233">
            <v>314270</v>
          </cell>
          <cell r="B233" t="str">
            <v>MONTALVANIA</v>
          </cell>
          <cell r="C233" t="str">
            <v>MG</v>
          </cell>
          <cell r="D233">
            <v>109068</v>
          </cell>
          <cell r="E233">
            <v>622852</v>
          </cell>
          <cell r="F233">
            <v>115193</v>
          </cell>
          <cell r="G233">
            <v>722611</v>
          </cell>
          <cell r="H233">
            <v>118311</v>
          </cell>
          <cell r="I233">
            <v>694586</v>
          </cell>
        </row>
        <row r="234">
          <cell r="A234">
            <v>316290</v>
          </cell>
          <cell r="B234" t="str">
            <v>SAO JOAO NEPOMUCENO</v>
          </cell>
          <cell r="C234" t="str">
            <v>MG</v>
          </cell>
          <cell r="D234">
            <v>209890</v>
          </cell>
          <cell r="E234">
            <v>1045428</v>
          </cell>
          <cell r="F234">
            <v>217227</v>
          </cell>
          <cell r="G234">
            <v>943593</v>
          </cell>
          <cell r="H234">
            <v>207275</v>
          </cell>
          <cell r="I234">
            <v>782185</v>
          </cell>
        </row>
        <row r="235">
          <cell r="A235">
            <v>317040</v>
          </cell>
          <cell r="B235" t="str">
            <v>UNAI</v>
          </cell>
          <cell r="C235" t="str">
            <v>MG</v>
          </cell>
          <cell r="D235">
            <v>874966</v>
          </cell>
          <cell r="E235">
            <v>4544996</v>
          </cell>
          <cell r="F235">
            <v>755823</v>
          </cell>
          <cell r="G235">
            <v>4327011</v>
          </cell>
          <cell r="H235">
            <v>906480</v>
          </cell>
          <cell r="I235">
            <v>4407299</v>
          </cell>
        </row>
        <row r="236">
          <cell r="A236">
            <v>312650</v>
          </cell>
          <cell r="B236" t="str">
            <v>FRANCISCO BADARO</v>
          </cell>
          <cell r="C236" t="str">
            <v>MG</v>
          </cell>
          <cell r="D236">
            <v>71116</v>
          </cell>
          <cell r="E236">
            <v>1291118</v>
          </cell>
          <cell r="F236">
            <v>71084</v>
          </cell>
          <cell r="G236">
            <v>1034528</v>
          </cell>
          <cell r="H236">
            <v>83891</v>
          </cell>
          <cell r="I236">
            <v>963073</v>
          </cell>
        </row>
        <row r="237">
          <cell r="A237">
            <v>311060</v>
          </cell>
          <cell r="B237" t="str">
            <v>CAMBUI</v>
          </cell>
          <cell r="C237" t="str">
            <v>MG</v>
          </cell>
          <cell r="D237">
            <v>181755</v>
          </cell>
          <cell r="E237">
            <v>1906707</v>
          </cell>
          <cell r="F237">
            <v>162538</v>
          </cell>
          <cell r="G237">
            <v>1937022</v>
          </cell>
          <cell r="H237">
            <v>164310</v>
          </cell>
          <cell r="I237">
            <v>1669807</v>
          </cell>
        </row>
        <row r="238">
          <cell r="A238">
            <v>510420</v>
          </cell>
          <cell r="B238" t="str">
            <v>GUIRATINGA</v>
          </cell>
          <cell r="C238" t="str">
            <v>MT</v>
          </cell>
          <cell r="D238"/>
          <cell r="E238">
            <v>188338</v>
          </cell>
          <cell r="F238"/>
          <cell r="G238"/>
          <cell r="H238"/>
          <cell r="I238"/>
        </row>
        <row r="239">
          <cell r="A239">
            <v>310460</v>
          </cell>
          <cell r="B239" t="str">
            <v>ASTOLFO DUTRA</v>
          </cell>
          <cell r="C239" t="str">
            <v>MG</v>
          </cell>
          <cell r="D239">
            <v>85009</v>
          </cell>
          <cell r="E239">
            <v>809552</v>
          </cell>
          <cell r="F239">
            <v>73056</v>
          </cell>
          <cell r="G239">
            <v>856826</v>
          </cell>
          <cell r="H239">
            <v>92173</v>
          </cell>
          <cell r="I239">
            <v>962801</v>
          </cell>
        </row>
        <row r="240">
          <cell r="A240">
            <v>313350</v>
          </cell>
          <cell r="B240" t="str">
            <v>ITAPECERICA</v>
          </cell>
          <cell r="C240" t="str">
            <v>MG</v>
          </cell>
          <cell r="D240">
            <v>200547</v>
          </cell>
          <cell r="E240">
            <v>1977162</v>
          </cell>
          <cell r="F240">
            <v>193474</v>
          </cell>
          <cell r="G240">
            <v>2036995</v>
          </cell>
          <cell r="H240">
            <v>195837</v>
          </cell>
          <cell r="I240">
            <v>2028879</v>
          </cell>
        </row>
        <row r="241">
          <cell r="A241">
            <v>311020</v>
          </cell>
          <cell r="B241" t="str">
            <v>CAJURI</v>
          </cell>
          <cell r="C241" t="str">
            <v>MG</v>
          </cell>
          <cell r="D241">
            <v>114308</v>
          </cell>
          <cell r="E241">
            <v>697246</v>
          </cell>
          <cell r="F241">
            <v>107417</v>
          </cell>
          <cell r="G241">
            <v>715818</v>
          </cell>
          <cell r="H241">
            <v>117158</v>
          </cell>
          <cell r="I241">
            <v>672993</v>
          </cell>
        </row>
        <row r="242">
          <cell r="A242">
            <v>510325</v>
          </cell>
          <cell r="B242" t="str">
            <v>COLNIZA</v>
          </cell>
          <cell r="C242" t="str">
            <v>MT</v>
          </cell>
          <cell r="D242"/>
          <cell r="E242"/>
          <cell r="F242"/>
          <cell r="G242"/>
          <cell r="H242"/>
          <cell r="I242"/>
        </row>
        <row r="243">
          <cell r="A243">
            <v>312460</v>
          </cell>
          <cell r="B243" t="str">
            <v>ESTRELA DALVA</v>
          </cell>
          <cell r="C243" t="str">
            <v>MG</v>
          </cell>
          <cell r="D243">
            <v>63</v>
          </cell>
          <cell r="E243">
            <v>402242</v>
          </cell>
          <cell r="F243">
            <v>160</v>
          </cell>
          <cell r="G243">
            <v>427000</v>
          </cell>
          <cell r="H243">
            <v>176</v>
          </cell>
          <cell r="I243">
            <v>446756</v>
          </cell>
        </row>
        <row r="244">
          <cell r="A244">
            <v>431910</v>
          </cell>
          <cell r="B244" t="str">
            <v>SAO MARTINHO</v>
          </cell>
          <cell r="C244" t="str">
            <v>RS</v>
          </cell>
          <cell r="D244">
            <v>122541</v>
          </cell>
          <cell r="E244">
            <v>412532</v>
          </cell>
          <cell r="F244">
            <v>109896</v>
          </cell>
          <cell r="G244">
            <v>464022</v>
          </cell>
          <cell r="H244"/>
          <cell r="I244"/>
        </row>
        <row r="245">
          <cell r="A245">
            <v>311000</v>
          </cell>
          <cell r="B245" t="str">
            <v>CAETE</v>
          </cell>
          <cell r="C245" t="str">
            <v>MG</v>
          </cell>
          <cell r="D245">
            <v>1519</v>
          </cell>
          <cell r="E245">
            <v>16851328</v>
          </cell>
          <cell r="F245">
            <v>1425</v>
          </cell>
          <cell r="G245">
            <v>17385929</v>
          </cell>
          <cell r="H245">
            <v>1122</v>
          </cell>
          <cell r="I245">
            <v>17808373</v>
          </cell>
        </row>
        <row r="246">
          <cell r="A246">
            <v>352200</v>
          </cell>
          <cell r="B246" t="str">
            <v>ITAJU</v>
          </cell>
          <cell r="C246" t="str">
            <v>SP</v>
          </cell>
          <cell r="D246">
            <v>56825</v>
          </cell>
          <cell r="E246">
            <v>313439</v>
          </cell>
          <cell r="F246">
            <v>55160</v>
          </cell>
          <cell r="G246">
            <v>325602</v>
          </cell>
          <cell r="H246"/>
          <cell r="I246">
            <v>313443</v>
          </cell>
        </row>
        <row r="247">
          <cell r="A247">
            <v>311910</v>
          </cell>
          <cell r="B247" t="str">
            <v>CORINTO</v>
          </cell>
          <cell r="C247" t="str">
            <v>MG</v>
          </cell>
          <cell r="D247">
            <v>98551</v>
          </cell>
          <cell r="E247">
            <v>1172012</v>
          </cell>
          <cell r="F247">
            <v>83030</v>
          </cell>
          <cell r="G247">
            <v>1362097</v>
          </cell>
          <cell r="H247">
            <v>117121</v>
          </cell>
          <cell r="I247">
            <v>1393813</v>
          </cell>
        </row>
        <row r="248">
          <cell r="A248">
            <v>355390</v>
          </cell>
          <cell r="B248" t="str">
            <v>TARABAI</v>
          </cell>
          <cell r="C248" t="str">
            <v>SP</v>
          </cell>
          <cell r="D248">
            <v>67056</v>
          </cell>
          <cell r="E248">
            <v>240288</v>
          </cell>
          <cell r="F248">
            <v>59542</v>
          </cell>
          <cell r="G248">
            <v>277930</v>
          </cell>
          <cell r="H248"/>
          <cell r="I248"/>
        </row>
        <row r="249">
          <cell r="A249">
            <v>314310</v>
          </cell>
          <cell r="B249" t="str">
            <v>MONTE CARMELO</v>
          </cell>
          <cell r="C249" t="str">
            <v>MG</v>
          </cell>
          <cell r="D249">
            <v>291404</v>
          </cell>
          <cell r="E249">
            <v>1455419</v>
          </cell>
          <cell r="F249">
            <v>272367</v>
          </cell>
          <cell r="G249">
            <v>1592843</v>
          </cell>
          <cell r="H249">
            <v>297043</v>
          </cell>
          <cell r="I249">
            <v>1640895</v>
          </cell>
        </row>
        <row r="250">
          <cell r="A250">
            <v>314505</v>
          </cell>
          <cell r="B250" t="str">
            <v>NOVA PORTEIRINHA</v>
          </cell>
          <cell r="C250" t="str">
            <v>MG</v>
          </cell>
          <cell r="D250">
            <v>36498</v>
          </cell>
          <cell r="E250">
            <v>7027769</v>
          </cell>
          <cell r="F250">
            <v>40728</v>
          </cell>
          <cell r="G250">
            <v>7126105</v>
          </cell>
          <cell r="H250">
            <v>43978</v>
          </cell>
          <cell r="I250">
            <v>7185172</v>
          </cell>
        </row>
        <row r="251">
          <cell r="A251">
            <v>315290</v>
          </cell>
          <cell r="B251" t="str">
            <v>PRATAPOLIS</v>
          </cell>
          <cell r="C251" t="str">
            <v>MG</v>
          </cell>
          <cell r="D251">
            <v>7792</v>
          </cell>
          <cell r="E251">
            <v>255151</v>
          </cell>
          <cell r="F251">
            <v>7336</v>
          </cell>
          <cell r="G251">
            <v>278160</v>
          </cell>
          <cell r="H251">
            <v>8376</v>
          </cell>
          <cell r="I251">
            <v>225194</v>
          </cell>
        </row>
        <row r="252">
          <cell r="A252">
            <v>316570</v>
          </cell>
          <cell r="B252" t="str">
            <v>SENADOR FIRMINO</v>
          </cell>
          <cell r="C252" t="str">
            <v>MG</v>
          </cell>
          <cell r="D252">
            <v>92260</v>
          </cell>
          <cell r="E252">
            <v>722783</v>
          </cell>
          <cell r="F252">
            <v>71864</v>
          </cell>
          <cell r="G252">
            <v>673790</v>
          </cell>
          <cell r="H252">
            <v>101710</v>
          </cell>
          <cell r="I252">
            <v>621972</v>
          </cell>
        </row>
        <row r="253">
          <cell r="A253">
            <v>355475</v>
          </cell>
          <cell r="B253" t="str">
            <v>TRABIJU</v>
          </cell>
          <cell r="C253" t="str">
            <v>SP</v>
          </cell>
          <cell r="D253">
            <v>20615</v>
          </cell>
          <cell r="E253"/>
          <cell r="F253"/>
          <cell r="G253">
            <v>142259</v>
          </cell>
          <cell r="H253"/>
          <cell r="I253"/>
        </row>
        <row r="254">
          <cell r="A254">
            <v>310610</v>
          </cell>
          <cell r="B254" t="str">
            <v>BELMIRO BRAGA</v>
          </cell>
          <cell r="C254" t="str">
            <v>MG</v>
          </cell>
          <cell r="D254">
            <v>47795</v>
          </cell>
          <cell r="E254">
            <v>173327</v>
          </cell>
          <cell r="F254">
            <v>39567</v>
          </cell>
          <cell r="G254">
            <v>161538</v>
          </cell>
          <cell r="H254">
            <v>44184</v>
          </cell>
          <cell r="I254">
            <v>180584</v>
          </cell>
        </row>
        <row r="255">
          <cell r="A255">
            <v>500750</v>
          </cell>
          <cell r="B255" t="str">
            <v>ROCHEDO</v>
          </cell>
          <cell r="C255" t="str">
            <v>MS</v>
          </cell>
          <cell r="D255">
            <v>90947</v>
          </cell>
          <cell r="E255">
            <v>322382</v>
          </cell>
          <cell r="F255">
            <v>90819</v>
          </cell>
          <cell r="G255">
            <v>393208</v>
          </cell>
          <cell r="H255"/>
          <cell r="I255"/>
        </row>
        <row r="256">
          <cell r="A256">
            <v>311980</v>
          </cell>
          <cell r="B256" t="str">
            <v>CORREGO DANTA</v>
          </cell>
          <cell r="C256" t="str">
            <v>MG</v>
          </cell>
          <cell r="D256">
            <v>27000</v>
          </cell>
          <cell r="E256">
            <v>525123</v>
          </cell>
          <cell r="F256">
            <v>24216</v>
          </cell>
          <cell r="G256">
            <v>610479</v>
          </cell>
          <cell r="H256">
            <v>31466</v>
          </cell>
          <cell r="I256">
            <v>693774</v>
          </cell>
        </row>
        <row r="257">
          <cell r="A257">
            <v>310260</v>
          </cell>
          <cell r="B257" t="str">
            <v>ANDRADAS</v>
          </cell>
          <cell r="C257" t="str">
            <v>MG</v>
          </cell>
          <cell r="D257">
            <v>2757</v>
          </cell>
          <cell r="E257">
            <v>74065105</v>
          </cell>
          <cell r="F257">
            <v>5602</v>
          </cell>
          <cell r="G257">
            <v>64445417</v>
          </cell>
          <cell r="H257">
            <v>303</v>
          </cell>
          <cell r="I257">
            <v>64453323</v>
          </cell>
        </row>
        <row r="258">
          <cell r="A258">
            <v>316150</v>
          </cell>
          <cell r="B258" t="str">
            <v>SAO GERALDO</v>
          </cell>
          <cell r="C258" t="str">
            <v>MG</v>
          </cell>
          <cell r="D258">
            <v>56055</v>
          </cell>
          <cell r="E258">
            <v>1114351</v>
          </cell>
          <cell r="F258">
            <v>52241</v>
          </cell>
          <cell r="G258">
            <v>1145564</v>
          </cell>
          <cell r="H258">
            <v>74898</v>
          </cell>
          <cell r="I258">
            <v>1025037</v>
          </cell>
        </row>
        <row r="259">
          <cell r="A259">
            <v>312290</v>
          </cell>
          <cell r="B259" t="str">
            <v>DONA EUSEBIA</v>
          </cell>
          <cell r="C259" t="str">
            <v>MG</v>
          </cell>
          <cell r="D259">
            <v>12815</v>
          </cell>
          <cell r="E259">
            <v>189123</v>
          </cell>
          <cell r="F259">
            <v>11050</v>
          </cell>
          <cell r="G259">
            <v>304265</v>
          </cell>
          <cell r="H259">
            <v>13897</v>
          </cell>
          <cell r="I259">
            <v>332934</v>
          </cell>
        </row>
        <row r="260">
          <cell r="A260">
            <v>314590</v>
          </cell>
          <cell r="B260" t="str">
            <v>OURO BRANCO</v>
          </cell>
          <cell r="C260" t="str">
            <v>MG</v>
          </cell>
          <cell r="D260">
            <v>1669</v>
          </cell>
          <cell r="E260">
            <v>56952</v>
          </cell>
          <cell r="F260">
            <v>585</v>
          </cell>
          <cell r="G260">
            <v>38224</v>
          </cell>
          <cell r="H260">
            <v>1926</v>
          </cell>
          <cell r="I260">
            <v>47541</v>
          </cell>
        </row>
        <row r="261">
          <cell r="A261">
            <v>510770</v>
          </cell>
          <cell r="B261" t="str">
            <v>ROSARIO OESTE</v>
          </cell>
          <cell r="C261" t="str">
            <v>MT</v>
          </cell>
          <cell r="D261"/>
          <cell r="E261"/>
          <cell r="F261">
            <v>267000</v>
          </cell>
          <cell r="G261">
            <v>413200</v>
          </cell>
          <cell r="H261"/>
          <cell r="I261"/>
        </row>
        <row r="262">
          <cell r="A262">
            <v>310480</v>
          </cell>
          <cell r="B262" t="str">
            <v>AUGUSTO DE LIMA</v>
          </cell>
          <cell r="C262" t="str">
            <v>MG</v>
          </cell>
          <cell r="D262">
            <v>58395</v>
          </cell>
          <cell r="E262">
            <v>1808050</v>
          </cell>
          <cell r="F262">
            <v>51066</v>
          </cell>
          <cell r="G262">
            <v>2062278</v>
          </cell>
          <cell r="H262">
            <v>56084</v>
          </cell>
          <cell r="I262">
            <v>2296850</v>
          </cell>
        </row>
        <row r="263">
          <cell r="A263">
            <v>412215</v>
          </cell>
          <cell r="B263" t="str">
            <v>RIO BONITO DO IGUACU</v>
          </cell>
          <cell r="C263" t="str">
            <v>PR</v>
          </cell>
          <cell r="D263">
            <v>96923</v>
          </cell>
          <cell r="E263">
            <v>592875</v>
          </cell>
          <cell r="F263">
            <v>126675</v>
          </cell>
          <cell r="G263">
            <v>574830</v>
          </cell>
          <cell r="H263"/>
          <cell r="I263">
            <v>548119</v>
          </cell>
        </row>
        <row r="264">
          <cell r="A264">
            <v>315950</v>
          </cell>
          <cell r="B264" t="str">
            <v>SANTA RITA DO ITUETO</v>
          </cell>
          <cell r="C264" t="str">
            <v>MG</v>
          </cell>
          <cell r="D264">
            <v>66894</v>
          </cell>
          <cell r="E264">
            <v>522275</v>
          </cell>
          <cell r="F264">
            <v>73641</v>
          </cell>
          <cell r="G264">
            <v>567241</v>
          </cell>
          <cell r="H264">
            <v>65830</v>
          </cell>
          <cell r="I264">
            <v>562034</v>
          </cell>
        </row>
        <row r="265">
          <cell r="A265">
            <v>350180</v>
          </cell>
          <cell r="B265" t="str">
            <v>AMERICO DE CAMPOS</v>
          </cell>
          <cell r="C265" t="str">
            <v>SP</v>
          </cell>
          <cell r="D265"/>
          <cell r="E265"/>
          <cell r="F265"/>
          <cell r="G265"/>
          <cell r="H265"/>
          <cell r="I265"/>
        </row>
        <row r="266">
          <cell r="A266">
            <v>431160</v>
          </cell>
          <cell r="B266" t="str">
            <v>LIBERATO SALZANO</v>
          </cell>
          <cell r="C266" t="str">
            <v>RS</v>
          </cell>
          <cell r="D266">
            <v>53616</v>
          </cell>
          <cell r="E266">
            <v>343239</v>
          </cell>
          <cell r="F266">
            <v>53894</v>
          </cell>
          <cell r="G266">
            <v>381958</v>
          </cell>
          <cell r="H266"/>
          <cell r="I266"/>
        </row>
        <row r="267">
          <cell r="A267">
            <v>521540</v>
          </cell>
          <cell r="B267" t="str">
            <v>OURO VERDE DE GOIAS</v>
          </cell>
          <cell r="C267" t="str">
            <v>GO</v>
          </cell>
          <cell r="D267"/>
          <cell r="E267">
            <v>224160</v>
          </cell>
          <cell r="F267"/>
          <cell r="G267">
            <v>179011</v>
          </cell>
          <cell r="H267"/>
          <cell r="I267">
            <v>196401</v>
          </cell>
        </row>
        <row r="268">
          <cell r="A268">
            <v>316000</v>
          </cell>
          <cell r="B268" t="str">
            <v>SANTO ANTONIO DO AVENTUREIRO</v>
          </cell>
          <cell r="C268" t="str">
            <v>MG</v>
          </cell>
          <cell r="D268">
            <v>12811</v>
          </cell>
          <cell r="E268">
            <v>557589</v>
          </cell>
          <cell r="F268">
            <v>23313</v>
          </cell>
          <cell r="G268">
            <v>513803</v>
          </cell>
          <cell r="H268">
            <v>14234</v>
          </cell>
          <cell r="I268">
            <v>296621</v>
          </cell>
        </row>
        <row r="269">
          <cell r="A269">
            <v>316320</v>
          </cell>
          <cell r="B269" t="str">
            <v>SAO JOSE DO ALEGRE</v>
          </cell>
          <cell r="C269" t="str">
            <v>MG</v>
          </cell>
          <cell r="D269">
            <v>40318</v>
          </cell>
          <cell r="E269">
            <v>477566</v>
          </cell>
          <cell r="F269">
            <v>31697</v>
          </cell>
          <cell r="G269">
            <v>529389</v>
          </cell>
          <cell r="H269">
            <v>44207</v>
          </cell>
          <cell r="I269">
            <v>630476</v>
          </cell>
        </row>
        <row r="270">
          <cell r="A270">
            <v>352570</v>
          </cell>
          <cell r="B270" t="str">
            <v>JOSE BONIFACIO</v>
          </cell>
          <cell r="C270" t="str">
            <v>SP</v>
          </cell>
          <cell r="D270">
            <v>783961</v>
          </cell>
          <cell r="E270">
            <v>2756756</v>
          </cell>
          <cell r="F270">
            <v>752161</v>
          </cell>
          <cell r="G270">
            <v>2369207</v>
          </cell>
          <cell r="H270">
            <v>835360</v>
          </cell>
          <cell r="I270">
            <v>2556194</v>
          </cell>
        </row>
        <row r="271">
          <cell r="A271">
            <v>316447</v>
          </cell>
          <cell r="B271" t="str">
            <v>SAO SEBASTIAO DO ANTA</v>
          </cell>
          <cell r="C271" t="str">
            <v>MG</v>
          </cell>
          <cell r="D271">
            <v>10</v>
          </cell>
          <cell r="E271">
            <v>2324843</v>
          </cell>
          <cell r="F271">
            <v>14</v>
          </cell>
          <cell r="G271">
            <v>2324454</v>
          </cell>
          <cell r="H271">
            <v>11</v>
          </cell>
          <cell r="I271">
            <v>2326279</v>
          </cell>
        </row>
        <row r="272">
          <cell r="A272">
            <v>430490</v>
          </cell>
          <cell r="B272" t="str">
            <v>CASCA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316270</v>
          </cell>
          <cell r="B273" t="str">
            <v>SAO JOAO DO PARAISO</v>
          </cell>
          <cell r="C273" t="str">
            <v>MG</v>
          </cell>
          <cell r="D273">
            <v>59783</v>
          </cell>
          <cell r="E273">
            <v>2582715</v>
          </cell>
          <cell r="F273">
            <v>51474</v>
          </cell>
          <cell r="G273">
            <v>2633982</v>
          </cell>
          <cell r="H273">
            <v>58765</v>
          </cell>
          <cell r="I273">
            <v>2518488</v>
          </cell>
        </row>
        <row r="274">
          <cell r="A274">
            <v>420253</v>
          </cell>
          <cell r="B274" t="str">
            <v>BOM JESUS</v>
          </cell>
          <cell r="C274" t="str">
            <v>SC</v>
          </cell>
          <cell r="D274">
            <v>50459</v>
          </cell>
          <cell r="E274">
            <v>219166</v>
          </cell>
          <cell r="F274">
            <v>57031</v>
          </cell>
          <cell r="G274">
            <v>254064</v>
          </cell>
          <cell r="H274"/>
          <cell r="I274"/>
        </row>
        <row r="275">
          <cell r="A275">
            <v>311360</v>
          </cell>
          <cell r="B275" t="str">
            <v>CAREACU</v>
          </cell>
          <cell r="C275" t="str">
            <v>MG</v>
          </cell>
          <cell r="D275">
            <v>121727</v>
          </cell>
          <cell r="E275">
            <v>829912</v>
          </cell>
          <cell r="F275">
            <v>106553</v>
          </cell>
          <cell r="G275">
            <v>799110</v>
          </cell>
          <cell r="H275">
            <v>135075</v>
          </cell>
          <cell r="I275">
            <v>689921</v>
          </cell>
        </row>
        <row r="276">
          <cell r="A276">
            <v>510776</v>
          </cell>
          <cell r="B276" t="str">
            <v>SANTA RITA DO TRIVELATO</v>
          </cell>
          <cell r="C276" t="str">
            <v>MT</v>
          </cell>
          <cell r="D276">
            <v>43876</v>
          </cell>
          <cell r="E276">
            <v>383074</v>
          </cell>
          <cell r="F276">
            <v>34311</v>
          </cell>
          <cell r="G276">
            <v>315097</v>
          </cell>
          <cell r="H276"/>
          <cell r="I276"/>
        </row>
        <row r="277">
          <cell r="A277">
            <v>430540</v>
          </cell>
          <cell r="B277" t="str">
            <v>CHIAPETTA</v>
          </cell>
          <cell r="C277" t="str">
            <v>RS</v>
          </cell>
          <cell r="D277">
            <v>63474</v>
          </cell>
          <cell r="E277">
            <v>390042</v>
          </cell>
          <cell r="F277">
            <v>84850</v>
          </cell>
          <cell r="G277">
            <v>413727</v>
          </cell>
          <cell r="H277"/>
          <cell r="I277"/>
        </row>
        <row r="278">
          <cell r="A278">
            <v>410290</v>
          </cell>
          <cell r="B278" t="str">
            <v>BITURUNA</v>
          </cell>
          <cell r="C278" t="str">
            <v>PR</v>
          </cell>
          <cell r="D278">
            <v>201908</v>
          </cell>
          <cell r="E278">
            <v>1102101</v>
          </cell>
          <cell r="F278">
            <v>175328</v>
          </cell>
          <cell r="G278">
            <v>989092</v>
          </cell>
          <cell r="H278"/>
          <cell r="I278"/>
        </row>
        <row r="279">
          <cell r="A279">
            <v>354820</v>
          </cell>
          <cell r="B279" t="str">
            <v>SANTO ANTONIO DO PINHAL</v>
          </cell>
          <cell r="C279" t="str">
            <v>SP</v>
          </cell>
          <cell r="D279">
            <v>35148</v>
          </cell>
          <cell r="E279">
            <v>180683</v>
          </cell>
          <cell r="F279">
            <v>35535</v>
          </cell>
          <cell r="G279">
            <v>230756</v>
          </cell>
          <cell r="H279">
            <v>38026</v>
          </cell>
          <cell r="I279">
            <v>245786</v>
          </cell>
        </row>
        <row r="280">
          <cell r="A280">
            <v>312760</v>
          </cell>
          <cell r="B280" t="str">
            <v>GOUVEIA</v>
          </cell>
          <cell r="C280" t="str">
            <v>MG</v>
          </cell>
          <cell r="D280">
            <v>17970</v>
          </cell>
          <cell r="E280">
            <v>2125423</v>
          </cell>
          <cell r="F280">
            <v>15628</v>
          </cell>
          <cell r="G280">
            <v>2318197</v>
          </cell>
          <cell r="H280">
            <v>35407</v>
          </cell>
          <cell r="I280">
            <v>2490537</v>
          </cell>
        </row>
        <row r="281">
          <cell r="A281">
            <v>311300</v>
          </cell>
          <cell r="B281" t="str">
            <v>CARAI</v>
          </cell>
          <cell r="C281" t="str">
            <v>MG</v>
          </cell>
          <cell r="D281">
            <v>152099</v>
          </cell>
          <cell r="E281">
            <v>1948193</v>
          </cell>
          <cell r="F281">
            <v>127323</v>
          </cell>
          <cell r="G281">
            <v>3051980</v>
          </cell>
          <cell r="H281">
            <v>150095</v>
          </cell>
          <cell r="I281">
            <v>3261170</v>
          </cell>
        </row>
        <row r="282">
          <cell r="A282">
            <v>432149</v>
          </cell>
          <cell r="B282" t="str">
            <v>TOROPI</v>
          </cell>
          <cell r="C282" t="str">
            <v>RS</v>
          </cell>
          <cell r="D282">
            <v>63449</v>
          </cell>
          <cell r="E282">
            <v>391234</v>
          </cell>
          <cell r="F282">
            <v>51773</v>
          </cell>
          <cell r="G282">
            <v>427518</v>
          </cell>
          <cell r="H282">
            <v>72912</v>
          </cell>
          <cell r="I282">
            <v>390912</v>
          </cell>
        </row>
        <row r="283">
          <cell r="A283">
            <v>314140</v>
          </cell>
          <cell r="B283" t="str">
            <v>MEDINA</v>
          </cell>
          <cell r="C283" t="str">
            <v>MG</v>
          </cell>
          <cell r="D283">
            <v>29329</v>
          </cell>
          <cell r="E283">
            <v>17817832</v>
          </cell>
          <cell r="F283">
            <v>33647</v>
          </cell>
          <cell r="G283">
            <v>17764495</v>
          </cell>
          <cell r="H283">
            <v>37670</v>
          </cell>
          <cell r="I283">
            <v>17684949</v>
          </cell>
        </row>
        <row r="284">
          <cell r="A284">
            <v>292660</v>
          </cell>
          <cell r="B284" t="str">
            <v>RIBEIRA DO POMBAL</v>
          </cell>
          <cell r="C284" t="str">
            <v>BA</v>
          </cell>
          <cell r="D284"/>
          <cell r="E284">
            <v>584588</v>
          </cell>
          <cell r="F284"/>
          <cell r="G284">
            <v>695479</v>
          </cell>
          <cell r="H284"/>
          <cell r="I284"/>
        </row>
        <row r="285">
          <cell r="A285">
            <v>310400</v>
          </cell>
          <cell r="B285" t="str">
            <v>ARAXA</v>
          </cell>
          <cell r="C285" t="str">
            <v>MG</v>
          </cell>
          <cell r="D285">
            <v>52471</v>
          </cell>
          <cell r="E285">
            <v>73968784</v>
          </cell>
          <cell r="F285">
            <v>46208</v>
          </cell>
          <cell r="G285">
            <v>74564178</v>
          </cell>
          <cell r="H285">
            <v>56318</v>
          </cell>
          <cell r="I285">
            <v>74441809</v>
          </cell>
        </row>
        <row r="286">
          <cell r="A286">
            <v>313210</v>
          </cell>
          <cell r="B286" t="str">
            <v>ITACARAMBI</v>
          </cell>
          <cell r="C286" t="str">
            <v>MG</v>
          </cell>
          <cell r="D286">
            <v>39166</v>
          </cell>
          <cell r="E286">
            <v>2470862</v>
          </cell>
          <cell r="F286">
            <v>43653</v>
          </cell>
          <cell r="G286">
            <v>3039175</v>
          </cell>
          <cell r="H286">
            <v>68724</v>
          </cell>
          <cell r="I286">
            <v>3379206</v>
          </cell>
        </row>
        <row r="287">
          <cell r="A287">
            <v>315520</v>
          </cell>
          <cell r="B287" t="str">
            <v>RIO ESPERA</v>
          </cell>
          <cell r="C287" t="str">
            <v>MG</v>
          </cell>
          <cell r="D287">
            <v>18349</v>
          </cell>
          <cell r="E287">
            <v>432223</v>
          </cell>
          <cell r="F287">
            <v>13790</v>
          </cell>
          <cell r="G287">
            <v>442388</v>
          </cell>
          <cell r="H287">
            <v>9083</v>
          </cell>
          <cell r="I287">
            <v>451312</v>
          </cell>
        </row>
        <row r="288">
          <cell r="A288">
            <v>316557</v>
          </cell>
          <cell r="B288" t="str">
            <v>SENADOR AMARAL</v>
          </cell>
          <cell r="C288" t="str">
            <v>MG</v>
          </cell>
          <cell r="D288">
            <v>44275</v>
          </cell>
          <cell r="E288">
            <v>944090</v>
          </cell>
          <cell r="F288">
            <v>36415</v>
          </cell>
          <cell r="G288">
            <v>806567</v>
          </cell>
          <cell r="H288">
            <v>42999</v>
          </cell>
          <cell r="I288">
            <v>818312</v>
          </cell>
        </row>
        <row r="289">
          <cell r="A289">
            <v>350775</v>
          </cell>
          <cell r="B289" t="str">
            <v>BREJO ALEGRE</v>
          </cell>
          <cell r="C289" t="str">
            <v>SP</v>
          </cell>
          <cell r="D289"/>
          <cell r="E289">
            <v>176257</v>
          </cell>
          <cell r="F289">
            <v>59725</v>
          </cell>
          <cell r="G289"/>
          <cell r="H289"/>
          <cell r="I289">
            <v>326565</v>
          </cell>
        </row>
        <row r="290">
          <cell r="A290">
            <v>315050</v>
          </cell>
          <cell r="B290" t="str">
            <v>PIMENTA</v>
          </cell>
          <cell r="C290" t="str">
            <v>MG</v>
          </cell>
          <cell r="D290">
            <v>56702</v>
          </cell>
          <cell r="E290">
            <v>305268</v>
          </cell>
          <cell r="F290">
            <v>55434</v>
          </cell>
          <cell r="G290">
            <v>287220</v>
          </cell>
          <cell r="H290">
            <v>79606</v>
          </cell>
          <cell r="I290">
            <v>312773</v>
          </cell>
        </row>
        <row r="291">
          <cell r="A291">
            <v>521400</v>
          </cell>
          <cell r="B291" t="str">
            <v>MOZARLANDIA</v>
          </cell>
          <cell r="C291" t="str">
            <v>GO</v>
          </cell>
          <cell r="D291"/>
          <cell r="E291">
            <v>271231</v>
          </cell>
          <cell r="F291"/>
          <cell r="G291">
            <v>232022</v>
          </cell>
          <cell r="H291"/>
          <cell r="I291">
            <v>267003</v>
          </cell>
        </row>
        <row r="292">
          <cell r="A292">
            <v>313200</v>
          </cell>
          <cell r="B292" t="str">
            <v>ITACAMBIRA</v>
          </cell>
          <cell r="C292" t="str">
            <v>MG</v>
          </cell>
          <cell r="D292">
            <v>46371</v>
          </cell>
          <cell r="E292">
            <v>667521</v>
          </cell>
          <cell r="F292">
            <v>43050</v>
          </cell>
          <cell r="G292">
            <v>665191</v>
          </cell>
          <cell r="H292">
            <v>53416</v>
          </cell>
          <cell r="I292">
            <v>687065</v>
          </cell>
        </row>
        <row r="293">
          <cell r="A293">
            <v>431990</v>
          </cell>
          <cell r="B293" t="str">
            <v>SAPIRANGA</v>
          </cell>
          <cell r="C293" t="str">
            <v>RS</v>
          </cell>
          <cell r="D293">
            <v>739329</v>
          </cell>
          <cell r="E293">
            <v>4726668</v>
          </cell>
          <cell r="F293">
            <v>661522</v>
          </cell>
          <cell r="G293">
            <v>4291889</v>
          </cell>
          <cell r="H293">
            <v>713544</v>
          </cell>
          <cell r="I293">
            <v>4248458</v>
          </cell>
        </row>
        <row r="294">
          <cell r="A294">
            <v>352060</v>
          </cell>
          <cell r="B294" t="str">
            <v>INDIANA</v>
          </cell>
          <cell r="C294" t="str">
            <v>SP</v>
          </cell>
          <cell r="D294">
            <v>76002</v>
          </cell>
          <cell r="E294">
            <v>364438</v>
          </cell>
          <cell r="F294">
            <v>87415</v>
          </cell>
          <cell r="G294">
            <v>388519</v>
          </cell>
          <cell r="H294"/>
          <cell r="I294"/>
        </row>
        <row r="295">
          <cell r="A295">
            <v>312780</v>
          </cell>
          <cell r="B295" t="str">
            <v>GRAO MOGOL</v>
          </cell>
          <cell r="C295" t="str">
            <v>MG</v>
          </cell>
          <cell r="D295">
            <v>118529</v>
          </cell>
          <cell r="E295">
            <v>2002549</v>
          </cell>
          <cell r="F295">
            <v>87725</v>
          </cell>
          <cell r="G295">
            <v>2036550</v>
          </cell>
          <cell r="H295">
            <v>141813</v>
          </cell>
          <cell r="I295">
            <v>2003654</v>
          </cell>
        </row>
        <row r="296">
          <cell r="A296">
            <v>314770</v>
          </cell>
          <cell r="B296" t="str">
            <v>PASSA TEMPO</v>
          </cell>
          <cell r="C296" t="str">
            <v>MG</v>
          </cell>
          <cell r="D296">
            <v>24275</v>
          </cell>
          <cell r="E296">
            <v>427645</v>
          </cell>
          <cell r="F296">
            <v>14310</v>
          </cell>
          <cell r="G296">
            <v>554170</v>
          </cell>
          <cell r="H296">
            <v>13257</v>
          </cell>
          <cell r="I296">
            <v>601082</v>
          </cell>
        </row>
        <row r="297">
          <cell r="A297">
            <v>316670</v>
          </cell>
          <cell r="B297" t="str">
            <v>SERRA DOS AIMORES</v>
          </cell>
          <cell r="C297" t="str">
            <v>MG</v>
          </cell>
          <cell r="D297">
            <v>50835</v>
          </cell>
          <cell r="E297">
            <v>654648</v>
          </cell>
          <cell r="F297">
            <v>52246</v>
          </cell>
          <cell r="G297">
            <v>718331</v>
          </cell>
          <cell r="H297">
            <v>62223</v>
          </cell>
          <cell r="I297">
            <v>792837</v>
          </cell>
        </row>
        <row r="298">
          <cell r="A298">
            <v>316080</v>
          </cell>
          <cell r="B298" t="str">
            <v>SAO BENTO ABADE</v>
          </cell>
          <cell r="C298" t="str">
            <v>MG</v>
          </cell>
          <cell r="D298">
            <v>266</v>
          </cell>
          <cell r="E298">
            <v>1640276</v>
          </cell>
          <cell r="F298">
            <v>17</v>
          </cell>
          <cell r="G298">
            <v>1725111</v>
          </cell>
          <cell r="H298">
            <v>195</v>
          </cell>
          <cell r="I298">
            <v>1751686</v>
          </cell>
        </row>
        <row r="299">
          <cell r="A299">
            <v>420127</v>
          </cell>
          <cell r="B299" t="str">
            <v>ARABUTA</v>
          </cell>
          <cell r="C299" t="str">
            <v>SC</v>
          </cell>
          <cell r="D299">
            <v>41820</v>
          </cell>
          <cell r="E299">
            <v>314900</v>
          </cell>
          <cell r="F299">
            <v>42048</v>
          </cell>
          <cell r="G299">
            <v>389541</v>
          </cell>
          <cell r="H299">
            <v>11093</v>
          </cell>
          <cell r="I299">
            <v>354730</v>
          </cell>
        </row>
        <row r="300">
          <cell r="A300">
            <v>350640</v>
          </cell>
          <cell r="B300" t="str">
            <v>BILAC</v>
          </cell>
          <cell r="C300" t="str">
            <v>SP</v>
          </cell>
          <cell r="D300">
            <v>80689</v>
          </cell>
          <cell r="E300">
            <v>109390</v>
          </cell>
          <cell r="F300"/>
          <cell r="G300">
            <v>372232</v>
          </cell>
          <cell r="H300">
            <v>85689</v>
          </cell>
          <cell r="I300"/>
        </row>
        <row r="301">
          <cell r="A301">
            <v>311730</v>
          </cell>
          <cell r="B301" t="str">
            <v>CONCEICAO DAS ALAGOAS</v>
          </cell>
          <cell r="C301" t="str">
            <v>MG</v>
          </cell>
          <cell r="D301">
            <v>161252</v>
          </cell>
          <cell r="E301">
            <v>836262</v>
          </cell>
          <cell r="F301">
            <v>123542</v>
          </cell>
          <cell r="G301">
            <v>1200716</v>
          </cell>
          <cell r="H301">
            <v>190665</v>
          </cell>
          <cell r="I301">
            <v>1304096</v>
          </cell>
        </row>
        <row r="302">
          <cell r="A302">
            <v>311840</v>
          </cell>
          <cell r="B302" t="str">
            <v>CONSELHEIRO PENA</v>
          </cell>
          <cell r="C302" t="str">
            <v>MG</v>
          </cell>
          <cell r="D302">
            <v>163347</v>
          </cell>
          <cell r="E302">
            <v>661032</v>
          </cell>
          <cell r="F302">
            <v>152138</v>
          </cell>
          <cell r="G302">
            <v>792431</v>
          </cell>
          <cell r="H302">
            <v>183126</v>
          </cell>
          <cell r="I302">
            <v>656325</v>
          </cell>
        </row>
        <row r="303">
          <cell r="A303">
            <v>353890</v>
          </cell>
          <cell r="B303" t="str">
            <v>PIRAJUI</v>
          </cell>
          <cell r="C303" t="str">
            <v>SP</v>
          </cell>
          <cell r="D303">
            <v>212418</v>
          </cell>
          <cell r="E303">
            <v>644121</v>
          </cell>
          <cell r="F303">
            <v>178838</v>
          </cell>
          <cell r="G303">
            <v>580691</v>
          </cell>
          <cell r="H303"/>
          <cell r="I303">
            <v>749934</v>
          </cell>
        </row>
        <row r="304">
          <cell r="A304">
            <v>315610</v>
          </cell>
          <cell r="B304" t="str">
            <v>RITAPOLIS</v>
          </cell>
          <cell r="C304" t="str">
            <v>MG</v>
          </cell>
          <cell r="D304">
            <v>35527</v>
          </cell>
          <cell r="E304">
            <v>979277</v>
          </cell>
          <cell r="F304">
            <v>24804</v>
          </cell>
          <cell r="G304">
            <v>951356</v>
          </cell>
          <cell r="H304">
            <v>29664</v>
          </cell>
          <cell r="I304">
            <v>926811</v>
          </cell>
        </row>
        <row r="305">
          <cell r="A305">
            <v>311120</v>
          </cell>
          <cell r="B305" t="str">
            <v>CAMPO BELO</v>
          </cell>
          <cell r="C305" t="str">
            <v>MG</v>
          </cell>
          <cell r="D305">
            <v>313237</v>
          </cell>
          <cell r="E305">
            <v>2446728</v>
          </cell>
          <cell r="F305">
            <v>234464</v>
          </cell>
          <cell r="G305">
            <v>2465820</v>
          </cell>
          <cell r="H305">
            <v>256827</v>
          </cell>
          <cell r="I305">
            <v>2173025</v>
          </cell>
        </row>
        <row r="306">
          <cell r="A306">
            <v>311430</v>
          </cell>
          <cell r="B306" t="str">
            <v>CARMO DO PARANAIBA</v>
          </cell>
          <cell r="C306" t="str">
            <v>MG</v>
          </cell>
          <cell r="D306">
            <v>392562</v>
          </cell>
          <cell r="E306">
            <v>3250422</v>
          </cell>
          <cell r="F306">
            <v>357308</v>
          </cell>
          <cell r="G306">
            <v>3120629</v>
          </cell>
          <cell r="H306">
            <v>404297</v>
          </cell>
          <cell r="I306">
            <v>3010930</v>
          </cell>
        </row>
        <row r="307">
          <cell r="A307">
            <v>420315</v>
          </cell>
          <cell r="B307" t="str">
            <v>CALMON</v>
          </cell>
          <cell r="C307" t="str">
            <v>SC</v>
          </cell>
          <cell r="D307">
            <v>20043</v>
          </cell>
          <cell r="E307">
            <v>206951</v>
          </cell>
          <cell r="F307">
            <v>15174</v>
          </cell>
          <cell r="G307">
            <v>192258</v>
          </cell>
          <cell r="H307"/>
          <cell r="I307">
            <v>208744</v>
          </cell>
        </row>
        <row r="308">
          <cell r="A308">
            <v>313810</v>
          </cell>
          <cell r="B308" t="str">
            <v>LASSANCE</v>
          </cell>
          <cell r="C308" t="str">
            <v>MG</v>
          </cell>
          <cell r="D308">
            <v>67175</v>
          </cell>
          <cell r="E308">
            <v>670394</v>
          </cell>
          <cell r="F308">
            <v>68873</v>
          </cell>
          <cell r="G308">
            <v>667114</v>
          </cell>
          <cell r="H308">
            <v>64651</v>
          </cell>
          <cell r="I308">
            <v>582583</v>
          </cell>
        </row>
        <row r="309">
          <cell r="A309">
            <v>430610</v>
          </cell>
          <cell r="B309" t="str">
            <v>CRUZ ALTA</v>
          </cell>
          <cell r="C309" t="str">
            <v>RS</v>
          </cell>
          <cell r="D309">
            <v>1158793</v>
          </cell>
          <cell r="E309">
            <v>3534098</v>
          </cell>
          <cell r="F309">
            <v>1230691</v>
          </cell>
          <cell r="G309">
            <v>3561394</v>
          </cell>
          <cell r="H309">
            <v>1324398</v>
          </cell>
          <cell r="I309">
            <v>2729893</v>
          </cell>
        </row>
        <row r="310">
          <cell r="A310">
            <v>313280</v>
          </cell>
          <cell r="B310" t="str">
            <v>ITAMBE DO MATO DENTRO</v>
          </cell>
          <cell r="C310" t="str">
            <v>MG</v>
          </cell>
          <cell r="D310">
            <v>41160</v>
          </cell>
          <cell r="E310">
            <v>1853151</v>
          </cell>
          <cell r="F310">
            <v>39345</v>
          </cell>
          <cell r="G310">
            <v>2159347</v>
          </cell>
          <cell r="H310">
            <v>41482</v>
          </cell>
          <cell r="I310">
            <v>2165425</v>
          </cell>
        </row>
        <row r="311">
          <cell r="A311">
            <v>313400</v>
          </cell>
          <cell r="B311" t="str">
            <v>ITINGA</v>
          </cell>
          <cell r="C311" t="str">
            <v>MG</v>
          </cell>
          <cell r="D311">
            <v>192473</v>
          </cell>
          <cell r="E311">
            <v>842291</v>
          </cell>
          <cell r="F311">
            <v>178284</v>
          </cell>
          <cell r="G311">
            <v>990851</v>
          </cell>
          <cell r="H311">
            <v>190967</v>
          </cell>
          <cell r="I311">
            <v>1068389</v>
          </cell>
        </row>
        <row r="312">
          <cell r="A312">
            <v>316990</v>
          </cell>
          <cell r="B312" t="str">
            <v>UBA</v>
          </cell>
          <cell r="C312" t="str">
            <v>MG</v>
          </cell>
          <cell r="D312">
            <v>845562</v>
          </cell>
          <cell r="E312">
            <v>17468895</v>
          </cell>
          <cell r="F312">
            <v>769595</v>
          </cell>
          <cell r="G312">
            <v>15352455</v>
          </cell>
          <cell r="H312">
            <v>846055</v>
          </cell>
          <cell r="I312">
            <v>16243109</v>
          </cell>
        </row>
        <row r="313">
          <cell r="A313">
            <v>311510</v>
          </cell>
          <cell r="B313" t="str">
            <v>CASSIA</v>
          </cell>
          <cell r="C313" t="str">
            <v>MG</v>
          </cell>
          <cell r="D313">
            <v>1808</v>
          </cell>
          <cell r="E313">
            <v>1499266</v>
          </cell>
          <cell r="F313">
            <v>998</v>
          </cell>
          <cell r="G313">
            <v>1496601</v>
          </cell>
          <cell r="H313">
            <v>1256</v>
          </cell>
          <cell r="I313">
            <v>1495674</v>
          </cell>
        </row>
        <row r="314">
          <cell r="A314">
            <v>314050</v>
          </cell>
          <cell r="B314" t="str">
            <v>MARTINHO CAMPOS</v>
          </cell>
          <cell r="C314" t="str">
            <v>MG</v>
          </cell>
          <cell r="D314">
            <v>198844</v>
          </cell>
          <cell r="E314">
            <v>973269</v>
          </cell>
          <cell r="F314">
            <v>185252</v>
          </cell>
          <cell r="G314">
            <v>946258</v>
          </cell>
          <cell r="H314">
            <v>161308</v>
          </cell>
          <cell r="I314">
            <v>813370</v>
          </cell>
        </row>
        <row r="315">
          <cell r="A315">
            <v>315060</v>
          </cell>
          <cell r="B315" t="str">
            <v>PIRACEMA</v>
          </cell>
          <cell r="C315" t="str">
            <v>MG</v>
          </cell>
          <cell r="D315">
            <v>92427</v>
          </cell>
          <cell r="E315">
            <v>933204</v>
          </cell>
          <cell r="F315">
            <v>84449</v>
          </cell>
          <cell r="G315">
            <v>944589</v>
          </cell>
          <cell r="H315">
            <v>105675</v>
          </cell>
          <cell r="I315">
            <v>813452</v>
          </cell>
        </row>
        <row r="316">
          <cell r="A316">
            <v>311680</v>
          </cell>
          <cell r="B316" t="str">
            <v>COLUNA</v>
          </cell>
          <cell r="C316" t="str">
            <v>MG</v>
          </cell>
          <cell r="D316">
            <v>115012</v>
          </cell>
          <cell r="E316">
            <v>644531</v>
          </cell>
          <cell r="F316">
            <v>105969</v>
          </cell>
          <cell r="G316">
            <v>680266</v>
          </cell>
          <cell r="H316">
            <v>139594</v>
          </cell>
          <cell r="I316">
            <v>754557</v>
          </cell>
        </row>
        <row r="317">
          <cell r="A317">
            <v>315040</v>
          </cell>
          <cell r="B317" t="str">
            <v>PIEDADE DOS GERAIS</v>
          </cell>
          <cell r="C317" t="str">
            <v>MG</v>
          </cell>
          <cell r="D317">
            <v>25663</v>
          </cell>
          <cell r="E317">
            <v>2259519</v>
          </cell>
          <cell r="F317">
            <v>36507</v>
          </cell>
          <cell r="G317">
            <v>2277788</v>
          </cell>
          <cell r="H317">
            <v>45309</v>
          </cell>
          <cell r="I317">
            <v>2258469</v>
          </cell>
        </row>
        <row r="318">
          <cell r="A318">
            <v>430780</v>
          </cell>
          <cell r="B318" t="str">
            <v>ESTRELA</v>
          </cell>
          <cell r="C318" t="str">
            <v>RS</v>
          </cell>
          <cell r="D318">
            <v>417811</v>
          </cell>
          <cell r="E318">
            <v>18154236</v>
          </cell>
          <cell r="F318">
            <v>486981</v>
          </cell>
          <cell r="G318">
            <v>17883646</v>
          </cell>
          <cell r="H318"/>
          <cell r="I318"/>
        </row>
        <row r="319">
          <cell r="A319">
            <v>421780</v>
          </cell>
          <cell r="B319" t="str">
            <v>TAIO</v>
          </cell>
          <cell r="C319" t="str">
            <v>SC</v>
          </cell>
          <cell r="D319">
            <v>181624</v>
          </cell>
          <cell r="E319">
            <v>1275174</v>
          </cell>
          <cell r="F319"/>
          <cell r="G319"/>
          <cell r="H319">
            <v>107270</v>
          </cell>
          <cell r="I319">
            <v>1121710</v>
          </cell>
        </row>
        <row r="320">
          <cell r="A320">
            <v>312280</v>
          </cell>
          <cell r="B320" t="str">
            <v>DOM VICOSO</v>
          </cell>
          <cell r="C320" t="str">
            <v>MG</v>
          </cell>
          <cell r="D320">
            <v>4456</v>
          </cell>
          <cell r="E320">
            <v>620715</v>
          </cell>
          <cell r="F320">
            <v>188</v>
          </cell>
          <cell r="G320">
            <v>657272</v>
          </cell>
          <cell r="H320">
            <v>5</v>
          </cell>
          <cell r="I320">
            <v>711492</v>
          </cell>
        </row>
        <row r="321">
          <cell r="A321">
            <v>431642</v>
          </cell>
          <cell r="B321" t="str">
            <v>SAGRADA FAMILIA</v>
          </cell>
          <cell r="C321" t="str">
            <v>RS</v>
          </cell>
          <cell r="D321">
            <v>21212</v>
          </cell>
          <cell r="E321">
            <v>73520</v>
          </cell>
          <cell r="F321"/>
          <cell r="G321">
            <v>99916</v>
          </cell>
          <cell r="H321"/>
          <cell r="I321"/>
        </row>
        <row r="322">
          <cell r="A322">
            <v>354440</v>
          </cell>
          <cell r="B322" t="str">
            <v>RUBIACEA</v>
          </cell>
          <cell r="C322" t="str">
            <v>SP</v>
          </cell>
          <cell r="D322"/>
          <cell r="E322"/>
          <cell r="F322"/>
          <cell r="G322"/>
          <cell r="H322"/>
          <cell r="I322"/>
        </row>
        <row r="323">
          <cell r="A323">
            <v>316630</v>
          </cell>
          <cell r="B323" t="str">
            <v>SERICITA</v>
          </cell>
          <cell r="C323" t="str">
            <v>MG</v>
          </cell>
          <cell r="D323">
            <v>36262</v>
          </cell>
          <cell r="E323">
            <v>461736</v>
          </cell>
          <cell r="F323">
            <v>19549</v>
          </cell>
          <cell r="G323">
            <v>299248</v>
          </cell>
          <cell r="H323">
            <v>30493</v>
          </cell>
          <cell r="I323">
            <v>275962</v>
          </cell>
        </row>
        <row r="324">
          <cell r="A324">
            <v>310700</v>
          </cell>
          <cell r="B324" t="str">
            <v>BIQUINHAS</v>
          </cell>
          <cell r="C324" t="str">
            <v>MG</v>
          </cell>
          <cell r="D324">
            <v>226</v>
          </cell>
          <cell r="E324">
            <v>1903</v>
          </cell>
          <cell r="F324">
            <v>24</v>
          </cell>
          <cell r="G324">
            <v>1827</v>
          </cell>
          <cell r="H324">
            <v>107</v>
          </cell>
          <cell r="I324">
            <v>2298</v>
          </cell>
        </row>
        <row r="325">
          <cell r="A325">
            <v>353420</v>
          </cell>
          <cell r="B325" t="str">
            <v>ORINDIUVA</v>
          </cell>
          <cell r="C325" t="str">
            <v>SP</v>
          </cell>
          <cell r="D325"/>
          <cell r="E325"/>
          <cell r="F325"/>
          <cell r="G325"/>
          <cell r="H325"/>
          <cell r="I325"/>
        </row>
        <row r="326">
          <cell r="A326">
            <v>411770</v>
          </cell>
          <cell r="B326" t="str">
            <v>PALMEIRA</v>
          </cell>
          <cell r="C326" t="str">
            <v>PR</v>
          </cell>
          <cell r="D326">
            <v>395133</v>
          </cell>
          <cell r="E326">
            <v>2676691</v>
          </cell>
          <cell r="F326">
            <v>328570</v>
          </cell>
          <cell r="G326">
            <v>1963875</v>
          </cell>
          <cell r="H326">
            <v>378372</v>
          </cell>
          <cell r="I326"/>
        </row>
        <row r="327">
          <cell r="A327">
            <v>313610</v>
          </cell>
          <cell r="B327" t="str">
            <v>JOANESIA</v>
          </cell>
          <cell r="C327" t="str">
            <v>MG</v>
          </cell>
          <cell r="D327">
            <v>36176</v>
          </cell>
          <cell r="E327">
            <v>208213</v>
          </cell>
          <cell r="F327">
            <v>35429</v>
          </cell>
          <cell r="G327">
            <v>213240</v>
          </cell>
          <cell r="H327">
            <v>42011</v>
          </cell>
          <cell r="I327">
            <v>196465</v>
          </cell>
        </row>
        <row r="328">
          <cell r="A328">
            <v>350240</v>
          </cell>
          <cell r="B328" t="str">
            <v>ANHUMAS</v>
          </cell>
          <cell r="C328" t="str">
            <v>SP</v>
          </cell>
          <cell r="D328"/>
          <cell r="E328"/>
          <cell r="F328">
            <v>49924</v>
          </cell>
          <cell r="G328">
            <v>444658</v>
          </cell>
          <cell r="H328"/>
          <cell r="I328"/>
        </row>
        <row r="329">
          <cell r="A329">
            <v>313380</v>
          </cell>
          <cell r="B329" t="str">
            <v>ITAUNA</v>
          </cell>
          <cell r="C329" t="str">
            <v>MG</v>
          </cell>
          <cell r="D329">
            <v>752818</v>
          </cell>
          <cell r="E329">
            <v>8069854</v>
          </cell>
          <cell r="F329">
            <v>728636</v>
          </cell>
          <cell r="G329">
            <v>8294289</v>
          </cell>
          <cell r="H329">
            <v>765323</v>
          </cell>
          <cell r="I329">
            <v>7017560</v>
          </cell>
        </row>
        <row r="330">
          <cell r="A330">
            <v>313740</v>
          </cell>
          <cell r="B330" t="str">
            <v>LAGOA DOURADA</v>
          </cell>
          <cell r="C330" t="str">
            <v>MG</v>
          </cell>
          <cell r="D330">
            <v>219416</v>
          </cell>
          <cell r="E330">
            <v>602677</v>
          </cell>
          <cell r="F330">
            <v>137685</v>
          </cell>
          <cell r="G330">
            <v>624638</v>
          </cell>
          <cell r="H330">
            <v>192691</v>
          </cell>
          <cell r="I330">
            <v>454897</v>
          </cell>
        </row>
        <row r="331">
          <cell r="A331">
            <v>421825</v>
          </cell>
          <cell r="B331" t="str">
            <v>TIMBO GRANDE</v>
          </cell>
          <cell r="C331" t="str">
            <v>SC</v>
          </cell>
          <cell r="D331">
            <v>26604</v>
          </cell>
          <cell r="E331">
            <v>211163</v>
          </cell>
          <cell r="F331">
            <v>28919</v>
          </cell>
          <cell r="G331">
            <v>185548</v>
          </cell>
          <cell r="H331"/>
          <cell r="I331">
            <v>302456</v>
          </cell>
        </row>
        <row r="332">
          <cell r="A332">
            <v>311550</v>
          </cell>
          <cell r="B332" t="str">
            <v>CAXAMBU</v>
          </cell>
          <cell r="C332" t="str">
            <v>MG</v>
          </cell>
          <cell r="D332">
            <v>525</v>
          </cell>
          <cell r="E332">
            <v>3212743</v>
          </cell>
          <cell r="F332">
            <v>282</v>
          </cell>
          <cell r="G332">
            <v>3138384</v>
          </cell>
          <cell r="H332">
            <v>220</v>
          </cell>
          <cell r="I332">
            <v>3261037</v>
          </cell>
        </row>
        <row r="333">
          <cell r="A333">
            <v>354130</v>
          </cell>
          <cell r="B333" t="str">
            <v>PRESIDENTE EPITACIO</v>
          </cell>
          <cell r="C333" t="str">
            <v>SP</v>
          </cell>
          <cell r="D333">
            <v>37394</v>
          </cell>
          <cell r="E333">
            <v>7565062</v>
          </cell>
          <cell r="F333">
            <v>26462</v>
          </cell>
          <cell r="G333">
            <v>5073567</v>
          </cell>
          <cell r="H333"/>
          <cell r="I333">
            <v>2996190</v>
          </cell>
        </row>
        <row r="334">
          <cell r="A334">
            <v>313065</v>
          </cell>
          <cell r="B334" t="str">
            <v>INDAIABIRA</v>
          </cell>
          <cell r="C334" t="str">
            <v>MG</v>
          </cell>
          <cell r="D334">
            <v>35096</v>
          </cell>
          <cell r="E334">
            <v>1217283</v>
          </cell>
          <cell r="F334">
            <v>37385</v>
          </cell>
          <cell r="G334">
            <v>1463519</v>
          </cell>
          <cell r="H334">
            <v>34611</v>
          </cell>
          <cell r="I334">
            <v>1666998</v>
          </cell>
        </row>
        <row r="335">
          <cell r="A335">
            <v>315170</v>
          </cell>
          <cell r="B335" t="str">
            <v>POCO FUNDO</v>
          </cell>
          <cell r="C335" t="str">
            <v>MG</v>
          </cell>
          <cell r="D335">
            <v>252615</v>
          </cell>
          <cell r="E335">
            <v>10973998</v>
          </cell>
          <cell r="F335">
            <v>235758</v>
          </cell>
          <cell r="G335">
            <v>11268700</v>
          </cell>
          <cell r="H335">
            <v>260824</v>
          </cell>
          <cell r="I335">
            <v>11207659</v>
          </cell>
        </row>
        <row r="336">
          <cell r="A336">
            <v>316800</v>
          </cell>
          <cell r="B336" t="str">
            <v>TAIOBEIRAS</v>
          </cell>
          <cell r="C336" t="str">
            <v>MG</v>
          </cell>
          <cell r="D336">
            <v>322210</v>
          </cell>
          <cell r="E336">
            <v>14206730</v>
          </cell>
          <cell r="F336">
            <v>297672</v>
          </cell>
          <cell r="G336">
            <v>14108427</v>
          </cell>
          <cell r="H336">
            <v>318303</v>
          </cell>
          <cell r="I336">
            <v>14016336</v>
          </cell>
        </row>
        <row r="337">
          <cell r="A337">
            <v>316260</v>
          </cell>
          <cell r="B337" t="str">
            <v>SAO JOAO DO ORIENTE</v>
          </cell>
          <cell r="C337" t="str">
            <v>MG</v>
          </cell>
          <cell r="D337">
            <v>82428</v>
          </cell>
          <cell r="E337">
            <v>848769</v>
          </cell>
          <cell r="F337">
            <v>80418</v>
          </cell>
          <cell r="G337">
            <v>811978</v>
          </cell>
          <cell r="H337">
            <v>87746</v>
          </cell>
          <cell r="I337">
            <v>789938</v>
          </cell>
        </row>
        <row r="338">
          <cell r="A338">
            <v>311770</v>
          </cell>
          <cell r="B338" t="str">
            <v>CONCEICAO DO RIO VERDE</v>
          </cell>
          <cell r="C338" t="str">
            <v>MG</v>
          </cell>
          <cell r="D338">
            <v>65921</v>
          </cell>
          <cell r="E338">
            <v>563301</v>
          </cell>
          <cell r="F338">
            <v>76895</v>
          </cell>
          <cell r="G338">
            <v>764558</v>
          </cell>
          <cell r="H338">
            <v>91549</v>
          </cell>
          <cell r="I338">
            <v>1078788</v>
          </cell>
        </row>
        <row r="339">
          <cell r="A339">
            <v>510560</v>
          </cell>
          <cell r="B339" t="str">
            <v>MATUPA</v>
          </cell>
          <cell r="C339" t="str">
            <v>MT</v>
          </cell>
          <cell r="D339">
            <v>633</v>
          </cell>
          <cell r="E339">
            <v>72741</v>
          </cell>
          <cell r="F339"/>
          <cell r="G339"/>
          <cell r="H339"/>
          <cell r="I339"/>
        </row>
        <row r="340">
          <cell r="A340">
            <v>430280</v>
          </cell>
          <cell r="B340" t="str">
            <v>CACAPAVA DO SUL</v>
          </cell>
          <cell r="C340" t="str">
            <v>RS</v>
          </cell>
          <cell r="D340">
            <v>74620</v>
          </cell>
          <cell r="E340">
            <v>354377</v>
          </cell>
          <cell r="F340">
            <v>91364</v>
          </cell>
          <cell r="G340">
            <v>474511</v>
          </cell>
          <cell r="H340">
            <v>89768</v>
          </cell>
          <cell r="I340">
            <v>436374</v>
          </cell>
        </row>
        <row r="341">
          <cell r="A341">
            <v>310100</v>
          </cell>
          <cell r="B341" t="str">
            <v>AGUAS VERMELHAS</v>
          </cell>
          <cell r="C341" t="str">
            <v>MG</v>
          </cell>
          <cell r="D341">
            <v>59276</v>
          </cell>
          <cell r="E341">
            <v>1763424</v>
          </cell>
          <cell r="F341">
            <v>65042</v>
          </cell>
          <cell r="G341">
            <v>1852739</v>
          </cell>
          <cell r="H341">
            <v>44284</v>
          </cell>
          <cell r="I341">
            <v>1912542</v>
          </cell>
        </row>
        <row r="342">
          <cell r="A342">
            <v>312965</v>
          </cell>
          <cell r="B342" t="str">
            <v>IBIRACATU</v>
          </cell>
          <cell r="C342" t="str">
            <v>MG</v>
          </cell>
          <cell r="D342">
            <v>623</v>
          </cell>
          <cell r="E342">
            <v>1430494</v>
          </cell>
          <cell r="F342">
            <v>610</v>
          </cell>
          <cell r="G342">
            <v>1432755</v>
          </cell>
          <cell r="H342">
            <v>1279</v>
          </cell>
          <cell r="I342">
            <v>1321201</v>
          </cell>
        </row>
        <row r="343">
          <cell r="A343">
            <v>314660</v>
          </cell>
          <cell r="B343" t="str">
            <v>PAIVA</v>
          </cell>
          <cell r="C343" t="str">
            <v>MG</v>
          </cell>
          <cell r="D343">
            <v>54069</v>
          </cell>
          <cell r="E343">
            <v>555134</v>
          </cell>
          <cell r="F343">
            <v>56844</v>
          </cell>
          <cell r="G343">
            <v>716075</v>
          </cell>
          <cell r="H343">
            <v>59891</v>
          </cell>
          <cell r="I343">
            <v>766350</v>
          </cell>
        </row>
        <row r="344">
          <cell r="A344">
            <v>510460</v>
          </cell>
          <cell r="B344" t="str">
            <v>ITIQUIRA</v>
          </cell>
          <cell r="C344" t="str">
            <v>MT</v>
          </cell>
          <cell r="D344">
            <v>783642</v>
          </cell>
          <cell r="E344">
            <v>1298994</v>
          </cell>
          <cell r="F344"/>
          <cell r="G344"/>
          <cell r="H344">
            <v>201760</v>
          </cell>
          <cell r="I344"/>
        </row>
        <row r="345">
          <cell r="A345">
            <v>315760</v>
          </cell>
          <cell r="B345" t="str">
            <v>SANTA FE DE MINAS</v>
          </cell>
          <cell r="C345" t="str">
            <v>MG</v>
          </cell>
          <cell r="D345">
            <v>38862</v>
          </cell>
          <cell r="E345">
            <v>30741349</v>
          </cell>
          <cell r="F345">
            <v>31661</v>
          </cell>
          <cell r="G345">
            <v>30710505</v>
          </cell>
          <cell r="H345">
            <v>49172</v>
          </cell>
          <cell r="I345">
            <v>30645674</v>
          </cell>
        </row>
        <row r="346">
          <cell r="A346">
            <v>312010</v>
          </cell>
          <cell r="B346" t="str">
            <v>COUTO DE MAGALHAES DE MINAS</v>
          </cell>
          <cell r="C346" t="str">
            <v>MG</v>
          </cell>
          <cell r="D346">
            <v>66510</v>
          </cell>
          <cell r="E346">
            <v>429887</v>
          </cell>
          <cell r="F346">
            <v>65094</v>
          </cell>
          <cell r="G346">
            <v>419364</v>
          </cell>
          <cell r="H346">
            <v>74539</v>
          </cell>
          <cell r="I346">
            <v>417646</v>
          </cell>
        </row>
        <row r="347">
          <cell r="A347">
            <v>500220</v>
          </cell>
          <cell r="B347" t="str">
            <v>BONITO</v>
          </cell>
          <cell r="C347" t="str">
            <v>MS</v>
          </cell>
          <cell r="D347">
            <v>266343</v>
          </cell>
          <cell r="E347">
            <v>4329922</v>
          </cell>
          <cell r="F347">
            <v>255674</v>
          </cell>
          <cell r="G347">
            <v>5639940</v>
          </cell>
          <cell r="H347">
            <v>265810</v>
          </cell>
          <cell r="I347">
            <v>3062255</v>
          </cell>
        </row>
        <row r="348">
          <cell r="A348">
            <v>316790</v>
          </cell>
          <cell r="B348" t="str">
            <v>TABULEIRO</v>
          </cell>
          <cell r="C348" t="str">
            <v>MG</v>
          </cell>
          <cell r="D348">
            <v>71187</v>
          </cell>
          <cell r="E348">
            <v>600424</v>
          </cell>
          <cell r="F348">
            <v>68363</v>
          </cell>
          <cell r="G348">
            <v>607411</v>
          </cell>
          <cell r="H348">
            <v>73813</v>
          </cell>
          <cell r="I348">
            <v>631538</v>
          </cell>
        </row>
        <row r="349">
          <cell r="A349">
            <v>313040</v>
          </cell>
          <cell r="B349" t="str">
            <v>IJACI</v>
          </cell>
          <cell r="C349" t="str">
            <v>MG</v>
          </cell>
          <cell r="D349">
            <v>28888</v>
          </cell>
          <cell r="E349">
            <v>1671023</v>
          </cell>
          <cell r="F349">
            <v>16567</v>
          </cell>
          <cell r="G349">
            <v>1430992</v>
          </cell>
          <cell r="H349">
            <v>59791</v>
          </cell>
          <cell r="I349">
            <v>1313078</v>
          </cell>
        </row>
        <row r="350">
          <cell r="A350">
            <v>316240</v>
          </cell>
          <cell r="B350" t="str">
            <v>SAO JOAO DA PONTE</v>
          </cell>
          <cell r="C350" t="str">
            <v>MG</v>
          </cell>
          <cell r="D350">
            <v>310948</v>
          </cell>
          <cell r="E350">
            <v>2040575</v>
          </cell>
          <cell r="F350">
            <v>297440</v>
          </cell>
          <cell r="G350">
            <v>2089423</v>
          </cell>
          <cell r="H350">
            <v>303377</v>
          </cell>
          <cell r="I350">
            <v>2052315</v>
          </cell>
        </row>
        <row r="351">
          <cell r="A351">
            <v>432146</v>
          </cell>
          <cell r="B351" t="str">
            <v>TIO HUGO</v>
          </cell>
          <cell r="C351" t="str">
            <v>RS</v>
          </cell>
          <cell r="D351"/>
          <cell r="E351">
            <v>149231</v>
          </cell>
          <cell r="F351"/>
          <cell r="G351"/>
          <cell r="H351"/>
          <cell r="I351"/>
        </row>
        <row r="352">
          <cell r="A352">
            <v>311265</v>
          </cell>
          <cell r="B352" t="str">
            <v>CAPITAO ANDRADE</v>
          </cell>
          <cell r="C352" t="str">
            <v>MG</v>
          </cell>
          <cell r="D352">
            <v>99820</v>
          </cell>
          <cell r="E352">
            <v>631796</v>
          </cell>
          <cell r="F352">
            <v>82522</v>
          </cell>
          <cell r="G352">
            <v>699824</v>
          </cell>
          <cell r="H352">
            <v>103616</v>
          </cell>
          <cell r="I352">
            <v>657490</v>
          </cell>
        </row>
        <row r="353">
          <cell r="A353">
            <v>316910</v>
          </cell>
          <cell r="B353" t="str">
            <v>TOLEDO</v>
          </cell>
          <cell r="C353" t="str">
            <v>MG</v>
          </cell>
          <cell r="D353">
            <v>512</v>
          </cell>
          <cell r="E353">
            <v>2106302</v>
          </cell>
          <cell r="F353">
            <v>551</v>
          </cell>
          <cell r="G353">
            <v>2211830</v>
          </cell>
          <cell r="H353">
            <v>442</v>
          </cell>
          <cell r="I353">
            <v>2127438</v>
          </cell>
        </row>
        <row r="354">
          <cell r="A354">
            <v>350930</v>
          </cell>
          <cell r="B354" t="str">
            <v>CAJOBI</v>
          </cell>
          <cell r="C354" t="str">
            <v>SP</v>
          </cell>
          <cell r="D354">
            <v>43016</v>
          </cell>
          <cell r="E354">
            <v>294442</v>
          </cell>
          <cell r="F354"/>
          <cell r="G354">
            <v>340938</v>
          </cell>
          <cell r="H354"/>
          <cell r="I354"/>
        </row>
        <row r="355">
          <cell r="A355">
            <v>354150</v>
          </cell>
          <cell r="B355" t="str">
            <v>PRESIDENTE VENCESLAU</v>
          </cell>
          <cell r="C355" t="str">
            <v>SP</v>
          </cell>
          <cell r="D355">
            <v>452939</v>
          </cell>
          <cell r="E355">
            <v>1129501</v>
          </cell>
          <cell r="F355">
            <v>403982</v>
          </cell>
          <cell r="G355">
            <v>1015978</v>
          </cell>
          <cell r="H355">
            <v>462429</v>
          </cell>
          <cell r="I355">
            <v>1235062</v>
          </cell>
        </row>
        <row r="356">
          <cell r="A356">
            <v>315390</v>
          </cell>
          <cell r="B356" t="str">
            <v>RAPOSOS</v>
          </cell>
          <cell r="C356" t="str">
            <v>MG</v>
          </cell>
          <cell r="D356"/>
          <cell r="E356">
            <v>19926252</v>
          </cell>
          <cell r="F356"/>
          <cell r="G356">
            <v>19930966</v>
          </cell>
          <cell r="H356"/>
          <cell r="I356">
            <v>19899745</v>
          </cell>
        </row>
        <row r="357">
          <cell r="A357">
            <v>431590</v>
          </cell>
          <cell r="B357" t="str">
            <v>RODEIO BONITO</v>
          </cell>
          <cell r="C357" t="str">
            <v>RS</v>
          </cell>
          <cell r="D357">
            <v>57648</v>
          </cell>
          <cell r="E357">
            <v>194776</v>
          </cell>
          <cell r="F357">
            <v>77586</v>
          </cell>
          <cell r="G357">
            <v>221976</v>
          </cell>
          <cell r="H357"/>
          <cell r="I357">
            <v>310008</v>
          </cell>
        </row>
        <row r="358">
          <cell r="A358">
            <v>432370</v>
          </cell>
          <cell r="B358" t="str">
            <v>VISTA GAUCHA</v>
          </cell>
          <cell r="C358" t="str">
            <v>RS</v>
          </cell>
          <cell r="D358">
            <v>71635</v>
          </cell>
          <cell r="E358">
            <v>225546</v>
          </cell>
          <cell r="F358">
            <v>68298</v>
          </cell>
          <cell r="G358">
            <v>249543</v>
          </cell>
          <cell r="H358"/>
          <cell r="I358"/>
        </row>
        <row r="359">
          <cell r="A359">
            <v>312480</v>
          </cell>
          <cell r="B359" t="str">
            <v>ESTRELA DO SUL</v>
          </cell>
          <cell r="C359" t="str">
            <v>MG</v>
          </cell>
          <cell r="D359">
            <v>36394</v>
          </cell>
          <cell r="E359">
            <v>561628</v>
          </cell>
          <cell r="F359">
            <v>45193</v>
          </cell>
          <cell r="G359">
            <v>512458</v>
          </cell>
          <cell r="H359">
            <v>46232</v>
          </cell>
          <cell r="I359">
            <v>469180</v>
          </cell>
        </row>
        <row r="360">
          <cell r="A360">
            <v>432000</v>
          </cell>
          <cell r="B360" t="str">
            <v>SAPUCAIA DO SUL</v>
          </cell>
          <cell r="C360" t="str">
            <v>RS</v>
          </cell>
          <cell r="D360">
            <v>1053267</v>
          </cell>
          <cell r="E360">
            <v>6606444</v>
          </cell>
          <cell r="F360"/>
          <cell r="G360"/>
          <cell r="H360"/>
          <cell r="I360"/>
        </row>
        <row r="361">
          <cell r="A361">
            <v>420550</v>
          </cell>
          <cell r="B361" t="str">
            <v>FRAIBURGO</v>
          </cell>
          <cell r="C361" t="str">
            <v>SC</v>
          </cell>
          <cell r="D361">
            <v>315574</v>
          </cell>
          <cell r="E361">
            <v>892523</v>
          </cell>
          <cell r="F361">
            <v>362668</v>
          </cell>
          <cell r="G361">
            <v>819049</v>
          </cell>
          <cell r="H361"/>
          <cell r="I361">
            <v>726998</v>
          </cell>
        </row>
        <row r="362">
          <cell r="A362">
            <v>355030</v>
          </cell>
          <cell r="B362" t="str">
            <v>SAO PAULO</v>
          </cell>
          <cell r="C362" t="str">
            <v>SP</v>
          </cell>
          <cell r="D362">
            <v>178748824</v>
          </cell>
          <cell r="E362">
            <v>156606054</v>
          </cell>
          <cell r="F362">
            <v>171742456</v>
          </cell>
          <cell r="G362">
            <v>114012196</v>
          </cell>
          <cell r="H362">
            <v>160383746</v>
          </cell>
          <cell r="I362">
            <v>130115050</v>
          </cell>
        </row>
        <row r="363">
          <cell r="A363">
            <v>110045</v>
          </cell>
          <cell r="B363" t="str">
            <v>BURITIS</v>
          </cell>
          <cell r="C363" t="str">
            <v>RO</v>
          </cell>
          <cell r="D363">
            <v>139941</v>
          </cell>
          <cell r="E363">
            <v>539728</v>
          </cell>
          <cell r="F363">
            <v>128171</v>
          </cell>
          <cell r="G363">
            <v>528268</v>
          </cell>
          <cell r="H363"/>
          <cell r="I363"/>
        </row>
        <row r="364">
          <cell r="A364">
            <v>353310</v>
          </cell>
          <cell r="B364" t="str">
            <v>NOVA GUATAPORANGA</v>
          </cell>
          <cell r="C364" t="str">
            <v>SP</v>
          </cell>
          <cell r="D364">
            <v>35255</v>
          </cell>
          <cell r="E364">
            <v>287989</v>
          </cell>
          <cell r="F364">
            <v>36109</v>
          </cell>
          <cell r="G364"/>
          <cell r="H364">
            <v>50620</v>
          </cell>
          <cell r="I364">
            <v>145599</v>
          </cell>
        </row>
        <row r="365">
          <cell r="A365">
            <v>430570</v>
          </cell>
          <cell r="B365" t="str">
            <v>CONDOR</v>
          </cell>
          <cell r="C365" t="str">
            <v>RS</v>
          </cell>
          <cell r="D365">
            <v>98721</v>
          </cell>
          <cell r="E365">
            <v>444789</v>
          </cell>
          <cell r="F365">
            <v>100666</v>
          </cell>
          <cell r="G365">
            <v>511319</v>
          </cell>
          <cell r="H365"/>
          <cell r="I365"/>
        </row>
        <row r="366">
          <cell r="A366">
            <v>317110</v>
          </cell>
          <cell r="B366" t="str">
            <v>VERISSIMO</v>
          </cell>
          <cell r="C366" t="str">
            <v>MG</v>
          </cell>
          <cell r="D366">
            <v>51219</v>
          </cell>
          <cell r="E366">
            <v>485488</v>
          </cell>
          <cell r="F366">
            <v>46557</v>
          </cell>
          <cell r="G366">
            <v>501256</v>
          </cell>
          <cell r="H366">
            <v>54963</v>
          </cell>
          <cell r="I366">
            <v>381980</v>
          </cell>
        </row>
        <row r="367">
          <cell r="A367">
            <v>412780</v>
          </cell>
          <cell r="B367" t="str">
            <v>TOMAZINA</v>
          </cell>
          <cell r="C367" t="str">
            <v>PR</v>
          </cell>
          <cell r="D367"/>
          <cell r="E367">
            <v>432741</v>
          </cell>
          <cell r="F367"/>
          <cell r="G367">
            <v>395110</v>
          </cell>
          <cell r="H367"/>
          <cell r="I367">
            <v>394769</v>
          </cell>
        </row>
        <row r="368">
          <cell r="A368">
            <v>310370</v>
          </cell>
          <cell r="B368" t="str">
            <v>ARAPONGA</v>
          </cell>
          <cell r="C368" t="str">
            <v>MG</v>
          </cell>
          <cell r="D368">
            <v>46549</v>
          </cell>
          <cell r="E368">
            <v>974855</v>
          </cell>
          <cell r="F368">
            <v>32817</v>
          </cell>
          <cell r="G368">
            <v>856751</v>
          </cell>
          <cell r="H368">
            <v>39395</v>
          </cell>
          <cell r="I368">
            <v>1211607</v>
          </cell>
        </row>
        <row r="369">
          <cell r="A369">
            <v>431643</v>
          </cell>
          <cell r="B369" t="str">
            <v>SALDANHA MARINHO</v>
          </cell>
          <cell r="C369" t="str">
            <v>RS</v>
          </cell>
          <cell r="D369">
            <v>82217</v>
          </cell>
          <cell r="E369">
            <v>206210</v>
          </cell>
          <cell r="F369">
            <v>69536</v>
          </cell>
          <cell r="G369">
            <v>270299</v>
          </cell>
          <cell r="H369"/>
          <cell r="I369"/>
        </row>
        <row r="370">
          <cell r="A370">
            <v>314910</v>
          </cell>
          <cell r="B370" t="str">
            <v>PEDRALVA</v>
          </cell>
          <cell r="C370" t="str">
            <v>MG</v>
          </cell>
          <cell r="D370">
            <v>206104</v>
          </cell>
          <cell r="E370">
            <v>1362011</v>
          </cell>
          <cell r="F370">
            <v>196408</v>
          </cell>
          <cell r="G370">
            <v>1185781</v>
          </cell>
          <cell r="H370">
            <v>207715</v>
          </cell>
          <cell r="I370">
            <v>1064980</v>
          </cell>
        </row>
        <row r="371">
          <cell r="A371">
            <v>351820</v>
          </cell>
          <cell r="B371" t="str">
            <v>GUARARAPES</v>
          </cell>
          <cell r="C371" t="str">
            <v>SP</v>
          </cell>
          <cell r="D371"/>
          <cell r="E371"/>
          <cell r="F371">
            <v>259939</v>
          </cell>
          <cell r="G371">
            <v>1363365</v>
          </cell>
          <cell r="H371"/>
          <cell r="I371"/>
        </row>
        <row r="372">
          <cell r="A372">
            <v>315970</v>
          </cell>
          <cell r="B372" t="str">
            <v>SANTA ROSA DA SERRA</v>
          </cell>
          <cell r="C372" t="str">
            <v>MG</v>
          </cell>
          <cell r="D372">
            <v>5915</v>
          </cell>
          <cell r="E372">
            <v>434094</v>
          </cell>
          <cell r="F372">
            <v>6175</v>
          </cell>
          <cell r="G372">
            <v>446000</v>
          </cell>
          <cell r="H372">
            <v>7833</v>
          </cell>
          <cell r="I372">
            <v>484368</v>
          </cell>
        </row>
        <row r="373">
          <cell r="A373">
            <v>330220</v>
          </cell>
          <cell r="B373" t="str">
            <v>ITAPERUNA</v>
          </cell>
          <cell r="C373" t="str">
            <v>RJ</v>
          </cell>
          <cell r="D373">
            <v>54138</v>
          </cell>
          <cell r="E373">
            <v>223241</v>
          </cell>
          <cell r="F373">
            <v>74546</v>
          </cell>
          <cell r="G373">
            <v>162986</v>
          </cell>
          <cell r="H373">
            <v>70540</v>
          </cell>
          <cell r="I373">
            <v>137460</v>
          </cell>
        </row>
        <row r="374">
          <cell r="A374">
            <v>421775</v>
          </cell>
          <cell r="B374" t="str">
            <v>SUL BRASIL</v>
          </cell>
          <cell r="C374" t="str">
            <v>SC</v>
          </cell>
          <cell r="D374">
            <v>97104</v>
          </cell>
          <cell r="E374">
            <v>338038</v>
          </cell>
          <cell r="F374">
            <v>13935</v>
          </cell>
          <cell r="G374">
            <v>281066</v>
          </cell>
          <cell r="H374">
            <v>111095</v>
          </cell>
          <cell r="I374">
            <v>319718</v>
          </cell>
        </row>
        <row r="375">
          <cell r="A375">
            <v>316200</v>
          </cell>
          <cell r="B375" t="str">
            <v>SAO GONCALO DO SAPUCAI</v>
          </cell>
          <cell r="C375" t="str">
            <v>MG</v>
          </cell>
          <cell r="D375">
            <v>19211</v>
          </cell>
          <cell r="E375">
            <v>865903</v>
          </cell>
          <cell r="F375">
            <v>43895</v>
          </cell>
          <cell r="G375">
            <v>703809</v>
          </cell>
          <cell r="H375">
            <v>41356</v>
          </cell>
          <cell r="I375">
            <v>447098</v>
          </cell>
        </row>
        <row r="376">
          <cell r="A376">
            <v>313375</v>
          </cell>
          <cell r="B376" t="str">
            <v>ITAU DE MINAS</v>
          </cell>
          <cell r="C376" t="str">
            <v>MG</v>
          </cell>
          <cell r="D376">
            <v>704</v>
          </cell>
          <cell r="E376">
            <v>30397120</v>
          </cell>
          <cell r="F376">
            <v>689</v>
          </cell>
          <cell r="G376">
            <v>30662099</v>
          </cell>
          <cell r="H376">
            <v>492</v>
          </cell>
          <cell r="I376">
            <v>968683</v>
          </cell>
        </row>
        <row r="377">
          <cell r="A377">
            <v>315540</v>
          </cell>
          <cell r="B377" t="str">
            <v>RIO NOVO</v>
          </cell>
          <cell r="C377" t="str">
            <v>MG</v>
          </cell>
          <cell r="D377">
            <v>54454</v>
          </cell>
          <cell r="E377">
            <v>543389</v>
          </cell>
          <cell r="F377">
            <v>67398</v>
          </cell>
          <cell r="G377">
            <v>808920</v>
          </cell>
          <cell r="H377">
            <v>22521</v>
          </cell>
          <cell r="I377">
            <v>786837</v>
          </cell>
        </row>
        <row r="378">
          <cell r="A378">
            <v>317090</v>
          </cell>
          <cell r="B378" t="str">
            <v>VARZELANDIA</v>
          </cell>
          <cell r="C378" t="str">
            <v>MG</v>
          </cell>
          <cell r="D378">
            <v>203939</v>
          </cell>
          <cell r="E378">
            <v>1774855</v>
          </cell>
          <cell r="F378">
            <v>227212</v>
          </cell>
          <cell r="G378">
            <v>2669251</v>
          </cell>
          <cell r="H378">
            <v>270064</v>
          </cell>
          <cell r="I378">
            <v>2653333</v>
          </cell>
        </row>
        <row r="379">
          <cell r="A379">
            <v>314150</v>
          </cell>
          <cell r="B379" t="str">
            <v>MENDES PIMENTEL</v>
          </cell>
          <cell r="C379" t="str">
            <v>MG</v>
          </cell>
          <cell r="D379">
            <v>92828</v>
          </cell>
          <cell r="E379">
            <v>861894</v>
          </cell>
          <cell r="F379">
            <v>80314</v>
          </cell>
          <cell r="G379">
            <v>1006559</v>
          </cell>
          <cell r="H379">
            <v>87027</v>
          </cell>
          <cell r="I379">
            <v>776004</v>
          </cell>
        </row>
        <row r="380">
          <cell r="A380">
            <v>311220</v>
          </cell>
          <cell r="B380" t="str">
            <v>CAPELA NOVA</v>
          </cell>
          <cell r="C380" t="str">
            <v>MG</v>
          </cell>
          <cell r="D380">
            <v>98803</v>
          </cell>
          <cell r="E380">
            <v>459280</v>
          </cell>
          <cell r="F380">
            <v>86973</v>
          </cell>
          <cell r="G380">
            <v>421534</v>
          </cell>
          <cell r="H380">
            <v>98361</v>
          </cell>
          <cell r="I380">
            <v>355644</v>
          </cell>
        </row>
        <row r="381">
          <cell r="A381">
            <v>316690</v>
          </cell>
          <cell r="B381" t="str">
            <v>SERRANIA</v>
          </cell>
          <cell r="C381" t="str">
            <v>MG</v>
          </cell>
          <cell r="D381">
            <v>99975</v>
          </cell>
          <cell r="E381">
            <v>1021623</v>
          </cell>
          <cell r="F381">
            <v>89762</v>
          </cell>
          <cell r="G381">
            <v>1033045</v>
          </cell>
          <cell r="H381">
            <v>102778</v>
          </cell>
          <cell r="I381">
            <v>1119699</v>
          </cell>
        </row>
        <row r="382">
          <cell r="A382">
            <v>313500</v>
          </cell>
          <cell r="B382" t="str">
            <v>JAGUARACU</v>
          </cell>
          <cell r="C382" t="str">
            <v>MG</v>
          </cell>
          <cell r="D382">
            <v>105166</v>
          </cell>
          <cell r="E382">
            <v>3570102</v>
          </cell>
          <cell r="F382">
            <v>94233</v>
          </cell>
          <cell r="G382">
            <v>3741408</v>
          </cell>
          <cell r="H382">
            <v>120319</v>
          </cell>
          <cell r="I382">
            <v>3818282</v>
          </cell>
        </row>
        <row r="383">
          <cell r="A383">
            <v>311750</v>
          </cell>
          <cell r="B383" t="str">
            <v>CONCEICAO DO MATO DENTRO</v>
          </cell>
          <cell r="C383" t="str">
            <v>MG</v>
          </cell>
          <cell r="D383">
            <v>15781</v>
          </cell>
          <cell r="E383">
            <v>10176313</v>
          </cell>
          <cell r="F383">
            <v>13111</v>
          </cell>
          <cell r="G383">
            <v>9668328</v>
          </cell>
          <cell r="H383">
            <v>4684</v>
          </cell>
          <cell r="I383">
            <v>9661713</v>
          </cell>
        </row>
        <row r="384">
          <cell r="A384">
            <v>421380</v>
          </cell>
          <cell r="B384" t="str">
            <v>PRAIA GRANDE</v>
          </cell>
          <cell r="C384" t="str">
            <v>SC</v>
          </cell>
          <cell r="D384">
            <v>106389</v>
          </cell>
          <cell r="E384">
            <v>407812</v>
          </cell>
          <cell r="F384">
            <v>108144</v>
          </cell>
          <cell r="G384">
            <v>438553</v>
          </cell>
          <cell r="H384">
            <v>113342</v>
          </cell>
          <cell r="I384">
            <v>350228</v>
          </cell>
        </row>
        <row r="385">
          <cell r="A385">
            <v>316510</v>
          </cell>
          <cell r="B385" t="str">
            <v>SAO TOMAS DE AQUINO</v>
          </cell>
          <cell r="C385" t="str">
            <v>MG</v>
          </cell>
          <cell r="D385">
            <v>39238</v>
          </cell>
          <cell r="E385">
            <v>612224</v>
          </cell>
          <cell r="F385">
            <v>36246</v>
          </cell>
          <cell r="G385">
            <v>587665</v>
          </cell>
          <cell r="H385">
            <v>57937</v>
          </cell>
          <cell r="I385">
            <v>673688</v>
          </cell>
        </row>
        <row r="386">
          <cell r="A386">
            <v>352450</v>
          </cell>
          <cell r="B386" t="str">
            <v>JACI</v>
          </cell>
          <cell r="C386" t="str">
            <v>SP</v>
          </cell>
          <cell r="D386"/>
          <cell r="E386"/>
          <cell r="F386">
            <v>104288</v>
          </cell>
          <cell r="G386">
            <v>360637</v>
          </cell>
          <cell r="H386">
            <v>116953</v>
          </cell>
          <cell r="I386">
            <v>334934</v>
          </cell>
        </row>
        <row r="387">
          <cell r="A387">
            <v>315213</v>
          </cell>
          <cell r="B387" t="str">
            <v>PONTO CHIQUE</v>
          </cell>
          <cell r="C387" t="str">
            <v>MG</v>
          </cell>
          <cell r="D387">
            <v>30530</v>
          </cell>
          <cell r="E387">
            <v>1222983</v>
          </cell>
          <cell r="F387">
            <v>25638</v>
          </cell>
          <cell r="G387">
            <v>987883</v>
          </cell>
          <cell r="H387">
            <v>41058</v>
          </cell>
          <cell r="I387">
            <v>870785</v>
          </cell>
        </row>
        <row r="388">
          <cell r="A388">
            <v>310520</v>
          </cell>
          <cell r="B388" t="str">
            <v>BANDEIRA</v>
          </cell>
          <cell r="C388" t="str">
            <v>MG</v>
          </cell>
          <cell r="D388">
            <v>52781</v>
          </cell>
          <cell r="E388">
            <v>344056</v>
          </cell>
          <cell r="F388">
            <v>44802</v>
          </cell>
          <cell r="G388">
            <v>348479</v>
          </cell>
          <cell r="H388">
            <v>56657</v>
          </cell>
          <cell r="I388">
            <v>321167</v>
          </cell>
        </row>
        <row r="389">
          <cell r="A389">
            <v>431645</v>
          </cell>
          <cell r="B389" t="str">
            <v>SALTO DO JACUI</v>
          </cell>
          <cell r="C389" t="str">
            <v>RS</v>
          </cell>
          <cell r="D389"/>
          <cell r="E389">
            <v>297044</v>
          </cell>
          <cell r="F389">
            <v>84139</v>
          </cell>
          <cell r="G389">
            <v>314353</v>
          </cell>
          <cell r="H389"/>
          <cell r="I389"/>
        </row>
        <row r="390">
          <cell r="A390">
            <v>431620</v>
          </cell>
          <cell r="B390" t="str">
            <v>RONDINHA</v>
          </cell>
          <cell r="C390" t="str">
            <v>RS</v>
          </cell>
          <cell r="D390">
            <v>40068</v>
          </cell>
          <cell r="E390">
            <v>2394208</v>
          </cell>
          <cell r="F390">
            <v>44872</v>
          </cell>
          <cell r="G390">
            <v>2050226</v>
          </cell>
          <cell r="H390">
            <v>45787</v>
          </cell>
          <cell r="I390">
            <v>2827764</v>
          </cell>
        </row>
        <row r="391">
          <cell r="A391">
            <v>311720</v>
          </cell>
          <cell r="B391" t="str">
            <v>CONCEICAO DAS PEDRAS</v>
          </cell>
          <cell r="C391" t="str">
            <v>MG</v>
          </cell>
          <cell r="D391">
            <v>31559</v>
          </cell>
          <cell r="E391">
            <v>247256</v>
          </cell>
          <cell r="F391">
            <v>31211</v>
          </cell>
          <cell r="G391">
            <v>237532</v>
          </cell>
          <cell r="H391">
            <v>32275</v>
          </cell>
          <cell r="I391">
            <v>226922</v>
          </cell>
        </row>
        <row r="392">
          <cell r="A392">
            <v>420985</v>
          </cell>
          <cell r="B392" t="str">
            <v>LINDOIA DO SUL</v>
          </cell>
          <cell r="C392" t="str">
            <v>SC</v>
          </cell>
          <cell r="D392"/>
          <cell r="E392"/>
          <cell r="F392"/>
          <cell r="G392"/>
          <cell r="H392">
            <v>23769</v>
          </cell>
          <cell r="I392">
            <v>369435</v>
          </cell>
        </row>
        <row r="393">
          <cell r="A393">
            <v>313560</v>
          </cell>
          <cell r="B393" t="str">
            <v>JEQUITAI</v>
          </cell>
          <cell r="C393" t="str">
            <v>MG</v>
          </cell>
          <cell r="D393">
            <v>28079</v>
          </cell>
          <cell r="E393">
            <v>1310397</v>
          </cell>
          <cell r="F393">
            <v>25214</v>
          </cell>
          <cell r="G393">
            <v>1284841</v>
          </cell>
          <cell r="H393">
            <v>31155</v>
          </cell>
          <cell r="I393">
            <v>1194422</v>
          </cell>
        </row>
        <row r="394">
          <cell r="A394">
            <v>310350</v>
          </cell>
          <cell r="B394" t="str">
            <v>ARAGUARI</v>
          </cell>
          <cell r="C394" t="str">
            <v>MG</v>
          </cell>
          <cell r="D394">
            <v>2349</v>
          </cell>
          <cell r="E394">
            <v>89187</v>
          </cell>
          <cell r="F394">
            <v>1895</v>
          </cell>
          <cell r="G394">
            <v>82140</v>
          </cell>
          <cell r="H394">
            <v>2161</v>
          </cell>
          <cell r="I394">
            <v>79774</v>
          </cell>
        </row>
        <row r="395">
          <cell r="A395">
            <v>314860</v>
          </cell>
          <cell r="B395" t="str">
            <v>PECANHA</v>
          </cell>
          <cell r="C395" t="str">
            <v>MG</v>
          </cell>
          <cell r="D395">
            <v>175798</v>
          </cell>
          <cell r="E395">
            <v>1139778</v>
          </cell>
          <cell r="F395">
            <v>159688</v>
          </cell>
          <cell r="G395">
            <v>1138775</v>
          </cell>
          <cell r="H395">
            <v>150169</v>
          </cell>
          <cell r="I395">
            <v>1080214</v>
          </cell>
        </row>
        <row r="396">
          <cell r="A396">
            <v>354460</v>
          </cell>
          <cell r="B396" t="str">
            <v>SABINO</v>
          </cell>
          <cell r="C396" t="str">
            <v>SP</v>
          </cell>
          <cell r="D396">
            <v>135275</v>
          </cell>
          <cell r="E396">
            <v>364531</v>
          </cell>
          <cell r="F396"/>
          <cell r="G396">
            <v>289426</v>
          </cell>
          <cell r="H396"/>
          <cell r="I396">
            <v>210806</v>
          </cell>
        </row>
        <row r="397">
          <cell r="A397">
            <v>420580</v>
          </cell>
          <cell r="B397" t="str">
            <v>GARUVA</v>
          </cell>
          <cell r="C397" t="str">
            <v>SC</v>
          </cell>
          <cell r="D397">
            <v>223876</v>
          </cell>
          <cell r="E397">
            <v>838220</v>
          </cell>
          <cell r="F397">
            <v>231193</v>
          </cell>
          <cell r="G397">
            <v>870417</v>
          </cell>
          <cell r="H397">
            <v>274024</v>
          </cell>
          <cell r="I397">
            <v>640322</v>
          </cell>
        </row>
        <row r="398">
          <cell r="A398">
            <v>313930</v>
          </cell>
          <cell r="B398" t="str">
            <v>MANGA</v>
          </cell>
          <cell r="C398" t="str">
            <v>MG</v>
          </cell>
          <cell r="D398">
            <v>144568</v>
          </cell>
          <cell r="E398">
            <v>1499602</v>
          </cell>
          <cell r="F398">
            <v>116458</v>
          </cell>
          <cell r="G398">
            <v>1819712</v>
          </cell>
          <cell r="H398">
            <v>166007</v>
          </cell>
          <cell r="I398">
            <v>1638423</v>
          </cell>
        </row>
        <row r="399">
          <cell r="A399">
            <v>310980</v>
          </cell>
          <cell r="B399" t="str">
            <v>CACHOEIRA DOURADA</v>
          </cell>
          <cell r="C399" t="str">
            <v>MG</v>
          </cell>
          <cell r="D399">
            <v>62138</v>
          </cell>
          <cell r="E399">
            <v>576297</v>
          </cell>
          <cell r="F399">
            <v>57294</v>
          </cell>
          <cell r="G399">
            <v>848083</v>
          </cell>
          <cell r="H399">
            <v>58611</v>
          </cell>
          <cell r="I399">
            <v>617225</v>
          </cell>
        </row>
        <row r="400">
          <cell r="A400">
            <v>311610</v>
          </cell>
          <cell r="B400" t="str">
            <v>CHAPADA DO NORTE</v>
          </cell>
          <cell r="C400" t="str">
            <v>MG</v>
          </cell>
          <cell r="D400">
            <v>17245</v>
          </cell>
          <cell r="E400">
            <v>1720891</v>
          </cell>
          <cell r="F400">
            <v>12940</v>
          </cell>
          <cell r="G400">
            <v>2004042</v>
          </cell>
          <cell r="H400">
            <v>17431</v>
          </cell>
          <cell r="I400">
            <v>2050109</v>
          </cell>
        </row>
        <row r="401">
          <cell r="A401">
            <v>353220</v>
          </cell>
          <cell r="B401" t="str">
            <v>NARANDIBA</v>
          </cell>
          <cell r="C401" t="str">
            <v>SP</v>
          </cell>
          <cell r="D401">
            <v>66446</v>
          </cell>
          <cell r="E401">
            <v>375023</v>
          </cell>
          <cell r="F401">
            <v>69605</v>
          </cell>
          <cell r="G401">
            <v>378712</v>
          </cell>
          <cell r="H401"/>
          <cell r="I401"/>
        </row>
        <row r="402">
          <cell r="A402">
            <v>290490</v>
          </cell>
          <cell r="B402" t="str">
            <v>CACHOEIRA</v>
          </cell>
          <cell r="C402" t="str">
            <v>BA</v>
          </cell>
          <cell r="D402"/>
          <cell r="E402">
            <v>878181</v>
          </cell>
          <cell r="F402"/>
          <cell r="G402">
            <v>657536</v>
          </cell>
          <cell r="H402"/>
          <cell r="I402"/>
        </row>
        <row r="403">
          <cell r="A403">
            <v>310010</v>
          </cell>
          <cell r="B403" t="str">
            <v>ABADIA DOS DOURADOS</v>
          </cell>
          <cell r="C403" t="str">
            <v>MG</v>
          </cell>
          <cell r="D403">
            <v>41204</v>
          </cell>
          <cell r="E403">
            <v>336545</v>
          </cell>
          <cell r="F403">
            <v>30811</v>
          </cell>
          <cell r="G403">
            <v>342887</v>
          </cell>
          <cell r="H403">
            <v>53321</v>
          </cell>
          <cell r="I403">
            <v>361254</v>
          </cell>
        </row>
        <row r="404">
          <cell r="A404">
            <v>353060</v>
          </cell>
          <cell r="B404" t="str">
            <v>MOGI DAS CRUZES</v>
          </cell>
          <cell r="C404" t="str">
            <v>SP</v>
          </cell>
          <cell r="D404">
            <v>4171361</v>
          </cell>
          <cell r="E404">
            <v>24596597</v>
          </cell>
          <cell r="F404">
            <v>4536443</v>
          </cell>
          <cell r="G404">
            <v>25204113</v>
          </cell>
          <cell r="H404"/>
          <cell r="I404"/>
        </row>
        <row r="405">
          <cell r="A405">
            <v>431936</v>
          </cell>
          <cell r="B405" t="str">
            <v>SAO PEDRO DAS MISSOES</v>
          </cell>
          <cell r="C405" t="str">
            <v>RS</v>
          </cell>
          <cell r="D405">
            <v>21687</v>
          </cell>
          <cell r="E405">
            <v>21491</v>
          </cell>
          <cell r="F405"/>
          <cell r="G405"/>
          <cell r="H405"/>
          <cell r="I405"/>
        </row>
        <row r="406">
          <cell r="A406">
            <v>420340</v>
          </cell>
          <cell r="B406" t="str">
            <v>CAMPO BELO DO SUL</v>
          </cell>
          <cell r="C406" t="str">
            <v>SC</v>
          </cell>
          <cell r="D406"/>
          <cell r="E406"/>
          <cell r="F406"/>
          <cell r="G406"/>
          <cell r="H406"/>
          <cell r="I406"/>
        </row>
        <row r="407">
          <cell r="A407">
            <v>310855</v>
          </cell>
          <cell r="B407" t="str">
            <v>BRASILANDIA DE MINAS</v>
          </cell>
          <cell r="C407" t="str">
            <v>MG</v>
          </cell>
          <cell r="D407">
            <v>5903</v>
          </cell>
          <cell r="E407">
            <v>1450433</v>
          </cell>
          <cell r="F407">
            <v>6701</v>
          </cell>
          <cell r="G407">
            <v>1546842</v>
          </cell>
          <cell r="H407">
            <v>973</v>
          </cell>
          <cell r="I407">
            <v>1595644</v>
          </cell>
        </row>
        <row r="408">
          <cell r="A408">
            <v>313310</v>
          </cell>
          <cell r="B408" t="str">
            <v>ITANHANDU</v>
          </cell>
          <cell r="C408" t="str">
            <v>MG</v>
          </cell>
          <cell r="D408">
            <v>176439</v>
          </cell>
          <cell r="E408">
            <v>764266</v>
          </cell>
          <cell r="F408">
            <v>158040</v>
          </cell>
          <cell r="G408">
            <v>804786</v>
          </cell>
          <cell r="H408">
            <v>188440</v>
          </cell>
          <cell r="I408">
            <v>655134</v>
          </cell>
        </row>
        <row r="409">
          <cell r="A409">
            <v>411890</v>
          </cell>
          <cell r="B409" t="str">
            <v>PEROLA</v>
          </cell>
          <cell r="C409" t="str">
            <v>PR</v>
          </cell>
          <cell r="D409">
            <v>77259</v>
          </cell>
          <cell r="E409">
            <v>218386</v>
          </cell>
          <cell r="F409">
            <v>67360</v>
          </cell>
          <cell r="G409">
            <v>216172</v>
          </cell>
          <cell r="H409">
            <v>81182</v>
          </cell>
          <cell r="I409">
            <v>242499</v>
          </cell>
        </row>
        <row r="410">
          <cell r="A410">
            <v>421885</v>
          </cell>
          <cell r="B410" t="str">
            <v>UNIAO DO OESTE</v>
          </cell>
          <cell r="C410" t="str">
            <v>SC</v>
          </cell>
          <cell r="D410">
            <v>5841</v>
          </cell>
          <cell r="E410">
            <v>25112</v>
          </cell>
          <cell r="F410">
            <v>5608</v>
          </cell>
          <cell r="G410">
            <v>20787</v>
          </cell>
          <cell r="H410"/>
          <cell r="I410">
            <v>38916</v>
          </cell>
        </row>
        <row r="411">
          <cell r="A411">
            <v>420090</v>
          </cell>
          <cell r="B411" t="str">
            <v>ANGELINA</v>
          </cell>
          <cell r="C411" t="str">
            <v>SC</v>
          </cell>
          <cell r="D411">
            <v>44675</v>
          </cell>
          <cell r="E411">
            <v>410800</v>
          </cell>
          <cell r="F411">
            <v>35014</v>
          </cell>
          <cell r="G411">
            <v>396301</v>
          </cell>
          <cell r="H411"/>
          <cell r="I411"/>
        </row>
        <row r="412">
          <cell r="A412">
            <v>430700</v>
          </cell>
          <cell r="B412" t="str">
            <v>ERECHIM</v>
          </cell>
          <cell r="C412" t="str">
            <v>RS</v>
          </cell>
          <cell r="D412">
            <v>1400075</v>
          </cell>
          <cell r="E412">
            <v>3683990</v>
          </cell>
          <cell r="F412">
            <v>1192675</v>
          </cell>
          <cell r="G412">
            <v>1884246</v>
          </cell>
          <cell r="H412"/>
          <cell r="I412"/>
        </row>
        <row r="413">
          <cell r="A413">
            <v>431295</v>
          </cell>
          <cell r="B413" t="str">
            <v>NOVA BOA VISTA</v>
          </cell>
          <cell r="C413" t="str">
            <v>RS</v>
          </cell>
          <cell r="D413">
            <v>44775</v>
          </cell>
          <cell r="E413">
            <v>193783</v>
          </cell>
          <cell r="F413">
            <v>39623</v>
          </cell>
          <cell r="G413"/>
          <cell r="H413">
            <v>38747</v>
          </cell>
          <cell r="I413">
            <v>429338</v>
          </cell>
        </row>
        <row r="414">
          <cell r="A414">
            <v>430970</v>
          </cell>
          <cell r="B414" t="str">
            <v>HUMAITA</v>
          </cell>
          <cell r="C414" t="str">
            <v>RS</v>
          </cell>
          <cell r="D414">
            <v>63406</v>
          </cell>
          <cell r="E414">
            <v>824345</v>
          </cell>
          <cell r="F414">
            <v>56016</v>
          </cell>
          <cell r="G414">
            <v>826105</v>
          </cell>
          <cell r="H414"/>
          <cell r="I414"/>
        </row>
        <row r="415">
          <cell r="A415">
            <v>310680</v>
          </cell>
          <cell r="B415" t="str">
            <v>BIAS FORTES</v>
          </cell>
          <cell r="C415" t="str">
            <v>MG</v>
          </cell>
          <cell r="D415">
            <v>55882</v>
          </cell>
          <cell r="E415">
            <v>424531</v>
          </cell>
          <cell r="F415">
            <v>62714</v>
          </cell>
          <cell r="G415">
            <v>351270</v>
          </cell>
          <cell r="H415">
            <v>88821</v>
          </cell>
          <cell r="I415">
            <v>375599</v>
          </cell>
        </row>
        <row r="416">
          <cell r="A416">
            <v>421230</v>
          </cell>
          <cell r="B416" t="str">
            <v>PAULO LOPES</v>
          </cell>
          <cell r="C416" t="str">
            <v>SC</v>
          </cell>
          <cell r="D416">
            <v>45687</v>
          </cell>
          <cell r="E416">
            <v>123820</v>
          </cell>
          <cell r="F416">
            <v>33746</v>
          </cell>
          <cell r="G416">
            <v>72435</v>
          </cell>
          <cell r="H416"/>
          <cell r="I416">
            <v>58384</v>
          </cell>
        </row>
        <row r="417">
          <cell r="A417">
            <v>310760</v>
          </cell>
          <cell r="B417" t="str">
            <v>BOM JESUS DA PENHA</v>
          </cell>
          <cell r="C417" t="str">
            <v>MG</v>
          </cell>
          <cell r="D417">
            <v>73111</v>
          </cell>
          <cell r="E417">
            <v>484701</v>
          </cell>
          <cell r="F417">
            <v>61036</v>
          </cell>
          <cell r="G417">
            <v>514060</v>
          </cell>
          <cell r="H417">
            <v>79519</v>
          </cell>
          <cell r="I417">
            <v>442253</v>
          </cell>
        </row>
        <row r="418">
          <cell r="A418">
            <v>315700</v>
          </cell>
          <cell r="B418" t="str">
            <v>SALINAS</v>
          </cell>
          <cell r="C418" t="str">
            <v>MG</v>
          </cell>
          <cell r="D418">
            <v>396283</v>
          </cell>
          <cell r="E418">
            <v>2226699</v>
          </cell>
          <cell r="F418">
            <v>373410</v>
          </cell>
          <cell r="G418">
            <v>1680634</v>
          </cell>
          <cell r="H418">
            <v>398731</v>
          </cell>
          <cell r="I418">
            <v>1927019</v>
          </cell>
        </row>
        <row r="419">
          <cell r="A419">
            <v>312060</v>
          </cell>
          <cell r="B419" t="str">
            <v>CRUCILANDIA</v>
          </cell>
          <cell r="C419" t="str">
            <v>MG</v>
          </cell>
          <cell r="D419">
            <v>1741</v>
          </cell>
          <cell r="E419">
            <v>4247274</v>
          </cell>
          <cell r="F419">
            <v>1810</v>
          </cell>
          <cell r="G419">
            <v>4012022</v>
          </cell>
          <cell r="H419"/>
          <cell r="I419">
            <v>4015539</v>
          </cell>
        </row>
        <row r="420">
          <cell r="A420">
            <v>510685</v>
          </cell>
          <cell r="B420" t="str">
            <v>PORTO ESTRELA</v>
          </cell>
          <cell r="C420" t="str">
            <v>MT</v>
          </cell>
          <cell r="D420"/>
          <cell r="E420">
            <v>82048</v>
          </cell>
          <cell r="F420"/>
          <cell r="G420">
            <v>72856</v>
          </cell>
          <cell r="H420"/>
          <cell r="I420">
            <v>62711</v>
          </cell>
        </row>
        <row r="421">
          <cell r="A421">
            <v>313220</v>
          </cell>
          <cell r="B421" t="str">
            <v>ITAGUARA</v>
          </cell>
          <cell r="C421" t="str">
            <v>MG</v>
          </cell>
          <cell r="D421">
            <v>176644</v>
          </cell>
          <cell r="E421">
            <v>1375305</v>
          </cell>
          <cell r="F421">
            <v>178217</v>
          </cell>
          <cell r="G421">
            <v>1642771</v>
          </cell>
          <cell r="H421">
            <v>198625</v>
          </cell>
          <cell r="I421">
            <v>1508674</v>
          </cell>
        </row>
        <row r="422">
          <cell r="A422">
            <v>317210</v>
          </cell>
          <cell r="B422" t="str">
            <v>VOLTA GRANDE</v>
          </cell>
          <cell r="C422" t="str">
            <v>MG</v>
          </cell>
          <cell r="D422">
            <v>64</v>
          </cell>
          <cell r="E422">
            <v>5592</v>
          </cell>
          <cell r="F422">
            <v>4</v>
          </cell>
          <cell r="G422">
            <v>5429</v>
          </cell>
          <cell r="H422">
            <v>8</v>
          </cell>
          <cell r="I422">
            <v>5775</v>
          </cell>
        </row>
        <row r="423">
          <cell r="A423">
            <v>421150</v>
          </cell>
          <cell r="B423" t="str">
            <v>NOVA TRENTO</v>
          </cell>
          <cell r="C423" t="str">
            <v>SC</v>
          </cell>
          <cell r="D423">
            <v>251653</v>
          </cell>
          <cell r="E423">
            <v>864785</v>
          </cell>
          <cell r="F423">
            <v>270360</v>
          </cell>
          <cell r="G423">
            <v>1013006</v>
          </cell>
          <cell r="H423"/>
          <cell r="I423">
            <v>867132</v>
          </cell>
        </row>
        <row r="424">
          <cell r="A424">
            <v>431380</v>
          </cell>
          <cell r="B424" t="str">
            <v>PALMITINHO</v>
          </cell>
          <cell r="C424" t="str">
            <v>RS</v>
          </cell>
          <cell r="D424">
            <v>134560</v>
          </cell>
          <cell r="E424">
            <v>939443</v>
          </cell>
          <cell r="F424">
            <v>124872</v>
          </cell>
          <cell r="G424">
            <v>921426</v>
          </cell>
          <cell r="H424"/>
          <cell r="I424"/>
        </row>
        <row r="425">
          <cell r="A425">
            <v>421450</v>
          </cell>
          <cell r="B425" t="str">
            <v>RIO DO CAMPO</v>
          </cell>
          <cell r="C425" t="str">
            <v>SC</v>
          </cell>
          <cell r="D425">
            <v>78645</v>
          </cell>
          <cell r="E425">
            <v>374454</v>
          </cell>
          <cell r="F425">
            <v>70536</v>
          </cell>
          <cell r="G425">
            <v>396231</v>
          </cell>
          <cell r="H425">
            <v>82933</v>
          </cell>
          <cell r="I425">
            <v>475542</v>
          </cell>
        </row>
        <row r="426">
          <cell r="A426">
            <v>412030</v>
          </cell>
          <cell r="B426" t="str">
            <v>PORTO VITORIA</v>
          </cell>
          <cell r="C426" t="str">
            <v>PR</v>
          </cell>
          <cell r="D426">
            <v>56874</v>
          </cell>
          <cell r="E426">
            <v>428977</v>
          </cell>
          <cell r="F426">
            <v>53221</v>
          </cell>
          <cell r="G426">
            <v>397488</v>
          </cell>
          <cell r="H426"/>
          <cell r="I426"/>
        </row>
        <row r="427">
          <cell r="A427">
            <v>316330</v>
          </cell>
          <cell r="B427" t="str">
            <v>SAO JOSE DO DIVINO</v>
          </cell>
          <cell r="C427" t="str">
            <v>MG</v>
          </cell>
          <cell r="D427">
            <v>23980</v>
          </cell>
          <cell r="E427">
            <v>1039065</v>
          </cell>
          <cell r="F427">
            <v>9690</v>
          </cell>
          <cell r="G427">
            <v>1097476</v>
          </cell>
          <cell r="H427">
            <v>103812</v>
          </cell>
          <cell r="I427">
            <v>951692</v>
          </cell>
        </row>
        <row r="428">
          <cell r="A428">
            <v>421210</v>
          </cell>
          <cell r="B428" t="str">
            <v>PALMITOS</v>
          </cell>
          <cell r="C428" t="str">
            <v>SC</v>
          </cell>
          <cell r="D428">
            <v>90533</v>
          </cell>
          <cell r="E428">
            <v>341754</v>
          </cell>
          <cell r="F428">
            <v>109095</v>
          </cell>
          <cell r="G428">
            <v>238329</v>
          </cell>
          <cell r="H428">
            <v>137972</v>
          </cell>
          <cell r="I428">
            <v>566127</v>
          </cell>
        </row>
        <row r="429">
          <cell r="A429">
            <v>316050</v>
          </cell>
          <cell r="B429" t="str">
            <v>SANTO ANTONIO DO RIO ABAIXO</v>
          </cell>
          <cell r="C429" t="str">
            <v>MG</v>
          </cell>
          <cell r="D429">
            <v>65706</v>
          </cell>
          <cell r="E429">
            <v>404353</v>
          </cell>
          <cell r="F429">
            <v>53512</v>
          </cell>
          <cell r="G429">
            <v>400897</v>
          </cell>
          <cell r="H429">
            <v>57625</v>
          </cell>
          <cell r="I429">
            <v>329910</v>
          </cell>
        </row>
        <row r="430">
          <cell r="A430">
            <v>314280</v>
          </cell>
          <cell r="B430" t="str">
            <v>MONTE ALEGRE DE MINAS</v>
          </cell>
          <cell r="C430" t="str">
            <v>MG</v>
          </cell>
          <cell r="D430">
            <v>279015</v>
          </cell>
          <cell r="E430">
            <v>2970791</v>
          </cell>
          <cell r="F430">
            <v>266537</v>
          </cell>
          <cell r="G430">
            <v>2929618</v>
          </cell>
          <cell r="H430">
            <v>298775</v>
          </cell>
          <cell r="I430">
            <v>2646467</v>
          </cell>
        </row>
        <row r="431">
          <cell r="A431">
            <v>500020</v>
          </cell>
          <cell r="B431" t="str">
            <v>AGUA CLARA</v>
          </cell>
          <cell r="C431" t="str">
            <v>MS</v>
          </cell>
          <cell r="D431">
            <v>83053</v>
          </cell>
          <cell r="E431">
            <v>251676</v>
          </cell>
          <cell r="F431">
            <v>79624</v>
          </cell>
          <cell r="G431">
            <v>220508</v>
          </cell>
          <cell r="H431"/>
          <cell r="I431"/>
        </row>
        <row r="432">
          <cell r="A432">
            <v>110007</v>
          </cell>
          <cell r="B432" t="str">
            <v>CORUMBIARA</v>
          </cell>
          <cell r="C432" t="str">
            <v>RO</v>
          </cell>
          <cell r="D432"/>
          <cell r="E432"/>
          <cell r="F432"/>
          <cell r="G432"/>
          <cell r="H432"/>
          <cell r="I432">
            <v>32154</v>
          </cell>
        </row>
        <row r="433">
          <cell r="A433">
            <v>421540</v>
          </cell>
          <cell r="B433" t="str">
            <v>SALTO VELOSO</v>
          </cell>
          <cell r="C433" t="str">
            <v>SC</v>
          </cell>
          <cell r="D433"/>
          <cell r="E433">
            <v>8106</v>
          </cell>
          <cell r="F433"/>
          <cell r="G433">
            <v>17541</v>
          </cell>
          <cell r="H433"/>
          <cell r="I433"/>
        </row>
        <row r="434">
          <cell r="A434">
            <v>311455</v>
          </cell>
          <cell r="B434" t="str">
            <v>CARNEIRINHO</v>
          </cell>
          <cell r="C434" t="str">
            <v>MG</v>
          </cell>
          <cell r="D434">
            <v>154255</v>
          </cell>
          <cell r="E434">
            <v>825145</v>
          </cell>
          <cell r="F434">
            <v>52966</v>
          </cell>
          <cell r="G434">
            <v>708918</v>
          </cell>
          <cell r="H434">
            <v>229222</v>
          </cell>
          <cell r="I434">
            <v>892430</v>
          </cell>
        </row>
        <row r="435">
          <cell r="A435">
            <v>311370</v>
          </cell>
          <cell r="B435" t="str">
            <v>CARLOS CHAGAS</v>
          </cell>
          <cell r="C435" t="str">
            <v>MG</v>
          </cell>
          <cell r="D435">
            <v>204186</v>
          </cell>
          <cell r="E435">
            <v>1592909</v>
          </cell>
          <cell r="F435">
            <v>184157</v>
          </cell>
          <cell r="G435">
            <v>1619218</v>
          </cell>
          <cell r="H435">
            <v>223391</v>
          </cell>
          <cell r="I435">
            <v>1434804</v>
          </cell>
        </row>
        <row r="436">
          <cell r="A436">
            <v>500325</v>
          </cell>
          <cell r="B436" t="str">
            <v>COSTA RICA</v>
          </cell>
          <cell r="C436" t="str">
            <v>MS</v>
          </cell>
          <cell r="D436">
            <v>199162</v>
          </cell>
          <cell r="E436">
            <v>997776</v>
          </cell>
          <cell r="F436">
            <v>192594</v>
          </cell>
          <cell r="G436">
            <v>1245338</v>
          </cell>
          <cell r="H436"/>
          <cell r="I436"/>
        </row>
        <row r="437">
          <cell r="A437">
            <v>310550</v>
          </cell>
          <cell r="B437" t="str">
            <v>BARAO DE MONTE ALTO</v>
          </cell>
          <cell r="C437" t="str">
            <v>MG</v>
          </cell>
          <cell r="D437">
            <v>7955</v>
          </cell>
          <cell r="E437">
            <v>955992</v>
          </cell>
          <cell r="F437">
            <v>15077</v>
          </cell>
          <cell r="G437">
            <v>882351</v>
          </cell>
          <cell r="H437">
            <v>15946</v>
          </cell>
          <cell r="I437">
            <v>942249</v>
          </cell>
        </row>
        <row r="438">
          <cell r="A438">
            <v>312730</v>
          </cell>
          <cell r="B438" t="str">
            <v>GALILEIA</v>
          </cell>
          <cell r="C438" t="str">
            <v>MG</v>
          </cell>
          <cell r="D438">
            <v>25281</v>
          </cell>
          <cell r="E438">
            <v>10455882</v>
          </cell>
          <cell r="F438">
            <v>31709</v>
          </cell>
          <cell r="G438">
            <v>10426368</v>
          </cell>
          <cell r="H438">
            <v>23674</v>
          </cell>
          <cell r="I438">
            <v>367748</v>
          </cell>
        </row>
        <row r="439">
          <cell r="A439">
            <v>352300</v>
          </cell>
          <cell r="B439" t="str">
            <v>ITAPURA</v>
          </cell>
          <cell r="C439" t="str">
            <v>SP</v>
          </cell>
          <cell r="D439"/>
          <cell r="E439">
            <v>333340</v>
          </cell>
          <cell r="F439"/>
          <cell r="G439"/>
          <cell r="H439"/>
          <cell r="I439"/>
        </row>
        <row r="440">
          <cell r="A440">
            <v>430320</v>
          </cell>
          <cell r="B440" t="str">
            <v>CACIQUE DOBLE</v>
          </cell>
          <cell r="C440" t="str">
            <v>RS</v>
          </cell>
          <cell r="D440">
            <v>48296</v>
          </cell>
          <cell r="E440">
            <v>376115</v>
          </cell>
          <cell r="F440">
            <v>42970</v>
          </cell>
          <cell r="G440">
            <v>386737</v>
          </cell>
          <cell r="H440"/>
          <cell r="I440">
            <v>363011</v>
          </cell>
        </row>
        <row r="441">
          <cell r="A441">
            <v>420800</v>
          </cell>
          <cell r="B441" t="str">
            <v>ITA</v>
          </cell>
          <cell r="C441" t="str">
            <v>SC</v>
          </cell>
          <cell r="D441"/>
          <cell r="E441"/>
          <cell r="F441"/>
          <cell r="G441"/>
          <cell r="H441"/>
          <cell r="I441"/>
        </row>
        <row r="442">
          <cell r="A442">
            <v>292265</v>
          </cell>
          <cell r="B442" t="str">
            <v>NORDESTINA</v>
          </cell>
          <cell r="C442" t="str">
            <v>BA</v>
          </cell>
          <cell r="D442"/>
          <cell r="E442">
            <v>368354</v>
          </cell>
          <cell r="F442"/>
          <cell r="G442">
            <v>353695</v>
          </cell>
          <cell r="H442"/>
          <cell r="I442"/>
        </row>
        <row r="443">
          <cell r="A443">
            <v>431213</v>
          </cell>
          <cell r="B443" t="str">
            <v>MATO CASTELHANO</v>
          </cell>
          <cell r="C443" t="str">
            <v>RS</v>
          </cell>
          <cell r="D443">
            <v>115604</v>
          </cell>
          <cell r="E443">
            <v>410970</v>
          </cell>
          <cell r="F443">
            <v>126755</v>
          </cell>
          <cell r="G443">
            <v>434747</v>
          </cell>
          <cell r="H443">
            <v>132732</v>
          </cell>
          <cell r="I443"/>
        </row>
        <row r="444">
          <cell r="A444">
            <v>410830</v>
          </cell>
          <cell r="B444" t="str">
            <v>FOZ DO IGUACU</v>
          </cell>
          <cell r="C444" t="str">
            <v>PR</v>
          </cell>
          <cell r="D444">
            <v>1854394</v>
          </cell>
          <cell r="E444">
            <v>2604637</v>
          </cell>
          <cell r="F444">
            <v>1426232</v>
          </cell>
          <cell r="G444">
            <v>3671092</v>
          </cell>
          <cell r="H444"/>
          <cell r="I444"/>
        </row>
        <row r="445">
          <cell r="A445">
            <v>354710</v>
          </cell>
          <cell r="B445" t="str">
            <v>SANTA MERCEDES</v>
          </cell>
          <cell r="C445" t="str">
            <v>SP</v>
          </cell>
          <cell r="D445">
            <v>28226</v>
          </cell>
          <cell r="E445">
            <v>1663890</v>
          </cell>
          <cell r="F445">
            <v>30070</v>
          </cell>
          <cell r="G445">
            <v>2257181</v>
          </cell>
          <cell r="H445">
            <v>32460</v>
          </cell>
          <cell r="I445">
            <v>1895175</v>
          </cell>
        </row>
        <row r="446">
          <cell r="A446">
            <v>354840</v>
          </cell>
          <cell r="B446" t="str">
            <v>SANTOPOLIS DO AGUAPEI</v>
          </cell>
          <cell r="C446" t="str">
            <v>SP</v>
          </cell>
          <cell r="D446">
            <v>31938</v>
          </cell>
          <cell r="E446">
            <v>94611</v>
          </cell>
          <cell r="F446">
            <v>34873</v>
          </cell>
          <cell r="G446">
            <v>106390</v>
          </cell>
          <cell r="H446">
            <v>35237</v>
          </cell>
          <cell r="I446">
            <v>97433</v>
          </cell>
        </row>
        <row r="447">
          <cell r="A447">
            <v>310250</v>
          </cell>
          <cell r="B447" t="str">
            <v>AMPARO DO SERRA</v>
          </cell>
          <cell r="C447" t="str">
            <v>MG</v>
          </cell>
          <cell r="D447">
            <v>86423</v>
          </cell>
          <cell r="E447">
            <v>1545386</v>
          </cell>
          <cell r="F447">
            <v>89247</v>
          </cell>
          <cell r="G447">
            <v>1412348</v>
          </cell>
          <cell r="H447">
            <v>96855</v>
          </cell>
          <cell r="I447">
            <v>1358499</v>
          </cell>
        </row>
        <row r="448">
          <cell r="A448">
            <v>316480</v>
          </cell>
          <cell r="B448" t="str">
            <v>SAO SEBASTIAO DO RIO PRETO</v>
          </cell>
          <cell r="C448" t="str">
            <v>MG</v>
          </cell>
          <cell r="D448">
            <v>70572</v>
          </cell>
          <cell r="E448">
            <v>411636</v>
          </cell>
          <cell r="F448">
            <v>67706</v>
          </cell>
          <cell r="G448">
            <v>452393</v>
          </cell>
          <cell r="H448">
            <v>79358</v>
          </cell>
          <cell r="I448">
            <v>420163</v>
          </cell>
        </row>
        <row r="449">
          <cell r="A449">
            <v>317170</v>
          </cell>
          <cell r="B449" t="str">
            <v>VIRGINIA</v>
          </cell>
          <cell r="C449" t="str">
            <v>MG</v>
          </cell>
          <cell r="D449">
            <v>97319</v>
          </cell>
          <cell r="E449">
            <v>573383</v>
          </cell>
          <cell r="F449">
            <v>89838</v>
          </cell>
          <cell r="G449">
            <v>581179</v>
          </cell>
          <cell r="H449">
            <v>113997</v>
          </cell>
          <cell r="I449">
            <v>475579</v>
          </cell>
        </row>
        <row r="450">
          <cell r="A450">
            <v>316935</v>
          </cell>
          <cell r="B450" t="str">
            <v>TRES MARIAS</v>
          </cell>
          <cell r="C450" t="str">
            <v>MG</v>
          </cell>
          <cell r="D450">
            <v>179590</v>
          </cell>
          <cell r="E450">
            <v>1772651</v>
          </cell>
          <cell r="F450">
            <v>151512</v>
          </cell>
          <cell r="G450">
            <v>1781009</v>
          </cell>
          <cell r="H450">
            <v>162985</v>
          </cell>
          <cell r="I450">
            <v>1990905</v>
          </cell>
        </row>
        <row r="451">
          <cell r="A451">
            <v>412820</v>
          </cell>
          <cell r="B451" t="str">
            <v>UNIAO DA VITORIA</v>
          </cell>
          <cell r="C451" t="str">
            <v>PR</v>
          </cell>
          <cell r="D451">
            <v>721617</v>
          </cell>
          <cell r="E451"/>
          <cell r="F451">
            <v>1015050</v>
          </cell>
          <cell r="G451">
            <v>6419598</v>
          </cell>
          <cell r="H451"/>
          <cell r="I451"/>
        </row>
        <row r="452">
          <cell r="A452">
            <v>313430</v>
          </cell>
          <cell r="B452" t="str">
            <v>ITUMIRIM</v>
          </cell>
          <cell r="C452" t="str">
            <v>MG</v>
          </cell>
          <cell r="D452">
            <v>15576</v>
          </cell>
          <cell r="E452">
            <v>1348719</v>
          </cell>
          <cell r="F452">
            <v>12357</v>
          </cell>
          <cell r="G452">
            <v>1346690</v>
          </cell>
          <cell r="H452">
            <v>19148</v>
          </cell>
          <cell r="I452">
            <v>1299326</v>
          </cell>
        </row>
        <row r="453">
          <cell r="A453">
            <v>431120</v>
          </cell>
          <cell r="B453" t="str">
            <v>JULIO DE CASTILHOS</v>
          </cell>
          <cell r="C453" t="str">
            <v>RS</v>
          </cell>
          <cell r="D453">
            <v>97015</v>
          </cell>
          <cell r="E453">
            <v>1346966</v>
          </cell>
          <cell r="F453">
            <v>91762</v>
          </cell>
          <cell r="G453">
            <v>1134731</v>
          </cell>
          <cell r="H453">
            <v>97271</v>
          </cell>
          <cell r="I453">
            <v>1037289</v>
          </cell>
        </row>
        <row r="454">
          <cell r="A454">
            <v>317130</v>
          </cell>
          <cell r="B454" t="str">
            <v>VICOSA</v>
          </cell>
          <cell r="C454" t="str">
            <v>MG</v>
          </cell>
          <cell r="D454">
            <v>663250</v>
          </cell>
          <cell r="E454">
            <v>2396650</v>
          </cell>
          <cell r="F454">
            <v>638625</v>
          </cell>
          <cell r="G454">
            <v>2821583</v>
          </cell>
          <cell r="H454">
            <v>693888</v>
          </cell>
          <cell r="I454">
            <v>2583533</v>
          </cell>
        </row>
        <row r="455">
          <cell r="A455">
            <v>312015</v>
          </cell>
          <cell r="B455" t="str">
            <v>CRISOLITA</v>
          </cell>
          <cell r="C455" t="str">
            <v>MG</v>
          </cell>
          <cell r="D455">
            <v>1051</v>
          </cell>
          <cell r="E455">
            <v>814079</v>
          </cell>
          <cell r="F455">
            <v>168</v>
          </cell>
          <cell r="G455">
            <v>816591</v>
          </cell>
          <cell r="H455"/>
          <cell r="I455">
            <v>820347</v>
          </cell>
        </row>
        <row r="456">
          <cell r="A456">
            <v>316420</v>
          </cell>
          <cell r="B456" t="str">
            <v>SAO ROMAO</v>
          </cell>
          <cell r="C456" t="str">
            <v>MG</v>
          </cell>
          <cell r="D456">
            <v>101582</v>
          </cell>
          <cell r="E456">
            <v>574692</v>
          </cell>
          <cell r="F456">
            <v>97256</v>
          </cell>
          <cell r="G456">
            <v>864498</v>
          </cell>
          <cell r="H456">
            <v>114055</v>
          </cell>
          <cell r="I456">
            <v>1321342</v>
          </cell>
        </row>
        <row r="457">
          <cell r="A457">
            <v>411180</v>
          </cell>
          <cell r="B457" t="str">
            <v>JACAREZINHO</v>
          </cell>
          <cell r="C457" t="str">
            <v>PR</v>
          </cell>
          <cell r="D457"/>
          <cell r="E457"/>
          <cell r="F457"/>
          <cell r="G457"/>
          <cell r="H457"/>
          <cell r="I457"/>
        </row>
        <row r="458">
          <cell r="A458">
            <v>431937</v>
          </cell>
          <cell r="B458" t="str">
            <v>SAO PEDRO DO BUTIA</v>
          </cell>
          <cell r="C458" t="str">
            <v>RS</v>
          </cell>
          <cell r="D458">
            <v>44010</v>
          </cell>
          <cell r="E458">
            <v>258463</v>
          </cell>
          <cell r="F458">
            <v>46034</v>
          </cell>
          <cell r="G458">
            <v>215320</v>
          </cell>
          <cell r="H458"/>
          <cell r="I458"/>
        </row>
        <row r="459">
          <cell r="A459">
            <v>314630</v>
          </cell>
          <cell r="B459" t="str">
            <v>PADRE PARAISO</v>
          </cell>
          <cell r="C459" t="str">
            <v>MG</v>
          </cell>
          <cell r="D459">
            <v>147408</v>
          </cell>
          <cell r="E459">
            <v>1359637</v>
          </cell>
          <cell r="F459">
            <v>127715</v>
          </cell>
          <cell r="G459">
            <v>1326200</v>
          </cell>
          <cell r="H459">
            <v>160161</v>
          </cell>
          <cell r="I459">
            <v>1293198</v>
          </cell>
        </row>
        <row r="460">
          <cell r="A460">
            <v>500460</v>
          </cell>
          <cell r="B460" t="str">
            <v>ITAQUIRAI</v>
          </cell>
          <cell r="C460" t="str">
            <v>MS</v>
          </cell>
          <cell r="D460">
            <v>68643</v>
          </cell>
          <cell r="E460">
            <v>1500028</v>
          </cell>
          <cell r="F460">
            <v>49571</v>
          </cell>
          <cell r="G460">
            <v>1167038</v>
          </cell>
          <cell r="H460"/>
          <cell r="I460"/>
        </row>
        <row r="461">
          <cell r="A461">
            <v>350945</v>
          </cell>
          <cell r="B461" t="str">
            <v>CAMPINA DO MONTE ALEGRE</v>
          </cell>
          <cell r="C461" t="str">
            <v>SP</v>
          </cell>
          <cell r="D461">
            <v>30787</v>
          </cell>
          <cell r="E461">
            <v>475354</v>
          </cell>
          <cell r="F461">
            <v>68137</v>
          </cell>
          <cell r="G461">
            <v>430503</v>
          </cell>
          <cell r="H461">
            <v>103677</v>
          </cell>
          <cell r="I461">
            <v>534872</v>
          </cell>
        </row>
        <row r="462">
          <cell r="A462">
            <v>411930</v>
          </cell>
          <cell r="B462" t="str">
            <v>PINHAO</v>
          </cell>
          <cell r="C462" t="str">
            <v>PR</v>
          </cell>
          <cell r="D462"/>
          <cell r="E462"/>
          <cell r="F462">
            <v>206753</v>
          </cell>
          <cell r="G462">
            <v>1555796</v>
          </cell>
          <cell r="H462"/>
          <cell r="I462"/>
        </row>
        <row r="463">
          <cell r="A463">
            <v>430650</v>
          </cell>
          <cell r="B463" t="str">
            <v>DOM FELICIANO</v>
          </cell>
          <cell r="C463" t="str">
            <v>RS</v>
          </cell>
          <cell r="D463">
            <v>114660</v>
          </cell>
          <cell r="E463">
            <v>276062</v>
          </cell>
          <cell r="F463">
            <v>100132</v>
          </cell>
          <cell r="G463">
            <v>225325</v>
          </cell>
          <cell r="H463">
            <v>110387</v>
          </cell>
          <cell r="I463">
            <v>172284</v>
          </cell>
        </row>
        <row r="464">
          <cell r="A464">
            <v>316295</v>
          </cell>
          <cell r="B464" t="str">
            <v>SAO JOSE DA LAPA</v>
          </cell>
          <cell r="C464" t="str">
            <v>MG</v>
          </cell>
          <cell r="D464">
            <v>463411</v>
          </cell>
          <cell r="E464">
            <v>16088353</v>
          </cell>
          <cell r="F464">
            <v>807057</v>
          </cell>
          <cell r="G464">
            <v>17067351</v>
          </cell>
          <cell r="H464">
            <v>678671</v>
          </cell>
          <cell r="I464">
            <v>17560310</v>
          </cell>
        </row>
        <row r="465">
          <cell r="A465">
            <v>314900</v>
          </cell>
          <cell r="B465" t="str">
            <v>PEDRA DOURADA</v>
          </cell>
          <cell r="C465" t="str">
            <v>MG</v>
          </cell>
          <cell r="D465">
            <v>93919</v>
          </cell>
          <cell r="E465">
            <v>424678</v>
          </cell>
          <cell r="F465">
            <v>77041</v>
          </cell>
          <cell r="G465">
            <v>397390</v>
          </cell>
          <cell r="H465">
            <v>86820</v>
          </cell>
          <cell r="I465">
            <v>366180</v>
          </cell>
        </row>
        <row r="466">
          <cell r="A466">
            <v>313720</v>
          </cell>
          <cell r="B466" t="str">
            <v>LAGOA DA PRATA</v>
          </cell>
          <cell r="C466" t="str">
            <v>MG</v>
          </cell>
          <cell r="D466">
            <v>404654</v>
          </cell>
          <cell r="E466">
            <v>2502949</v>
          </cell>
          <cell r="F466">
            <v>317895</v>
          </cell>
          <cell r="G466">
            <v>2428372</v>
          </cell>
          <cell r="H466">
            <v>423803</v>
          </cell>
          <cell r="I466">
            <v>2117714</v>
          </cell>
        </row>
        <row r="467">
          <cell r="A467">
            <v>310510</v>
          </cell>
          <cell r="B467" t="str">
            <v>BAMBUI</v>
          </cell>
          <cell r="C467" t="str">
            <v>MG</v>
          </cell>
          <cell r="D467">
            <v>47417</v>
          </cell>
          <cell r="E467">
            <v>658455</v>
          </cell>
          <cell r="F467">
            <v>49073</v>
          </cell>
          <cell r="G467">
            <v>781556</v>
          </cell>
          <cell r="H467">
            <v>56414</v>
          </cell>
          <cell r="I467">
            <v>767034</v>
          </cell>
        </row>
        <row r="468">
          <cell r="A468">
            <v>310540</v>
          </cell>
          <cell r="B468" t="str">
            <v>BARAO DE COCAIS</v>
          </cell>
          <cell r="C468" t="str">
            <v>MG</v>
          </cell>
          <cell r="D468">
            <v>84152</v>
          </cell>
          <cell r="E468">
            <v>1482091</v>
          </cell>
          <cell r="F468">
            <v>89676</v>
          </cell>
          <cell r="G468">
            <v>1603350</v>
          </cell>
          <cell r="H468">
            <v>88011</v>
          </cell>
          <cell r="I468">
            <v>1840599</v>
          </cell>
        </row>
        <row r="469">
          <cell r="A469">
            <v>310320</v>
          </cell>
          <cell r="B469" t="str">
            <v>ARACAI</v>
          </cell>
          <cell r="C469" t="str">
            <v>MG</v>
          </cell>
          <cell r="D469">
            <v>52187</v>
          </cell>
          <cell r="E469">
            <v>819716</v>
          </cell>
          <cell r="F469">
            <v>53429</v>
          </cell>
          <cell r="G469">
            <v>875239</v>
          </cell>
          <cell r="H469">
            <v>57598</v>
          </cell>
          <cell r="I469">
            <v>796051</v>
          </cell>
        </row>
        <row r="470">
          <cell r="A470">
            <v>354250</v>
          </cell>
          <cell r="B470" t="str">
            <v>REGINOPOLIS</v>
          </cell>
          <cell r="C470" t="str">
            <v>SP</v>
          </cell>
          <cell r="D470">
            <v>122772</v>
          </cell>
          <cell r="E470">
            <v>780354</v>
          </cell>
          <cell r="F470">
            <v>111046</v>
          </cell>
          <cell r="G470">
            <v>673750</v>
          </cell>
          <cell r="H470">
            <v>128883</v>
          </cell>
          <cell r="I470">
            <v>1235374</v>
          </cell>
        </row>
        <row r="471">
          <cell r="A471">
            <v>315360</v>
          </cell>
          <cell r="B471" t="str">
            <v>PRUDENTE DE MORAIS</v>
          </cell>
          <cell r="C471" t="str">
            <v>MG</v>
          </cell>
          <cell r="D471">
            <v>51418</v>
          </cell>
          <cell r="E471">
            <v>2088228</v>
          </cell>
          <cell r="F471">
            <v>57038</v>
          </cell>
          <cell r="G471">
            <v>2152756</v>
          </cell>
          <cell r="H471">
            <v>43688</v>
          </cell>
          <cell r="I471">
            <v>2180327</v>
          </cell>
        </row>
        <row r="472">
          <cell r="A472">
            <v>421620</v>
          </cell>
          <cell r="B472" t="str">
            <v>SAO FRANCISCO DO SUL</v>
          </cell>
          <cell r="C472" t="str">
            <v>SC</v>
          </cell>
          <cell r="D472">
            <v>581362</v>
          </cell>
          <cell r="E472">
            <v>2039910</v>
          </cell>
          <cell r="F472">
            <v>455716</v>
          </cell>
          <cell r="G472">
            <v>1798038</v>
          </cell>
          <cell r="H472">
            <v>452195</v>
          </cell>
          <cell r="I472">
            <v>1362700</v>
          </cell>
        </row>
        <row r="473">
          <cell r="A473">
            <v>314780</v>
          </cell>
          <cell r="B473" t="str">
            <v>PASSA-VINTE</v>
          </cell>
          <cell r="C473" t="str">
            <v>MG</v>
          </cell>
          <cell r="D473">
            <v>42031</v>
          </cell>
          <cell r="E473">
            <v>735229</v>
          </cell>
          <cell r="F473">
            <v>46034</v>
          </cell>
          <cell r="G473">
            <v>687342</v>
          </cell>
          <cell r="H473">
            <v>64606</v>
          </cell>
          <cell r="I473">
            <v>655069</v>
          </cell>
        </row>
        <row r="474">
          <cell r="A474">
            <v>411220</v>
          </cell>
          <cell r="B474" t="str">
            <v>JANIOPOLIS</v>
          </cell>
          <cell r="C474" t="str">
            <v>PR</v>
          </cell>
          <cell r="D474"/>
          <cell r="E474"/>
          <cell r="F474">
            <v>59011</v>
          </cell>
          <cell r="G474">
            <v>275771</v>
          </cell>
          <cell r="H474"/>
          <cell r="I474"/>
        </row>
        <row r="475">
          <cell r="A475">
            <v>353205</v>
          </cell>
          <cell r="B475" t="str">
            <v>MOTUCA</v>
          </cell>
          <cell r="C475" t="str">
            <v>SP</v>
          </cell>
          <cell r="D475">
            <v>35918</v>
          </cell>
          <cell r="E475"/>
          <cell r="F475">
            <v>29750</v>
          </cell>
          <cell r="G475"/>
          <cell r="H475"/>
          <cell r="I475"/>
        </row>
        <row r="476">
          <cell r="A476">
            <v>431720</v>
          </cell>
          <cell r="B476" t="str">
            <v>SANTA ROSA</v>
          </cell>
          <cell r="C476" t="str">
            <v>RS</v>
          </cell>
          <cell r="D476">
            <v>860087</v>
          </cell>
          <cell r="E476">
            <v>2569901</v>
          </cell>
          <cell r="F476">
            <v>797621</v>
          </cell>
          <cell r="G476">
            <v>2220769</v>
          </cell>
          <cell r="H476"/>
          <cell r="I476">
            <v>2161071</v>
          </cell>
        </row>
        <row r="477">
          <cell r="A477">
            <v>313130</v>
          </cell>
          <cell r="B477" t="str">
            <v>IPATINGA</v>
          </cell>
          <cell r="C477" t="str">
            <v>MG</v>
          </cell>
          <cell r="D477">
            <v>6010</v>
          </cell>
          <cell r="E477">
            <v>10968796</v>
          </cell>
          <cell r="F477">
            <v>6137</v>
          </cell>
          <cell r="G477">
            <v>11164848</v>
          </cell>
          <cell r="H477">
            <v>5224</v>
          </cell>
          <cell r="I477">
            <v>11276053</v>
          </cell>
        </row>
        <row r="478">
          <cell r="A478">
            <v>313240</v>
          </cell>
          <cell r="B478" t="str">
            <v>ITAJUBA</v>
          </cell>
          <cell r="C478" t="str">
            <v>MG</v>
          </cell>
          <cell r="D478">
            <v>633612</v>
          </cell>
          <cell r="E478">
            <v>4119044</v>
          </cell>
          <cell r="F478">
            <v>661082</v>
          </cell>
          <cell r="G478">
            <v>4371577</v>
          </cell>
          <cell r="H478">
            <v>745931</v>
          </cell>
          <cell r="I478">
            <v>3838733</v>
          </cell>
        </row>
        <row r="479">
          <cell r="A479">
            <v>311640</v>
          </cell>
          <cell r="B479" t="str">
            <v>CLARAVAL</v>
          </cell>
          <cell r="C479" t="str">
            <v>MG</v>
          </cell>
          <cell r="D479">
            <v>9852</v>
          </cell>
          <cell r="E479">
            <v>9669602</v>
          </cell>
          <cell r="F479">
            <v>10617</v>
          </cell>
          <cell r="G479">
            <v>9742898</v>
          </cell>
          <cell r="H479">
            <v>10153</v>
          </cell>
          <cell r="I479">
            <v>9824245</v>
          </cell>
        </row>
        <row r="480">
          <cell r="A480">
            <v>412450</v>
          </cell>
          <cell r="B480" t="str">
            <v>SANTO INACIO</v>
          </cell>
          <cell r="C480" t="str">
            <v>PR</v>
          </cell>
          <cell r="D480">
            <v>102747</v>
          </cell>
          <cell r="E480">
            <v>410779</v>
          </cell>
          <cell r="F480">
            <v>69419</v>
          </cell>
          <cell r="G480">
            <v>316776</v>
          </cell>
          <cell r="H480"/>
          <cell r="I480"/>
        </row>
        <row r="481">
          <cell r="A481">
            <v>420010</v>
          </cell>
          <cell r="B481" t="str">
            <v>ABELARDO LUZ</v>
          </cell>
          <cell r="C481" t="str">
            <v>SC</v>
          </cell>
          <cell r="D481">
            <v>110730</v>
          </cell>
          <cell r="E481">
            <v>1571079</v>
          </cell>
          <cell r="F481">
            <v>64586</v>
          </cell>
          <cell r="G481">
            <v>1409319</v>
          </cell>
          <cell r="H481"/>
          <cell r="I481"/>
        </row>
        <row r="482">
          <cell r="A482">
            <v>411860</v>
          </cell>
          <cell r="B482" t="str">
            <v>PAULA FREITAS</v>
          </cell>
          <cell r="C482" t="str">
            <v>PR</v>
          </cell>
          <cell r="D482">
            <v>143326</v>
          </cell>
          <cell r="E482">
            <v>422335</v>
          </cell>
          <cell r="F482">
            <v>106907</v>
          </cell>
          <cell r="G482">
            <v>393725</v>
          </cell>
          <cell r="H482"/>
          <cell r="I482"/>
        </row>
        <row r="483">
          <cell r="A483">
            <v>353570</v>
          </cell>
          <cell r="B483" t="str">
            <v>PARAISO</v>
          </cell>
          <cell r="C483" t="str">
            <v>SP</v>
          </cell>
          <cell r="D483">
            <v>84850</v>
          </cell>
          <cell r="E483">
            <v>432797</v>
          </cell>
          <cell r="F483">
            <v>83936</v>
          </cell>
          <cell r="G483">
            <v>369543</v>
          </cell>
          <cell r="H483">
            <v>88406</v>
          </cell>
          <cell r="I483">
            <v>289628</v>
          </cell>
        </row>
        <row r="484">
          <cell r="A484">
            <v>421917</v>
          </cell>
          <cell r="B484" t="str">
            <v>VARGEM BONITA</v>
          </cell>
          <cell r="C484" t="str">
            <v>SC</v>
          </cell>
          <cell r="D484">
            <v>76049</v>
          </cell>
          <cell r="E484">
            <v>575513</v>
          </cell>
          <cell r="F484">
            <v>60465</v>
          </cell>
          <cell r="G484">
            <v>562239</v>
          </cell>
          <cell r="H484">
            <v>88324</v>
          </cell>
          <cell r="I484"/>
        </row>
        <row r="485">
          <cell r="A485">
            <v>316292</v>
          </cell>
          <cell r="B485" t="str">
            <v>SAO JOAQUIM DE BICAS</v>
          </cell>
          <cell r="C485" t="str">
            <v>MG</v>
          </cell>
          <cell r="D485">
            <v>1578</v>
          </cell>
          <cell r="E485">
            <v>739180</v>
          </cell>
          <cell r="F485">
            <v>1750</v>
          </cell>
          <cell r="G485">
            <v>784809</v>
          </cell>
          <cell r="H485">
            <v>1123</v>
          </cell>
          <cell r="I485">
            <v>779975</v>
          </cell>
        </row>
        <row r="486">
          <cell r="A486">
            <v>350130</v>
          </cell>
          <cell r="B486" t="str">
            <v>ALVARES MACHADO</v>
          </cell>
          <cell r="C486" t="str">
            <v>SP</v>
          </cell>
          <cell r="D486">
            <v>171763</v>
          </cell>
          <cell r="E486">
            <v>1123565</v>
          </cell>
          <cell r="F486">
            <v>166482</v>
          </cell>
          <cell r="G486">
            <v>1459983</v>
          </cell>
          <cell r="H486"/>
          <cell r="I486"/>
        </row>
        <row r="487">
          <cell r="A487">
            <v>355600</v>
          </cell>
          <cell r="B487" t="str">
            <v>URUPES</v>
          </cell>
          <cell r="C487" t="str">
            <v>SP</v>
          </cell>
          <cell r="D487">
            <v>881</v>
          </cell>
          <cell r="E487">
            <v>534341</v>
          </cell>
          <cell r="F487"/>
          <cell r="G487"/>
          <cell r="H487"/>
          <cell r="I487"/>
        </row>
        <row r="488">
          <cell r="A488">
            <v>510800</v>
          </cell>
          <cell r="B488" t="str">
            <v>TAPURAH</v>
          </cell>
          <cell r="C488" t="str">
            <v>MT</v>
          </cell>
          <cell r="D488">
            <v>141517</v>
          </cell>
          <cell r="E488">
            <v>381828</v>
          </cell>
          <cell r="F488">
            <v>121324</v>
          </cell>
          <cell r="G488">
            <v>272821</v>
          </cell>
          <cell r="H488"/>
          <cell r="I488"/>
        </row>
        <row r="489">
          <cell r="A489">
            <v>316060</v>
          </cell>
          <cell r="B489" t="str">
            <v>SANTO HIPOLITO</v>
          </cell>
          <cell r="C489" t="str">
            <v>MG</v>
          </cell>
          <cell r="D489">
            <v>65167</v>
          </cell>
          <cell r="E489">
            <v>702935</v>
          </cell>
          <cell r="F489">
            <v>43741</v>
          </cell>
          <cell r="G489">
            <v>678309</v>
          </cell>
          <cell r="H489">
            <v>51761</v>
          </cell>
          <cell r="I489">
            <v>736669</v>
          </cell>
        </row>
        <row r="490">
          <cell r="A490">
            <v>316250</v>
          </cell>
          <cell r="B490" t="str">
            <v>SAO JOAO DEL REI</v>
          </cell>
          <cell r="C490" t="str">
            <v>MG</v>
          </cell>
          <cell r="D490">
            <v>501767</v>
          </cell>
          <cell r="E490">
            <v>4288179</v>
          </cell>
          <cell r="F490">
            <v>550305</v>
          </cell>
          <cell r="G490">
            <v>4597587</v>
          </cell>
          <cell r="H490">
            <v>670257</v>
          </cell>
          <cell r="I490">
            <v>4466511</v>
          </cell>
        </row>
        <row r="491">
          <cell r="A491">
            <v>352590</v>
          </cell>
          <cell r="B491" t="str">
            <v>JUNDIAI</v>
          </cell>
          <cell r="C491" t="str">
            <v>SP</v>
          </cell>
          <cell r="D491"/>
          <cell r="E491"/>
          <cell r="F491"/>
          <cell r="G491"/>
          <cell r="H491"/>
          <cell r="I491"/>
        </row>
        <row r="492">
          <cell r="A492">
            <v>310060</v>
          </cell>
          <cell r="B492" t="str">
            <v>AGUA BOA</v>
          </cell>
          <cell r="C492" t="str">
            <v>MG</v>
          </cell>
          <cell r="D492">
            <v>73524</v>
          </cell>
          <cell r="E492">
            <v>919413</v>
          </cell>
          <cell r="F492">
            <v>53951</v>
          </cell>
          <cell r="G492">
            <v>1086897</v>
          </cell>
          <cell r="H492">
            <v>81678</v>
          </cell>
          <cell r="I492">
            <v>1163818</v>
          </cell>
        </row>
        <row r="493">
          <cell r="A493">
            <v>315770</v>
          </cell>
          <cell r="B493" t="str">
            <v>SANTA JULIANA</v>
          </cell>
          <cell r="C493" t="str">
            <v>MG</v>
          </cell>
          <cell r="D493">
            <v>115917</v>
          </cell>
          <cell r="E493">
            <v>667363</v>
          </cell>
          <cell r="F493">
            <v>104980</v>
          </cell>
          <cell r="G493">
            <v>641425</v>
          </cell>
          <cell r="H493">
            <v>106179</v>
          </cell>
          <cell r="I493">
            <v>565929</v>
          </cell>
        </row>
        <row r="494">
          <cell r="A494">
            <v>316450</v>
          </cell>
          <cell r="B494" t="str">
            <v>SAO SEBASTIAO DO MARANHAO</v>
          </cell>
          <cell r="C494" t="str">
            <v>MG</v>
          </cell>
          <cell r="D494">
            <v>1699</v>
          </cell>
          <cell r="E494">
            <v>1141445</v>
          </cell>
          <cell r="F494">
            <v>938</v>
          </cell>
          <cell r="G494">
            <v>1314845</v>
          </cell>
          <cell r="H494">
            <v>998</v>
          </cell>
          <cell r="I494">
            <v>1353641</v>
          </cell>
        </row>
        <row r="495">
          <cell r="A495">
            <v>313580</v>
          </cell>
          <cell r="B495" t="str">
            <v>JEQUITINHONHA</v>
          </cell>
          <cell r="C495" t="str">
            <v>MG</v>
          </cell>
          <cell r="D495">
            <v>226115</v>
          </cell>
          <cell r="E495">
            <v>2091702</v>
          </cell>
          <cell r="F495">
            <v>209710</v>
          </cell>
          <cell r="G495">
            <v>2010136</v>
          </cell>
          <cell r="H495">
            <v>229718</v>
          </cell>
          <cell r="I495">
            <v>1856752</v>
          </cell>
        </row>
        <row r="496">
          <cell r="A496">
            <v>315560</v>
          </cell>
          <cell r="B496" t="str">
            <v>RIO PARDO DE MINAS</v>
          </cell>
          <cell r="C496" t="str">
            <v>MG</v>
          </cell>
          <cell r="D496">
            <v>265285</v>
          </cell>
          <cell r="E496">
            <v>1453353</v>
          </cell>
          <cell r="F496">
            <v>257802</v>
          </cell>
          <cell r="G496">
            <v>1502031</v>
          </cell>
          <cell r="H496">
            <v>288043</v>
          </cell>
          <cell r="I496">
            <v>1278667</v>
          </cell>
        </row>
        <row r="497">
          <cell r="A497">
            <v>350750</v>
          </cell>
          <cell r="B497" t="str">
            <v>BOTUCATU</v>
          </cell>
          <cell r="C497" t="str">
            <v>SP</v>
          </cell>
          <cell r="D497">
            <v>210579</v>
          </cell>
          <cell r="E497"/>
          <cell r="F497">
            <v>2370713</v>
          </cell>
          <cell r="G497"/>
          <cell r="H497"/>
          <cell r="I497"/>
        </row>
        <row r="498">
          <cell r="A498">
            <v>314430</v>
          </cell>
          <cell r="B498" t="str">
            <v>NANUQUE</v>
          </cell>
          <cell r="C498" t="str">
            <v>MG</v>
          </cell>
          <cell r="D498">
            <v>73477</v>
          </cell>
          <cell r="E498">
            <v>2274713</v>
          </cell>
          <cell r="F498">
            <v>65783</v>
          </cell>
          <cell r="G498">
            <v>2364999</v>
          </cell>
          <cell r="H498">
            <v>77072</v>
          </cell>
          <cell r="I498">
            <v>2425082</v>
          </cell>
        </row>
        <row r="499">
          <cell r="A499">
            <v>421795</v>
          </cell>
          <cell r="B499" t="str">
            <v>TIGRINHOS</v>
          </cell>
          <cell r="C499" t="str">
            <v>SC</v>
          </cell>
          <cell r="D499">
            <v>51472</v>
          </cell>
          <cell r="E499">
            <v>301024</v>
          </cell>
          <cell r="F499">
            <v>53524</v>
          </cell>
          <cell r="G499">
            <v>287697</v>
          </cell>
          <cell r="H499">
            <v>43621</v>
          </cell>
          <cell r="I499">
            <v>243258</v>
          </cell>
        </row>
        <row r="500">
          <cell r="A500">
            <v>420380</v>
          </cell>
          <cell r="B500" t="str">
            <v>CANOINHAS</v>
          </cell>
          <cell r="C500" t="str">
            <v>SC</v>
          </cell>
          <cell r="D500">
            <v>345066</v>
          </cell>
          <cell r="E500">
            <v>782212</v>
          </cell>
          <cell r="F500">
            <v>320092</v>
          </cell>
          <cell r="G500">
            <v>653411</v>
          </cell>
          <cell r="H500"/>
          <cell r="I500"/>
        </row>
        <row r="501">
          <cell r="A501">
            <v>315960</v>
          </cell>
          <cell r="B501" t="str">
            <v>SANTA RITA DO SAPUCAI</v>
          </cell>
          <cell r="C501" t="str">
            <v>MG</v>
          </cell>
          <cell r="D501">
            <v>446090</v>
          </cell>
          <cell r="E501">
            <v>4072826</v>
          </cell>
          <cell r="F501">
            <v>408261</v>
          </cell>
          <cell r="G501">
            <v>3921814</v>
          </cell>
          <cell r="H501">
            <v>422502</v>
          </cell>
          <cell r="I501">
            <v>3781294</v>
          </cell>
        </row>
        <row r="502">
          <cell r="A502">
            <v>353020</v>
          </cell>
          <cell r="B502" t="str">
            <v>MIRANTE DO PARANAPANEMA</v>
          </cell>
          <cell r="C502" t="str">
            <v>SP</v>
          </cell>
          <cell r="D502"/>
          <cell r="E502">
            <v>566562</v>
          </cell>
          <cell r="F502">
            <v>94183</v>
          </cell>
          <cell r="G502">
            <v>496427</v>
          </cell>
          <cell r="H502"/>
          <cell r="I502">
            <v>438962</v>
          </cell>
        </row>
        <row r="503">
          <cell r="A503">
            <v>314580</v>
          </cell>
          <cell r="B503" t="str">
            <v>ONCA DE PITANGUI</v>
          </cell>
          <cell r="C503" t="str">
            <v>MG</v>
          </cell>
          <cell r="D503">
            <v>74934</v>
          </cell>
          <cell r="E503">
            <v>557921</v>
          </cell>
          <cell r="F503">
            <v>56821</v>
          </cell>
          <cell r="G503">
            <v>643274</v>
          </cell>
          <cell r="H503">
            <v>100484</v>
          </cell>
          <cell r="I503">
            <v>674338</v>
          </cell>
        </row>
        <row r="504">
          <cell r="A504">
            <v>412535</v>
          </cell>
          <cell r="B504" t="str">
            <v>SAO JORGE DO PATROCINIO</v>
          </cell>
          <cell r="C504" t="str">
            <v>PR</v>
          </cell>
          <cell r="D504">
            <v>50569</v>
          </cell>
          <cell r="E504">
            <v>147928</v>
          </cell>
          <cell r="F504">
            <v>41142</v>
          </cell>
          <cell r="G504">
            <v>174419</v>
          </cell>
          <cell r="H504"/>
          <cell r="I504"/>
        </row>
        <row r="505">
          <cell r="A505">
            <v>312670</v>
          </cell>
          <cell r="B505" t="str">
            <v>FRANCISCO SA</v>
          </cell>
          <cell r="C505" t="str">
            <v>MG</v>
          </cell>
          <cell r="D505">
            <v>116532</v>
          </cell>
          <cell r="E505">
            <v>3103573</v>
          </cell>
          <cell r="F505">
            <v>67570</v>
          </cell>
          <cell r="G505">
            <v>3242361</v>
          </cell>
          <cell r="H505">
            <v>81458</v>
          </cell>
          <cell r="I505">
            <v>3887141</v>
          </cell>
        </row>
        <row r="506">
          <cell r="A506">
            <v>311090</v>
          </cell>
          <cell r="B506" t="str">
            <v>CAMPANHA</v>
          </cell>
          <cell r="C506" t="str">
            <v>MG</v>
          </cell>
          <cell r="D506">
            <v>33697</v>
          </cell>
          <cell r="E506">
            <v>2474235</v>
          </cell>
          <cell r="F506">
            <v>29985</v>
          </cell>
          <cell r="G506">
            <v>2599462</v>
          </cell>
          <cell r="H506">
            <v>35579</v>
          </cell>
          <cell r="I506">
            <v>2616484</v>
          </cell>
        </row>
        <row r="507">
          <cell r="A507">
            <v>421507</v>
          </cell>
          <cell r="B507" t="str">
            <v>RIQUEZA</v>
          </cell>
          <cell r="C507" t="str">
            <v>SC</v>
          </cell>
          <cell r="D507">
            <v>78896</v>
          </cell>
          <cell r="E507">
            <v>462585</v>
          </cell>
          <cell r="F507">
            <v>83955</v>
          </cell>
          <cell r="G507">
            <v>387777</v>
          </cell>
          <cell r="H507"/>
          <cell r="I507">
            <v>302499</v>
          </cell>
        </row>
        <row r="508">
          <cell r="A508">
            <v>314587</v>
          </cell>
          <cell r="B508" t="str">
            <v>ORIZANIA</v>
          </cell>
          <cell r="C508" t="str">
            <v>MG</v>
          </cell>
          <cell r="D508">
            <v>187588</v>
          </cell>
          <cell r="E508">
            <v>650996</v>
          </cell>
          <cell r="F508">
            <v>173157</v>
          </cell>
          <cell r="G508">
            <v>885808</v>
          </cell>
          <cell r="H508">
            <v>219709</v>
          </cell>
          <cell r="I508">
            <v>798186</v>
          </cell>
        </row>
        <row r="509">
          <cell r="A509">
            <v>354765</v>
          </cell>
          <cell r="B509" t="str">
            <v>SANTA SALETE</v>
          </cell>
          <cell r="C509" t="str">
            <v>SP</v>
          </cell>
          <cell r="D509">
            <v>14118</v>
          </cell>
          <cell r="E509">
            <v>147410</v>
          </cell>
          <cell r="F509"/>
          <cell r="G509">
            <v>127686</v>
          </cell>
          <cell r="H509"/>
          <cell r="I509">
            <v>99973</v>
          </cell>
        </row>
        <row r="510">
          <cell r="A510">
            <v>310930</v>
          </cell>
          <cell r="B510" t="str">
            <v>BURITIS</v>
          </cell>
          <cell r="C510" t="str">
            <v>MG</v>
          </cell>
          <cell r="D510">
            <v>233350</v>
          </cell>
          <cell r="E510">
            <v>4220007</v>
          </cell>
          <cell r="F510">
            <v>239937</v>
          </cell>
          <cell r="G510">
            <v>3684844</v>
          </cell>
          <cell r="H510">
            <v>242139</v>
          </cell>
          <cell r="I510">
            <v>3202964</v>
          </cell>
        </row>
        <row r="511">
          <cell r="A511">
            <v>353040</v>
          </cell>
          <cell r="B511" t="str">
            <v>MIRASSOLANDIA</v>
          </cell>
          <cell r="C511" t="str">
            <v>SP</v>
          </cell>
          <cell r="D511">
            <v>69121</v>
          </cell>
          <cell r="E511">
            <v>238447</v>
          </cell>
          <cell r="F511">
            <v>48541</v>
          </cell>
          <cell r="G511">
            <v>206948</v>
          </cell>
          <cell r="H511"/>
          <cell r="I511">
            <v>191485</v>
          </cell>
        </row>
        <row r="512">
          <cell r="A512">
            <v>432166</v>
          </cell>
          <cell r="B512" t="str">
            <v>TRES CACHOEIRAS</v>
          </cell>
          <cell r="C512" t="str">
            <v>RS</v>
          </cell>
          <cell r="D512">
            <v>113907</v>
          </cell>
          <cell r="E512"/>
          <cell r="F512">
            <v>109520</v>
          </cell>
          <cell r="G512">
            <v>266235</v>
          </cell>
          <cell r="H512"/>
          <cell r="I512">
            <v>283585</v>
          </cell>
        </row>
        <row r="513">
          <cell r="A513">
            <v>315640</v>
          </cell>
          <cell r="B513" t="str">
            <v>ROMARIA</v>
          </cell>
          <cell r="C513" t="str">
            <v>MG</v>
          </cell>
          <cell r="D513">
            <v>34897</v>
          </cell>
          <cell r="E513">
            <v>280633</v>
          </cell>
          <cell r="F513">
            <v>35905</v>
          </cell>
          <cell r="G513">
            <v>341814</v>
          </cell>
          <cell r="H513">
            <v>43778</v>
          </cell>
          <cell r="I513">
            <v>356715</v>
          </cell>
        </row>
        <row r="514">
          <cell r="A514">
            <v>310030</v>
          </cell>
          <cell r="B514" t="str">
            <v>ABRE CAMPO</v>
          </cell>
          <cell r="C514" t="str">
            <v>MG</v>
          </cell>
          <cell r="D514">
            <v>93230</v>
          </cell>
          <cell r="E514">
            <v>1289039</v>
          </cell>
          <cell r="F514">
            <v>70604</v>
          </cell>
          <cell r="G514">
            <v>1196447</v>
          </cell>
          <cell r="H514">
            <v>36180</v>
          </cell>
          <cell r="I514">
            <v>1212865</v>
          </cell>
        </row>
        <row r="515">
          <cell r="A515">
            <v>312340</v>
          </cell>
          <cell r="B515" t="str">
            <v>DORESOPOLIS</v>
          </cell>
          <cell r="C515" t="str">
            <v>MG</v>
          </cell>
          <cell r="D515">
            <v>9653</v>
          </cell>
          <cell r="E515">
            <v>506252</v>
          </cell>
          <cell r="F515">
            <v>8772</v>
          </cell>
          <cell r="G515">
            <v>543131</v>
          </cell>
          <cell r="H515">
            <v>7388</v>
          </cell>
          <cell r="I515">
            <v>655962</v>
          </cell>
        </row>
        <row r="516">
          <cell r="A516">
            <v>314720</v>
          </cell>
          <cell r="B516" t="str">
            <v>PARAGUACU</v>
          </cell>
          <cell r="C516" t="str">
            <v>MG</v>
          </cell>
          <cell r="D516">
            <v>148916</v>
          </cell>
          <cell r="E516">
            <v>1048951</v>
          </cell>
          <cell r="F516">
            <v>153300</v>
          </cell>
          <cell r="G516">
            <v>1116862</v>
          </cell>
          <cell r="H516">
            <v>161751</v>
          </cell>
          <cell r="I516">
            <v>1111003</v>
          </cell>
        </row>
        <row r="517">
          <cell r="A517">
            <v>421730</v>
          </cell>
          <cell r="B517" t="str">
            <v>SAUDADES</v>
          </cell>
          <cell r="C517" t="str">
            <v>SC</v>
          </cell>
          <cell r="D517">
            <v>95962</v>
          </cell>
          <cell r="E517">
            <v>595572</v>
          </cell>
          <cell r="F517">
            <v>92370</v>
          </cell>
          <cell r="G517">
            <v>631242</v>
          </cell>
          <cell r="H517"/>
          <cell r="I517">
            <v>591454</v>
          </cell>
        </row>
        <row r="518">
          <cell r="A518">
            <v>313005</v>
          </cell>
          <cell r="B518" t="str">
            <v>ICARAI DE MINAS</v>
          </cell>
          <cell r="C518" t="str">
            <v>MG</v>
          </cell>
          <cell r="D518">
            <v>61232</v>
          </cell>
          <cell r="E518">
            <v>43531700</v>
          </cell>
          <cell r="F518">
            <v>45919</v>
          </cell>
          <cell r="G518">
            <v>43479441</v>
          </cell>
          <cell r="H518">
            <v>49981</v>
          </cell>
          <cell r="I518">
            <v>43440329</v>
          </cell>
        </row>
        <row r="519">
          <cell r="A519">
            <v>317047</v>
          </cell>
          <cell r="B519" t="str">
            <v>URUANA DE MINAS</v>
          </cell>
          <cell r="C519" t="str">
            <v>MG</v>
          </cell>
          <cell r="D519">
            <v>51401</v>
          </cell>
          <cell r="E519">
            <v>621380</v>
          </cell>
          <cell r="F519">
            <v>11349</v>
          </cell>
          <cell r="G519">
            <v>790461</v>
          </cell>
          <cell r="H519">
            <v>15354</v>
          </cell>
          <cell r="I519">
            <v>907012</v>
          </cell>
        </row>
        <row r="520">
          <cell r="A520">
            <v>310450</v>
          </cell>
          <cell r="B520" t="str">
            <v>ARINOS</v>
          </cell>
          <cell r="C520" t="str">
            <v>MG</v>
          </cell>
          <cell r="D520">
            <v>32211</v>
          </cell>
          <cell r="E520">
            <v>673136</v>
          </cell>
          <cell r="F520">
            <v>29907</v>
          </cell>
          <cell r="G520">
            <v>824807</v>
          </cell>
          <cell r="H520">
            <v>38570</v>
          </cell>
          <cell r="I520">
            <v>719034</v>
          </cell>
        </row>
        <row r="521">
          <cell r="A521">
            <v>310800</v>
          </cell>
          <cell r="B521" t="str">
            <v>BOM SUCESSO</v>
          </cell>
          <cell r="C521" t="str">
            <v>MG</v>
          </cell>
          <cell r="D521">
            <v>114241</v>
          </cell>
          <cell r="E521">
            <v>919592</v>
          </cell>
          <cell r="F521">
            <v>103990</v>
          </cell>
          <cell r="G521">
            <v>810754</v>
          </cell>
          <cell r="H521">
            <v>112360</v>
          </cell>
          <cell r="I521">
            <v>706239</v>
          </cell>
        </row>
        <row r="522">
          <cell r="A522">
            <v>312020</v>
          </cell>
          <cell r="B522" t="str">
            <v>CRISTAIS</v>
          </cell>
          <cell r="C522" t="str">
            <v>MG</v>
          </cell>
          <cell r="D522">
            <v>74046</v>
          </cell>
          <cell r="E522">
            <v>404832</v>
          </cell>
          <cell r="F522">
            <v>53696</v>
          </cell>
          <cell r="G522">
            <v>407186</v>
          </cell>
          <cell r="H522">
            <v>58132</v>
          </cell>
          <cell r="I522">
            <v>332189</v>
          </cell>
        </row>
        <row r="523">
          <cell r="A523">
            <v>315310</v>
          </cell>
          <cell r="B523" t="str">
            <v>PRESIDENTE BERNARDES</v>
          </cell>
          <cell r="C523" t="str">
            <v>MG</v>
          </cell>
          <cell r="D523">
            <v>98277</v>
          </cell>
          <cell r="E523">
            <v>618069</v>
          </cell>
          <cell r="F523">
            <v>92316</v>
          </cell>
          <cell r="G523">
            <v>516407</v>
          </cell>
          <cell r="H523">
            <v>78200</v>
          </cell>
          <cell r="I523">
            <v>482182</v>
          </cell>
        </row>
        <row r="524">
          <cell r="A524">
            <v>410655</v>
          </cell>
          <cell r="B524" t="str">
            <v>CORUMBATAI DO SUL</v>
          </cell>
          <cell r="C524" t="str">
            <v>PR</v>
          </cell>
          <cell r="D524">
            <v>91431</v>
          </cell>
          <cell r="E524">
            <v>408816</v>
          </cell>
          <cell r="F524">
            <v>80531</v>
          </cell>
          <cell r="G524">
            <v>378626</v>
          </cell>
          <cell r="H524"/>
          <cell r="I524"/>
        </row>
        <row r="525">
          <cell r="A525">
            <v>510305</v>
          </cell>
          <cell r="B525" t="str">
            <v>CLAUDIA</v>
          </cell>
          <cell r="C525" t="str">
            <v>MT</v>
          </cell>
          <cell r="D525">
            <v>93242</v>
          </cell>
          <cell r="E525">
            <v>447486</v>
          </cell>
          <cell r="F525">
            <v>74760</v>
          </cell>
          <cell r="G525">
            <v>451826</v>
          </cell>
          <cell r="H525"/>
          <cell r="I525"/>
        </row>
        <row r="526">
          <cell r="A526">
            <v>310870</v>
          </cell>
          <cell r="B526" t="str">
            <v>BRAS PIRES</v>
          </cell>
          <cell r="C526" t="str">
            <v>MG</v>
          </cell>
          <cell r="D526">
            <v>73651</v>
          </cell>
          <cell r="E526">
            <v>506503</v>
          </cell>
          <cell r="F526">
            <v>73315</v>
          </cell>
          <cell r="G526">
            <v>573569</v>
          </cell>
          <cell r="H526">
            <v>86102</v>
          </cell>
          <cell r="I526">
            <v>586950</v>
          </cell>
        </row>
        <row r="527">
          <cell r="A527">
            <v>316680</v>
          </cell>
          <cell r="B527" t="str">
            <v>SERRA DO SALITRE</v>
          </cell>
          <cell r="C527" t="str">
            <v>MG</v>
          </cell>
          <cell r="D527">
            <v>30371</v>
          </cell>
          <cell r="E527">
            <v>531210</v>
          </cell>
          <cell r="F527">
            <v>36294</v>
          </cell>
          <cell r="G527">
            <v>697341</v>
          </cell>
          <cell r="H527">
            <v>33586</v>
          </cell>
          <cell r="I527">
            <v>769778</v>
          </cell>
        </row>
        <row r="528">
          <cell r="A528">
            <v>310990</v>
          </cell>
          <cell r="B528" t="str">
            <v>CAETANOPOLIS</v>
          </cell>
          <cell r="C528" t="str">
            <v>MG</v>
          </cell>
          <cell r="D528"/>
          <cell r="E528"/>
          <cell r="F528"/>
          <cell r="G528"/>
          <cell r="H528"/>
          <cell r="I528">
            <v>1947</v>
          </cell>
        </row>
        <row r="529">
          <cell r="A529">
            <v>310570</v>
          </cell>
          <cell r="B529" t="str">
            <v>BARRA LONGA</v>
          </cell>
          <cell r="C529" t="str">
            <v>MG</v>
          </cell>
          <cell r="D529">
            <v>43669</v>
          </cell>
          <cell r="E529">
            <v>1788768</v>
          </cell>
          <cell r="F529">
            <v>22202</v>
          </cell>
          <cell r="G529">
            <v>2075856</v>
          </cell>
          <cell r="H529">
            <v>25190</v>
          </cell>
          <cell r="I529">
            <v>2114092</v>
          </cell>
        </row>
        <row r="530">
          <cell r="A530">
            <v>312510</v>
          </cell>
          <cell r="B530" t="str">
            <v>EXTREMA</v>
          </cell>
          <cell r="C530" t="str">
            <v>MG</v>
          </cell>
          <cell r="D530">
            <v>2341</v>
          </cell>
          <cell r="E530">
            <v>221705</v>
          </cell>
          <cell r="F530">
            <v>2005</v>
          </cell>
          <cell r="G530">
            <v>236165</v>
          </cell>
          <cell r="H530">
            <v>3891</v>
          </cell>
          <cell r="I530">
            <v>251591</v>
          </cell>
        </row>
        <row r="531">
          <cell r="A531">
            <v>315710</v>
          </cell>
          <cell r="B531" t="str">
            <v>SALTO DA DIVISA</v>
          </cell>
          <cell r="C531" t="str">
            <v>MG</v>
          </cell>
          <cell r="D531">
            <v>94705</v>
          </cell>
          <cell r="E531">
            <v>1000812</v>
          </cell>
          <cell r="F531">
            <v>78594</v>
          </cell>
          <cell r="G531">
            <v>893287</v>
          </cell>
          <cell r="H531">
            <v>86397</v>
          </cell>
          <cell r="I531">
            <v>1409837</v>
          </cell>
        </row>
        <row r="532">
          <cell r="A532">
            <v>431555</v>
          </cell>
          <cell r="B532" t="str">
            <v>RIO DOS INDIOS</v>
          </cell>
          <cell r="C532" t="str">
            <v>RS</v>
          </cell>
          <cell r="D532">
            <v>32483</v>
          </cell>
          <cell r="E532">
            <v>194181</v>
          </cell>
          <cell r="F532">
            <v>35854</v>
          </cell>
          <cell r="G532">
            <v>226124</v>
          </cell>
          <cell r="H532"/>
          <cell r="I532"/>
        </row>
        <row r="533">
          <cell r="A533">
            <v>310690</v>
          </cell>
          <cell r="B533" t="str">
            <v>BICAS</v>
          </cell>
          <cell r="C533" t="str">
            <v>MG</v>
          </cell>
          <cell r="D533">
            <v>152420</v>
          </cell>
          <cell r="E533">
            <v>1238464</v>
          </cell>
          <cell r="F533">
            <v>170647</v>
          </cell>
          <cell r="G533">
            <v>1185378</v>
          </cell>
          <cell r="H533">
            <v>179774</v>
          </cell>
          <cell r="I533">
            <v>1327826</v>
          </cell>
        </row>
        <row r="534">
          <cell r="A534">
            <v>351480</v>
          </cell>
          <cell r="B534" t="str">
            <v>ELDORADO</v>
          </cell>
          <cell r="C534" t="str">
            <v>SP</v>
          </cell>
          <cell r="D534">
            <v>59357</v>
          </cell>
          <cell r="E534">
            <v>1058335</v>
          </cell>
          <cell r="F534">
            <v>46601</v>
          </cell>
          <cell r="G534">
            <v>1443525</v>
          </cell>
          <cell r="H534">
            <v>73969</v>
          </cell>
          <cell r="I534">
            <v>1322314</v>
          </cell>
        </row>
        <row r="535">
          <cell r="A535">
            <v>312735</v>
          </cell>
          <cell r="B535" t="str">
            <v>GLAUCILANDIA</v>
          </cell>
          <cell r="C535" t="str">
            <v>MG</v>
          </cell>
          <cell r="D535">
            <v>40081</v>
          </cell>
          <cell r="E535">
            <v>1215432</v>
          </cell>
          <cell r="F535">
            <v>51172</v>
          </cell>
          <cell r="G535">
            <v>1277947</v>
          </cell>
          <cell r="H535">
            <v>56859</v>
          </cell>
          <cell r="I535">
            <v>1340776</v>
          </cell>
        </row>
        <row r="536">
          <cell r="A536">
            <v>420400</v>
          </cell>
          <cell r="B536" t="str">
            <v>CATANDUVAS</v>
          </cell>
          <cell r="C536" t="str">
            <v>SC</v>
          </cell>
          <cell r="D536">
            <v>264493</v>
          </cell>
          <cell r="E536">
            <v>1245349</v>
          </cell>
          <cell r="F536">
            <v>217533</v>
          </cell>
          <cell r="G536">
            <v>1092312</v>
          </cell>
          <cell r="H536">
            <v>83985</v>
          </cell>
          <cell r="I536">
            <v>541852</v>
          </cell>
        </row>
        <row r="537">
          <cell r="A537">
            <v>432140</v>
          </cell>
          <cell r="B537" t="str">
            <v>TENENTE PORTELA</v>
          </cell>
          <cell r="C537" t="str">
            <v>RS</v>
          </cell>
          <cell r="D537">
            <v>168697</v>
          </cell>
          <cell r="E537">
            <v>1054041</v>
          </cell>
          <cell r="F537"/>
          <cell r="G537"/>
          <cell r="H537"/>
          <cell r="I537"/>
        </row>
        <row r="538">
          <cell r="A538">
            <v>500400</v>
          </cell>
          <cell r="B538" t="str">
            <v>GLORIA DE DOURADOS</v>
          </cell>
          <cell r="C538" t="str">
            <v>MS</v>
          </cell>
          <cell r="D538">
            <v>40955</v>
          </cell>
          <cell r="E538">
            <v>254296</v>
          </cell>
          <cell r="F538">
            <v>48134</v>
          </cell>
          <cell r="G538">
            <v>266844</v>
          </cell>
          <cell r="H538"/>
          <cell r="I538"/>
        </row>
        <row r="539">
          <cell r="A539">
            <v>313835</v>
          </cell>
          <cell r="B539" t="str">
            <v>LEME DO PRADO</v>
          </cell>
          <cell r="C539" t="str">
            <v>MG</v>
          </cell>
          <cell r="D539">
            <v>113487</v>
          </cell>
          <cell r="E539">
            <v>534805</v>
          </cell>
          <cell r="F539">
            <v>89103</v>
          </cell>
          <cell r="G539">
            <v>507924</v>
          </cell>
          <cell r="H539">
            <v>96432</v>
          </cell>
          <cell r="I539">
            <v>471967</v>
          </cell>
        </row>
        <row r="540">
          <cell r="A540">
            <v>315000</v>
          </cell>
          <cell r="B540" t="str">
            <v>PESCADOR</v>
          </cell>
          <cell r="C540" t="str">
            <v>MG</v>
          </cell>
          <cell r="D540">
            <v>65193</v>
          </cell>
          <cell r="E540">
            <v>212239</v>
          </cell>
          <cell r="F540">
            <v>65863</v>
          </cell>
          <cell r="G540">
            <v>239757</v>
          </cell>
          <cell r="H540">
            <v>71239</v>
          </cell>
          <cell r="I540">
            <v>245977</v>
          </cell>
        </row>
        <row r="541">
          <cell r="A541">
            <v>420840</v>
          </cell>
          <cell r="B541" t="str">
            <v>ITAPIRANGA</v>
          </cell>
          <cell r="C541" t="str">
            <v>SC</v>
          </cell>
          <cell r="D541">
            <v>367520</v>
          </cell>
          <cell r="E541">
            <v>2067359</v>
          </cell>
          <cell r="F541">
            <v>364710</v>
          </cell>
          <cell r="G541">
            <v>1948648</v>
          </cell>
          <cell r="H541"/>
          <cell r="I541">
            <v>1634947</v>
          </cell>
        </row>
        <row r="542">
          <cell r="A542">
            <v>500620</v>
          </cell>
          <cell r="B542" t="str">
            <v>NOVA ANDRADINA</v>
          </cell>
          <cell r="C542" t="str">
            <v>MS</v>
          </cell>
          <cell r="D542">
            <v>347987</v>
          </cell>
          <cell r="E542">
            <v>4393834</v>
          </cell>
          <cell r="F542">
            <v>275209</v>
          </cell>
          <cell r="G542">
            <v>4141485</v>
          </cell>
          <cell r="H542"/>
          <cell r="I542"/>
        </row>
        <row r="543">
          <cell r="A543">
            <v>313840</v>
          </cell>
          <cell r="B543" t="str">
            <v>LEOPOLDINA</v>
          </cell>
          <cell r="C543" t="str">
            <v>MG</v>
          </cell>
          <cell r="D543">
            <v>99332</v>
          </cell>
          <cell r="E543">
            <v>19868125</v>
          </cell>
          <cell r="F543">
            <v>119724</v>
          </cell>
          <cell r="G543">
            <v>17076720</v>
          </cell>
          <cell r="H543">
            <v>143826</v>
          </cell>
          <cell r="I543">
            <v>12465257</v>
          </cell>
        </row>
        <row r="544">
          <cell r="A544">
            <v>317180</v>
          </cell>
          <cell r="B544" t="str">
            <v>VIRGINOPOLIS</v>
          </cell>
          <cell r="C544" t="str">
            <v>MG</v>
          </cell>
          <cell r="D544">
            <v>76978</v>
          </cell>
          <cell r="E544">
            <v>1252570</v>
          </cell>
          <cell r="F544">
            <v>73976</v>
          </cell>
          <cell r="G544">
            <v>1148278</v>
          </cell>
          <cell r="H544">
            <v>73013</v>
          </cell>
          <cell r="I544">
            <v>1004660</v>
          </cell>
        </row>
        <row r="545">
          <cell r="A545">
            <v>311920</v>
          </cell>
          <cell r="B545" t="str">
            <v>COROACI</v>
          </cell>
          <cell r="C545" t="str">
            <v>MG</v>
          </cell>
          <cell r="D545">
            <v>166781</v>
          </cell>
          <cell r="E545">
            <v>736265</v>
          </cell>
          <cell r="F545">
            <v>180697</v>
          </cell>
          <cell r="G545">
            <v>815520</v>
          </cell>
          <cell r="H545">
            <v>139893</v>
          </cell>
          <cell r="I545">
            <v>869842</v>
          </cell>
        </row>
        <row r="546">
          <cell r="A546">
            <v>355000</v>
          </cell>
          <cell r="B546" t="str">
            <v>SAO LUIS DO PARAITINGA</v>
          </cell>
          <cell r="C546" t="str">
            <v>SP</v>
          </cell>
          <cell r="D546">
            <v>162209</v>
          </cell>
          <cell r="E546">
            <v>508155</v>
          </cell>
          <cell r="F546">
            <v>111728</v>
          </cell>
          <cell r="G546">
            <v>460492</v>
          </cell>
          <cell r="H546"/>
          <cell r="I546">
            <v>420344</v>
          </cell>
        </row>
        <row r="547">
          <cell r="A547">
            <v>510675</v>
          </cell>
          <cell r="B547" t="str">
            <v>PONTES E LACERDA</v>
          </cell>
          <cell r="C547" t="str">
            <v>MT</v>
          </cell>
          <cell r="D547">
            <v>278668</v>
          </cell>
          <cell r="E547">
            <v>1114438</v>
          </cell>
          <cell r="F547">
            <v>205523</v>
          </cell>
          <cell r="G547">
            <v>1276756</v>
          </cell>
          <cell r="H547">
            <v>234592</v>
          </cell>
          <cell r="I547">
            <v>147418</v>
          </cell>
        </row>
        <row r="548">
          <cell r="A548">
            <v>411435</v>
          </cell>
          <cell r="B548" t="str">
            <v>MANFRINOPOLIS</v>
          </cell>
          <cell r="C548" t="str">
            <v>PR</v>
          </cell>
          <cell r="D548">
            <v>1813</v>
          </cell>
          <cell r="E548">
            <v>719413</v>
          </cell>
          <cell r="F548">
            <v>42650</v>
          </cell>
          <cell r="G548">
            <v>686799</v>
          </cell>
          <cell r="H548"/>
          <cell r="I548"/>
        </row>
        <row r="549">
          <cell r="A549">
            <v>311600</v>
          </cell>
          <cell r="B549" t="str">
            <v>CHALE</v>
          </cell>
          <cell r="C549" t="str">
            <v>MG</v>
          </cell>
          <cell r="D549">
            <v>78058</v>
          </cell>
          <cell r="E549">
            <v>245253</v>
          </cell>
          <cell r="F549">
            <v>74888</v>
          </cell>
          <cell r="G549">
            <v>215466</v>
          </cell>
          <cell r="H549">
            <v>70907</v>
          </cell>
          <cell r="I549">
            <v>293995</v>
          </cell>
        </row>
        <row r="550">
          <cell r="A550">
            <v>313300</v>
          </cell>
          <cell r="B550" t="str">
            <v>ITAMONTE</v>
          </cell>
          <cell r="C550" t="str">
            <v>MG</v>
          </cell>
          <cell r="D550">
            <v>106336</v>
          </cell>
          <cell r="E550">
            <v>1833566</v>
          </cell>
          <cell r="F550">
            <v>98585</v>
          </cell>
          <cell r="G550">
            <v>1962272</v>
          </cell>
          <cell r="H550">
            <v>87618</v>
          </cell>
          <cell r="I550">
            <v>2016472</v>
          </cell>
        </row>
        <row r="551">
          <cell r="A551">
            <v>316960</v>
          </cell>
          <cell r="B551" t="str">
            <v>TUPACIGUARA</v>
          </cell>
          <cell r="C551" t="str">
            <v>MG</v>
          </cell>
          <cell r="D551">
            <v>30656</v>
          </cell>
          <cell r="E551">
            <v>1414710</v>
          </cell>
          <cell r="F551">
            <v>25932</v>
          </cell>
          <cell r="G551">
            <v>1538764</v>
          </cell>
          <cell r="H551">
            <v>31396</v>
          </cell>
          <cell r="I551">
            <v>1627046</v>
          </cell>
        </row>
        <row r="552">
          <cell r="A552">
            <v>310280</v>
          </cell>
          <cell r="B552" t="str">
            <v>ANDRELANDIA</v>
          </cell>
          <cell r="C552" t="str">
            <v>MG</v>
          </cell>
          <cell r="D552">
            <v>120270</v>
          </cell>
          <cell r="E552">
            <v>1967487</v>
          </cell>
          <cell r="F552">
            <v>103722</v>
          </cell>
          <cell r="G552">
            <v>2429187</v>
          </cell>
          <cell r="H552">
            <v>136973</v>
          </cell>
          <cell r="I552">
            <v>2355612</v>
          </cell>
        </row>
        <row r="553">
          <cell r="A553">
            <v>420555</v>
          </cell>
          <cell r="B553" t="str">
            <v>FREI ROGERIO</v>
          </cell>
          <cell r="C553" t="str">
            <v>SC</v>
          </cell>
          <cell r="D553">
            <v>58915</v>
          </cell>
          <cell r="E553">
            <v>668940</v>
          </cell>
          <cell r="F553">
            <v>21532</v>
          </cell>
          <cell r="G553">
            <v>585028</v>
          </cell>
          <cell r="H553">
            <v>43341</v>
          </cell>
          <cell r="I553">
            <v>779134</v>
          </cell>
        </row>
        <row r="554">
          <cell r="A554">
            <v>314465</v>
          </cell>
          <cell r="B554" t="str">
            <v>NINHEIRA</v>
          </cell>
          <cell r="C554" t="str">
            <v>MG</v>
          </cell>
          <cell r="D554">
            <v>32634</v>
          </cell>
          <cell r="E554">
            <v>391590</v>
          </cell>
          <cell r="F554">
            <v>38367</v>
          </cell>
          <cell r="G554">
            <v>399375</v>
          </cell>
          <cell r="H554">
            <v>46921</v>
          </cell>
          <cell r="I554">
            <v>441437</v>
          </cell>
        </row>
        <row r="555">
          <cell r="A555">
            <v>500660</v>
          </cell>
          <cell r="B555" t="str">
            <v>PONTA PORA</v>
          </cell>
          <cell r="C555" t="str">
            <v>MS</v>
          </cell>
          <cell r="D555">
            <v>1013089</v>
          </cell>
          <cell r="E555">
            <v>2582736</v>
          </cell>
          <cell r="F555">
            <v>894036</v>
          </cell>
          <cell r="G555">
            <v>1991870</v>
          </cell>
          <cell r="H555"/>
          <cell r="I555"/>
        </row>
        <row r="556">
          <cell r="A556">
            <v>314000</v>
          </cell>
          <cell r="B556" t="str">
            <v>MARIANA</v>
          </cell>
          <cell r="C556" t="str">
            <v>MG</v>
          </cell>
          <cell r="D556">
            <v>1621</v>
          </cell>
          <cell r="E556">
            <v>49831155</v>
          </cell>
          <cell r="F556">
            <v>1248</v>
          </cell>
          <cell r="G556">
            <v>49858743</v>
          </cell>
          <cell r="H556">
            <v>2200</v>
          </cell>
          <cell r="I556">
            <v>49858972</v>
          </cell>
        </row>
        <row r="557">
          <cell r="A557">
            <v>314320</v>
          </cell>
          <cell r="B557" t="str">
            <v>MONTE SANTO DE MINAS</v>
          </cell>
          <cell r="C557" t="str">
            <v>MG</v>
          </cell>
          <cell r="D557">
            <v>16885</v>
          </cell>
          <cell r="E557">
            <v>5102317</v>
          </cell>
          <cell r="F557">
            <v>146116</v>
          </cell>
          <cell r="G557">
            <v>5637503</v>
          </cell>
          <cell r="H557">
            <v>129950</v>
          </cell>
          <cell r="I557">
            <v>5392107</v>
          </cell>
        </row>
        <row r="558">
          <cell r="A558">
            <v>421110</v>
          </cell>
          <cell r="B558" t="str">
            <v>MONTE CASTELO</v>
          </cell>
          <cell r="C558" t="str">
            <v>SC</v>
          </cell>
          <cell r="D558"/>
          <cell r="E558">
            <v>238398</v>
          </cell>
          <cell r="F558">
            <v>92152</v>
          </cell>
          <cell r="G558">
            <v>140350</v>
          </cell>
          <cell r="H558"/>
          <cell r="I558"/>
        </row>
        <row r="559">
          <cell r="A559">
            <v>312230</v>
          </cell>
          <cell r="B559" t="str">
            <v>DIVINOPOLIS</v>
          </cell>
          <cell r="C559" t="str">
            <v>MG</v>
          </cell>
          <cell r="D559">
            <v>21885</v>
          </cell>
          <cell r="E559">
            <v>20329011</v>
          </cell>
          <cell r="F559">
            <v>21307</v>
          </cell>
          <cell r="G559">
            <v>6594734</v>
          </cell>
          <cell r="H559">
            <v>17906</v>
          </cell>
          <cell r="I559">
            <v>6805189</v>
          </cell>
        </row>
        <row r="560">
          <cell r="A560">
            <v>314790</v>
          </cell>
          <cell r="B560" t="str">
            <v>PASSOS</v>
          </cell>
          <cell r="C560" t="str">
            <v>MG</v>
          </cell>
          <cell r="D560">
            <v>4144</v>
          </cell>
          <cell r="E560">
            <v>5461622</v>
          </cell>
          <cell r="F560">
            <v>2398</v>
          </cell>
          <cell r="G560">
            <v>5509245</v>
          </cell>
          <cell r="H560">
            <v>2846</v>
          </cell>
          <cell r="I560">
            <v>5712516</v>
          </cell>
        </row>
        <row r="561">
          <cell r="A561">
            <v>312950</v>
          </cell>
          <cell r="B561" t="str">
            <v>IBIA</v>
          </cell>
          <cell r="C561" t="str">
            <v>MG</v>
          </cell>
          <cell r="D561">
            <v>191786</v>
          </cell>
          <cell r="E561">
            <v>1741418</v>
          </cell>
          <cell r="F561">
            <v>156666</v>
          </cell>
          <cell r="G561">
            <v>1794359</v>
          </cell>
          <cell r="H561">
            <v>198430</v>
          </cell>
          <cell r="I561">
            <v>1689783</v>
          </cell>
        </row>
        <row r="562">
          <cell r="A562">
            <v>510590</v>
          </cell>
          <cell r="B562" t="str">
            <v>NOBRES</v>
          </cell>
          <cell r="C562" t="str">
            <v>MT</v>
          </cell>
          <cell r="D562">
            <v>1115</v>
          </cell>
          <cell r="E562">
            <v>1019355</v>
          </cell>
          <cell r="F562">
            <v>98448</v>
          </cell>
          <cell r="G562">
            <v>1033810</v>
          </cell>
          <cell r="H562"/>
          <cell r="I562"/>
        </row>
        <row r="563">
          <cell r="A563">
            <v>420850</v>
          </cell>
          <cell r="B563" t="str">
            <v>ITUPORANGA</v>
          </cell>
          <cell r="C563" t="str">
            <v>SC</v>
          </cell>
          <cell r="D563">
            <v>99787</v>
          </cell>
          <cell r="E563">
            <v>1804327</v>
          </cell>
          <cell r="F563">
            <v>101082</v>
          </cell>
          <cell r="G563">
            <v>2689835</v>
          </cell>
          <cell r="H563">
            <v>93666</v>
          </cell>
          <cell r="I563">
            <v>1710671</v>
          </cell>
        </row>
        <row r="564">
          <cell r="A564">
            <v>420930</v>
          </cell>
          <cell r="B564" t="str">
            <v>LAGES</v>
          </cell>
          <cell r="C564" t="str">
            <v>SC</v>
          </cell>
          <cell r="D564"/>
          <cell r="E564">
            <v>1108738</v>
          </cell>
          <cell r="F564">
            <v>847153</v>
          </cell>
          <cell r="G564">
            <v>1017968</v>
          </cell>
          <cell r="H564"/>
          <cell r="I564">
            <v>909998</v>
          </cell>
        </row>
        <row r="565">
          <cell r="A565">
            <v>316920</v>
          </cell>
          <cell r="B565" t="str">
            <v>TOMBOS</v>
          </cell>
          <cell r="C565" t="str">
            <v>MG</v>
          </cell>
          <cell r="D565">
            <v>55759</v>
          </cell>
          <cell r="E565">
            <v>237415</v>
          </cell>
          <cell r="F565">
            <v>53302</v>
          </cell>
          <cell r="G565">
            <v>302175</v>
          </cell>
          <cell r="H565">
            <v>63313</v>
          </cell>
          <cell r="I565">
            <v>277835</v>
          </cell>
        </row>
        <row r="566">
          <cell r="A566">
            <v>500430</v>
          </cell>
          <cell r="B566" t="str">
            <v>IGUATEMI</v>
          </cell>
          <cell r="C566" t="str">
            <v>MS</v>
          </cell>
          <cell r="D566">
            <v>222621</v>
          </cell>
          <cell r="E566">
            <v>509032</v>
          </cell>
          <cell r="F566">
            <v>206058</v>
          </cell>
          <cell r="G566">
            <v>554992</v>
          </cell>
          <cell r="H566">
            <v>166123</v>
          </cell>
          <cell r="I566">
            <v>540214</v>
          </cell>
        </row>
        <row r="567">
          <cell r="A567">
            <v>315180</v>
          </cell>
          <cell r="B567" t="str">
            <v>POCOS DE CALDAS</v>
          </cell>
          <cell r="C567" t="str">
            <v>MG</v>
          </cell>
          <cell r="D567">
            <v>3397</v>
          </cell>
          <cell r="E567">
            <v>69383</v>
          </cell>
          <cell r="F567">
            <v>3377</v>
          </cell>
          <cell r="G567">
            <v>97720</v>
          </cell>
          <cell r="H567">
            <v>5239</v>
          </cell>
          <cell r="I567">
            <v>149154</v>
          </cell>
        </row>
        <row r="568">
          <cell r="A568">
            <v>314830</v>
          </cell>
          <cell r="B568" t="str">
            <v>PAULA CANDIDO</v>
          </cell>
          <cell r="C568" t="str">
            <v>MG</v>
          </cell>
          <cell r="D568">
            <v>163982</v>
          </cell>
          <cell r="E568">
            <v>608784</v>
          </cell>
          <cell r="F568">
            <v>93983</v>
          </cell>
          <cell r="G568">
            <v>540794</v>
          </cell>
          <cell r="H568">
            <v>146463</v>
          </cell>
          <cell r="I568">
            <v>643962</v>
          </cell>
        </row>
        <row r="569">
          <cell r="A569">
            <v>311790</v>
          </cell>
          <cell r="B569" t="str">
            <v>CONGONHAL</v>
          </cell>
          <cell r="C569" t="str">
            <v>MG</v>
          </cell>
          <cell r="D569">
            <v>48257</v>
          </cell>
          <cell r="E569">
            <v>426425</v>
          </cell>
          <cell r="F569">
            <v>38068</v>
          </cell>
          <cell r="G569">
            <v>397519</v>
          </cell>
          <cell r="H569">
            <v>73003</v>
          </cell>
          <cell r="I569">
            <v>287334</v>
          </cell>
        </row>
        <row r="570">
          <cell r="A570">
            <v>351518</v>
          </cell>
          <cell r="B570" t="str">
            <v>ESPIRITO SANTO DO PINHAL</v>
          </cell>
          <cell r="C570" t="str">
            <v>SP</v>
          </cell>
          <cell r="D570"/>
          <cell r="E570">
            <v>2782989</v>
          </cell>
          <cell r="F570">
            <v>640062</v>
          </cell>
          <cell r="G570">
            <v>2360260</v>
          </cell>
          <cell r="H570"/>
          <cell r="I570">
            <v>2523893</v>
          </cell>
        </row>
        <row r="571">
          <cell r="A571">
            <v>311210</v>
          </cell>
          <cell r="B571" t="str">
            <v>CAPARAO</v>
          </cell>
          <cell r="C571" t="str">
            <v>MG</v>
          </cell>
          <cell r="D571">
            <v>24548</v>
          </cell>
          <cell r="E571">
            <v>1028408</v>
          </cell>
          <cell r="F571">
            <v>18194</v>
          </cell>
          <cell r="G571">
            <v>970485</v>
          </cell>
          <cell r="H571">
            <v>21801</v>
          </cell>
          <cell r="I571">
            <v>882189</v>
          </cell>
        </row>
        <row r="572">
          <cell r="A572">
            <v>317005</v>
          </cell>
          <cell r="B572" t="str">
            <v>UBAPORANGA</v>
          </cell>
          <cell r="C572" t="str">
            <v>MG</v>
          </cell>
          <cell r="D572">
            <v>41823</v>
          </cell>
          <cell r="E572">
            <v>764375</v>
          </cell>
          <cell r="F572">
            <v>37723</v>
          </cell>
          <cell r="G572">
            <v>786142</v>
          </cell>
          <cell r="H572">
            <v>53141</v>
          </cell>
          <cell r="I572">
            <v>865558</v>
          </cell>
        </row>
        <row r="573">
          <cell r="A573">
            <v>410750</v>
          </cell>
          <cell r="B573" t="str">
            <v>ENGENHEIRO BELTRAO</v>
          </cell>
          <cell r="C573" t="str">
            <v>PR</v>
          </cell>
          <cell r="D573">
            <v>291091</v>
          </cell>
          <cell r="E573">
            <v>1295785</v>
          </cell>
          <cell r="F573">
            <v>469347</v>
          </cell>
          <cell r="G573">
            <v>990414</v>
          </cell>
          <cell r="H573">
            <v>296695</v>
          </cell>
          <cell r="I573">
            <v>957758</v>
          </cell>
        </row>
        <row r="574">
          <cell r="A574">
            <v>313620</v>
          </cell>
          <cell r="B574" t="str">
            <v>JOAO MONLEVADE</v>
          </cell>
          <cell r="C574" t="str">
            <v>MG</v>
          </cell>
          <cell r="D574">
            <v>182067</v>
          </cell>
          <cell r="E574">
            <v>586168</v>
          </cell>
          <cell r="F574">
            <v>154033</v>
          </cell>
          <cell r="G574">
            <v>741300</v>
          </cell>
          <cell r="H574">
            <v>179108</v>
          </cell>
          <cell r="I574">
            <v>785179</v>
          </cell>
        </row>
        <row r="575">
          <cell r="A575">
            <v>314850</v>
          </cell>
          <cell r="B575" t="str">
            <v>PAVAO</v>
          </cell>
          <cell r="C575" t="str">
            <v>MG</v>
          </cell>
          <cell r="D575">
            <v>9765</v>
          </cell>
          <cell r="E575">
            <v>933499</v>
          </cell>
          <cell r="F575">
            <v>7100</v>
          </cell>
          <cell r="G575">
            <v>1020320</v>
          </cell>
          <cell r="H575">
            <v>10194</v>
          </cell>
          <cell r="I575">
            <v>1114375</v>
          </cell>
        </row>
        <row r="576">
          <cell r="A576">
            <v>314537</v>
          </cell>
          <cell r="B576" t="str">
            <v>NOVORIZONTE</v>
          </cell>
          <cell r="C576" t="str">
            <v>MG</v>
          </cell>
          <cell r="D576">
            <v>42386</v>
          </cell>
          <cell r="E576">
            <v>609612</v>
          </cell>
          <cell r="F576">
            <v>47937</v>
          </cell>
          <cell r="G576">
            <v>821194</v>
          </cell>
          <cell r="H576">
            <v>65001</v>
          </cell>
          <cell r="I576">
            <v>781541</v>
          </cell>
        </row>
        <row r="577">
          <cell r="A577">
            <v>431550</v>
          </cell>
          <cell r="B577" t="str">
            <v>RESTINGA SECA</v>
          </cell>
          <cell r="C577" t="str">
            <v>RS</v>
          </cell>
          <cell r="D577">
            <v>171619</v>
          </cell>
          <cell r="E577">
            <v>634657</v>
          </cell>
          <cell r="F577">
            <v>140131</v>
          </cell>
          <cell r="G577">
            <v>509451</v>
          </cell>
          <cell r="H577">
            <v>53127</v>
          </cell>
          <cell r="I577">
            <v>589503</v>
          </cell>
        </row>
        <row r="578">
          <cell r="A578">
            <v>313290</v>
          </cell>
          <cell r="B578" t="str">
            <v>ITAMOGI</v>
          </cell>
          <cell r="C578" t="str">
            <v>MG</v>
          </cell>
          <cell r="D578">
            <v>178861</v>
          </cell>
          <cell r="E578">
            <v>11090991</v>
          </cell>
          <cell r="F578">
            <v>166573</v>
          </cell>
          <cell r="G578">
            <v>11405474</v>
          </cell>
          <cell r="H578">
            <v>176373</v>
          </cell>
          <cell r="I578">
            <v>11333106</v>
          </cell>
        </row>
        <row r="579">
          <cell r="A579">
            <v>352880</v>
          </cell>
          <cell r="B579" t="str">
            <v>MARACAI</v>
          </cell>
          <cell r="C579" t="str">
            <v>SP</v>
          </cell>
          <cell r="D579"/>
          <cell r="E579"/>
          <cell r="F579"/>
          <cell r="G579"/>
          <cell r="H579"/>
          <cell r="I579"/>
        </row>
        <row r="580">
          <cell r="A580">
            <v>314530</v>
          </cell>
          <cell r="B580" t="str">
            <v>NOVO CRUZEIRO</v>
          </cell>
          <cell r="C580" t="str">
            <v>MG</v>
          </cell>
          <cell r="D580">
            <v>242980</v>
          </cell>
          <cell r="E580">
            <v>2624343</v>
          </cell>
          <cell r="F580">
            <v>161364</v>
          </cell>
          <cell r="G580">
            <v>3210693</v>
          </cell>
          <cell r="H580">
            <v>132932</v>
          </cell>
          <cell r="I580">
            <v>3024402</v>
          </cell>
        </row>
        <row r="581">
          <cell r="A581">
            <v>314890</v>
          </cell>
          <cell r="B581" t="str">
            <v>PEDRA DO INDAIA</v>
          </cell>
          <cell r="C581" t="str">
            <v>MG</v>
          </cell>
          <cell r="D581"/>
          <cell r="E581"/>
          <cell r="F581"/>
          <cell r="G581"/>
          <cell r="H581"/>
          <cell r="I581"/>
        </row>
        <row r="582">
          <cell r="A582">
            <v>313390</v>
          </cell>
          <cell r="B582" t="str">
            <v>ITAVERAVA</v>
          </cell>
          <cell r="C582" t="str">
            <v>MG</v>
          </cell>
          <cell r="D582">
            <v>97984</v>
          </cell>
          <cell r="E582">
            <v>761391</v>
          </cell>
          <cell r="F582">
            <v>87840</v>
          </cell>
          <cell r="G582">
            <v>763439</v>
          </cell>
          <cell r="H582">
            <v>100369</v>
          </cell>
          <cell r="I582">
            <v>717080</v>
          </cell>
        </row>
        <row r="583">
          <cell r="A583">
            <v>510454</v>
          </cell>
          <cell r="B583" t="str">
            <v>ITANHANGA</v>
          </cell>
          <cell r="C583" t="str">
            <v>MT</v>
          </cell>
          <cell r="D583">
            <v>34136</v>
          </cell>
          <cell r="E583">
            <v>935026</v>
          </cell>
          <cell r="F583">
            <v>27412</v>
          </cell>
          <cell r="G583">
            <v>910059</v>
          </cell>
          <cell r="H583">
            <v>29728</v>
          </cell>
          <cell r="I583">
            <v>964121</v>
          </cell>
        </row>
        <row r="584">
          <cell r="A584">
            <v>312570</v>
          </cell>
          <cell r="B584" t="str">
            <v>FELIXLANDIA</v>
          </cell>
          <cell r="C584" t="str">
            <v>MG</v>
          </cell>
          <cell r="D584">
            <v>124793</v>
          </cell>
          <cell r="E584">
            <v>575568</v>
          </cell>
          <cell r="F584">
            <v>130915</v>
          </cell>
          <cell r="G584">
            <v>484992</v>
          </cell>
          <cell r="H584">
            <v>118399</v>
          </cell>
          <cell r="I584">
            <v>333074</v>
          </cell>
        </row>
        <row r="585">
          <cell r="A585">
            <v>313753</v>
          </cell>
          <cell r="B585" t="str">
            <v>LAGOA GRANDE</v>
          </cell>
          <cell r="C585" t="str">
            <v>MG</v>
          </cell>
          <cell r="D585">
            <v>75194</v>
          </cell>
          <cell r="E585">
            <v>580932</v>
          </cell>
          <cell r="F585">
            <v>70973</v>
          </cell>
          <cell r="G585">
            <v>571260</v>
          </cell>
          <cell r="H585">
            <v>65274</v>
          </cell>
          <cell r="I585">
            <v>513573</v>
          </cell>
        </row>
        <row r="586">
          <cell r="A586">
            <v>317070</v>
          </cell>
          <cell r="B586" t="str">
            <v>VARGINHA</v>
          </cell>
          <cell r="C586" t="str">
            <v>MG</v>
          </cell>
          <cell r="D586">
            <v>4774</v>
          </cell>
          <cell r="E586">
            <v>145969126</v>
          </cell>
          <cell r="F586">
            <v>4496</v>
          </cell>
          <cell r="G586">
            <v>146077258</v>
          </cell>
          <cell r="H586">
            <v>4534</v>
          </cell>
          <cell r="I586">
            <v>146016600</v>
          </cell>
        </row>
        <row r="587">
          <cell r="A587">
            <v>355510</v>
          </cell>
          <cell r="B587" t="str">
            <v>TUPI PAULISTA</v>
          </cell>
          <cell r="C587" t="str">
            <v>SP</v>
          </cell>
          <cell r="D587">
            <v>207353</v>
          </cell>
          <cell r="E587">
            <v>1083052</v>
          </cell>
          <cell r="F587">
            <v>202301</v>
          </cell>
          <cell r="G587">
            <v>888937</v>
          </cell>
          <cell r="H587"/>
          <cell r="I587">
            <v>789272</v>
          </cell>
        </row>
        <row r="588">
          <cell r="A588">
            <v>310620</v>
          </cell>
          <cell r="B588" t="str">
            <v>BELO HORIZONTE</v>
          </cell>
          <cell r="C588" t="str">
            <v>MG</v>
          </cell>
          <cell r="D588">
            <v>17165</v>
          </cell>
          <cell r="E588">
            <v>643703218</v>
          </cell>
          <cell r="F588">
            <v>33171</v>
          </cell>
          <cell r="G588">
            <v>645250570</v>
          </cell>
          <cell r="H588">
            <v>30546</v>
          </cell>
          <cell r="I588">
            <v>643906709</v>
          </cell>
        </row>
        <row r="589">
          <cell r="A589">
            <v>310790</v>
          </cell>
          <cell r="B589" t="str">
            <v>BOM REPOUSO</v>
          </cell>
          <cell r="C589" t="str">
            <v>MG</v>
          </cell>
          <cell r="D589">
            <v>121585</v>
          </cell>
          <cell r="E589">
            <v>1060347</v>
          </cell>
          <cell r="F589">
            <v>110947</v>
          </cell>
          <cell r="G589">
            <v>1161796</v>
          </cell>
          <cell r="H589">
            <v>121052</v>
          </cell>
          <cell r="I589">
            <v>1080227</v>
          </cell>
        </row>
        <row r="590">
          <cell r="A590">
            <v>316930</v>
          </cell>
          <cell r="B590" t="str">
            <v>TRES CORACOES</v>
          </cell>
          <cell r="C590" t="str">
            <v>MG</v>
          </cell>
          <cell r="D590">
            <v>650284</v>
          </cell>
          <cell r="E590">
            <v>13486768</v>
          </cell>
          <cell r="F590">
            <v>640626</v>
          </cell>
          <cell r="G590">
            <v>14536569</v>
          </cell>
          <cell r="H590">
            <v>790545</v>
          </cell>
          <cell r="I590">
            <v>14464909</v>
          </cell>
        </row>
        <row r="591">
          <cell r="A591">
            <v>315070</v>
          </cell>
          <cell r="B591" t="str">
            <v>PIRAJUBA</v>
          </cell>
          <cell r="C591" t="str">
            <v>MG</v>
          </cell>
          <cell r="D591">
            <v>58156</v>
          </cell>
          <cell r="E591">
            <v>302605</v>
          </cell>
          <cell r="F591">
            <v>53553</v>
          </cell>
          <cell r="G591">
            <v>275498</v>
          </cell>
          <cell r="H591">
            <v>64416</v>
          </cell>
          <cell r="I591">
            <v>261899</v>
          </cell>
        </row>
        <row r="592">
          <cell r="A592">
            <v>313680</v>
          </cell>
          <cell r="B592" t="str">
            <v>JURAMENTO</v>
          </cell>
          <cell r="C592" t="str">
            <v>MG</v>
          </cell>
          <cell r="D592">
            <v>33531</v>
          </cell>
          <cell r="E592">
            <v>1018052</v>
          </cell>
          <cell r="F592">
            <v>27038</v>
          </cell>
          <cell r="G592">
            <v>1193715</v>
          </cell>
          <cell r="H592">
            <v>62593</v>
          </cell>
          <cell r="I592">
            <v>1208316</v>
          </cell>
        </row>
        <row r="593">
          <cell r="A593">
            <v>314180</v>
          </cell>
          <cell r="B593" t="str">
            <v>MINAS NOVAS</v>
          </cell>
          <cell r="C593" t="str">
            <v>MG</v>
          </cell>
          <cell r="D593">
            <v>259494</v>
          </cell>
          <cell r="E593">
            <v>1794347</v>
          </cell>
          <cell r="F593">
            <v>231635</v>
          </cell>
          <cell r="G593">
            <v>1554434</v>
          </cell>
          <cell r="H593">
            <v>250934</v>
          </cell>
          <cell r="I593">
            <v>1376249</v>
          </cell>
        </row>
        <row r="594">
          <cell r="A594">
            <v>315440</v>
          </cell>
          <cell r="B594" t="str">
            <v>RESSAQUINHA</v>
          </cell>
          <cell r="C594" t="str">
            <v>MG</v>
          </cell>
          <cell r="D594">
            <v>179050</v>
          </cell>
          <cell r="E594">
            <v>1761015</v>
          </cell>
          <cell r="F594">
            <v>151050</v>
          </cell>
          <cell r="G594">
            <v>1695379</v>
          </cell>
          <cell r="H594">
            <v>158382</v>
          </cell>
          <cell r="I594">
            <v>1630311</v>
          </cell>
        </row>
        <row r="595">
          <cell r="A595">
            <v>420820</v>
          </cell>
          <cell r="B595" t="str">
            <v>ITAJAI</v>
          </cell>
          <cell r="C595" t="str">
            <v>SC</v>
          </cell>
          <cell r="D595"/>
          <cell r="E595">
            <v>2013039</v>
          </cell>
          <cell r="F595"/>
          <cell r="G595"/>
          <cell r="H595"/>
          <cell r="I595"/>
        </row>
        <row r="596">
          <cell r="A596">
            <v>500150</v>
          </cell>
          <cell r="B596" t="str">
            <v>BANDEIRANTES</v>
          </cell>
          <cell r="C596" t="str">
            <v>MS</v>
          </cell>
          <cell r="D596">
            <v>100220</v>
          </cell>
          <cell r="E596">
            <v>623243</v>
          </cell>
          <cell r="F596">
            <v>54139</v>
          </cell>
          <cell r="G596">
            <v>705292</v>
          </cell>
          <cell r="H596">
            <v>68442</v>
          </cell>
          <cell r="I596">
            <v>424493</v>
          </cell>
        </row>
        <row r="597">
          <cell r="A597">
            <v>312530</v>
          </cell>
          <cell r="B597" t="str">
            <v>FARIA LEMOS</v>
          </cell>
          <cell r="C597" t="str">
            <v>MG</v>
          </cell>
          <cell r="D597">
            <v>34925</v>
          </cell>
          <cell r="E597">
            <v>200836</v>
          </cell>
          <cell r="F597">
            <v>28478</v>
          </cell>
          <cell r="G597">
            <v>188269</v>
          </cell>
          <cell r="H597">
            <v>39709</v>
          </cell>
          <cell r="I597">
            <v>157760</v>
          </cell>
        </row>
        <row r="598">
          <cell r="A598">
            <v>316730</v>
          </cell>
          <cell r="B598" t="str">
            <v>SILVEIRANIA</v>
          </cell>
          <cell r="C598" t="str">
            <v>MG</v>
          </cell>
          <cell r="D598">
            <v>61190</v>
          </cell>
          <cell r="E598">
            <v>472627</v>
          </cell>
          <cell r="F598">
            <v>66238</v>
          </cell>
          <cell r="G598">
            <v>508248</v>
          </cell>
          <cell r="H598">
            <v>61481</v>
          </cell>
          <cell r="I598">
            <v>466406</v>
          </cell>
        </row>
        <row r="599">
          <cell r="A599">
            <v>313270</v>
          </cell>
          <cell r="B599" t="str">
            <v>ITAMBACURI</v>
          </cell>
          <cell r="C599" t="str">
            <v>MG</v>
          </cell>
          <cell r="D599">
            <v>18270</v>
          </cell>
          <cell r="E599">
            <v>1293791</v>
          </cell>
          <cell r="F599">
            <v>16405</v>
          </cell>
          <cell r="G599">
            <v>1235786</v>
          </cell>
          <cell r="H599">
            <v>16549</v>
          </cell>
          <cell r="I599">
            <v>1366527</v>
          </cell>
        </row>
        <row r="600">
          <cell r="A600">
            <v>351300</v>
          </cell>
          <cell r="B600" t="str">
            <v>COTIA</v>
          </cell>
          <cell r="C600" t="str">
            <v>SP</v>
          </cell>
          <cell r="D600"/>
          <cell r="E600"/>
          <cell r="F600"/>
          <cell r="G600"/>
          <cell r="H600"/>
          <cell r="I600"/>
        </row>
        <row r="601">
          <cell r="A601">
            <v>520330</v>
          </cell>
          <cell r="B601" t="str">
            <v>BELA VISTA DE GOIAS</v>
          </cell>
          <cell r="C601" t="str">
            <v>GO</v>
          </cell>
          <cell r="D601"/>
          <cell r="E601">
            <v>1364137</v>
          </cell>
          <cell r="F601"/>
          <cell r="G601">
            <v>1380832</v>
          </cell>
          <cell r="H601"/>
          <cell r="I601">
            <v>1376841</v>
          </cell>
        </row>
        <row r="602">
          <cell r="A602">
            <v>310630</v>
          </cell>
          <cell r="B602" t="str">
            <v>BELO ORIENTE</v>
          </cell>
          <cell r="C602" t="str">
            <v>MG</v>
          </cell>
          <cell r="D602">
            <v>312517</v>
          </cell>
          <cell r="E602">
            <v>660451</v>
          </cell>
          <cell r="F602">
            <v>295732</v>
          </cell>
          <cell r="G602">
            <v>763921</v>
          </cell>
          <cell r="H602">
            <v>352363</v>
          </cell>
          <cell r="I602">
            <v>678841</v>
          </cell>
        </row>
        <row r="603">
          <cell r="A603">
            <v>315030</v>
          </cell>
          <cell r="B603" t="str">
            <v>PIEDADE DO RIO GRANDE</v>
          </cell>
          <cell r="C603" t="str">
            <v>MG</v>
          </cell>
          <cell r="D603">
            <v>5080</v>
          </cell>
          <cell r="E603">
            <v>1522364</v>
          </cell>
          <cell r="F603">
            <v>5131</v>
          </cell>
          <cell r="G603">
            <v>1691263</v>
          </cell>
          <cell r="H603">
            <v>5271</v>
          </cell>
          <cell r="I603">
            <v>1876698</v>
          </cell>
        </row>
        <row r="604">
          <cell r="A604">
            <v>315895</v>
          </cell>
          <cell r="B604" t="str">
            <v>SANTANA DO PARAISO</v>
          </cell>
          <cell r="C604" t="str">
            <v>MG</v>
          </cell>
          <cell r="D604">
            <v>278519</v>
          </cell>
          <cell r="E604">
            <v>3236757</v>
          </cell>
          <cell r="F604">
            <v>258236</v>
          </cell>
          <cell r="G604">
            <v>3782569</v>
          </cell>
          <cell r="H604">
            <v>257288</v>
          </cell>
          <cell r="I604">
            <v>4091866</v>
          </cell>
        </row>
        <row r="605">
          <cell r="A605">
            <v>312690</v>
          </cell>
          <cell r="B605" t="str">
            <v>FREI INOCENCIO</v>
          </cell>
          <cell r="C605" t="str">
            <v>MG</v>
          </cell>
          <cell r="D605">
            <v>111774</v>
          </cell>
          <cell r="E605">
            <v>756825</v>
          </cell>
          <cell r="F605">
            <v>102795</v>
          </cell>
          <cell r="G605">
            <v>847090</v>
          </cell>
          <cell r="H605">
            <v>121179</v>
          </cell>
          <cell r="I605">
            <v>783836</v>
          </cell>
        </row>
        <row r="606">
          <cell r="A606">
            <v>312840</v>
          </cell>
          <cell r="B606" t="str">
            <v>GUARANI</v>
          </cell>
          <cell r="C606" t="str">
            <v>MG</v>
          </cell>
          <cell r="D606">
            <v>57769</v>
          </cell>
          <cell r="E606">
            <v>2052976</v>
          </cell>
          <cell r="F606">
            <v>28699</v>
          </cell>
          <cell r="G606">
            <v>2090806</v>
          </cell>
          <cell r="H606">
            <v>57840</v>
          </cell>
          <cell r="I606">
            <v>2032905</v>
          </cell>
        </row>
        <row r="607">
          <cell r="A607">
            <v>315660</v>
          </cell>
          <cell r="B607" t="str">
            <v>RUBIM</v>
          </cell>
          <cell r="C607" t="str">
            <v>MG</v>
          </cell>
          <cell r="D607">
            <v>68622</v>
          </cell>
          <cell r="E607">
            <v>274893</v>
          </cell>
          <cell r="F607">
            <v>66981</v>
          </cell>
          <cell r="G607">
            <v>351815</v>
          </cell>
          <cell r="H607">
            <v>75907</v>
          </cell>
          <cell r="I607">
            <v>304377</v>
          </cell>
        </row>
        <row r="608">
          <cell r="A608">
            <v>350910</v>
          </cell>
          <cell r="B608" t="str">
            <v>CAIUA</v>
          </cell>
          <cell r="C608" t="str">
            <v>SP</v>
          </cell>
          <cell r="D608"/>
          <cell r="E608">
            <v>94838</v>
          </cell>
          <cell r="F608"/>
          <cell r="G608"/>
          <cell r="H608">
            <v>54413</v>
          </cell>
          <cell r="I608">
            <v>242241</v>
          </cell>
        </row>
        <row r="609">
          <cell r="A609">
            <v>314220</v>
          </cell>
          <cell r="B609" t="str">
            <v>MIRAI</v>
          </cell>
          <cell r="C609" t="str">
            <v>MG</v>
          </cell>
          <cell r="D609">
            <v>138824</v>
          </cell>
          <cell r="E609">
            <v>942975</v>
          </cell>
          <cell r="F609">
            <v>123695</v>
          </cell>
          <cell r="G609">
            <v>795688</v>
          </cell>
          <cell r="H609">
            <v>149570</v>
          </cell>
          <cell r="I609">
            <v>602363</v>
          </cell>
        </row>
        <row r="610">
          <cell r="A610">
            <v>312220</v>
          </cell>
          <cell r="B610" t="str">
            <v>DIVINOLANDIA DE MINAS</v>
          </cell>
          <cell r="C610" t="str">
            <v>MG</v>
          </cell>
          <cell r="D610">
            <v>110031</v>
          </cell>
          <cell r="E610">
            <v>1560874</v>
          </cell>
          <cell r="F610">
            <v>105330</v>
          </cell>
          <cell r="G610">
            <v>1455899</v>
          </cell>
          <cell r="H610">
            <v>111596</v>
          </cell>
          <cell r="I610">
            <v>1404338</v>
          </cell>
        </row>
        <row r="611">
          <cell r="A611">
            <v>411727</v>
          </cell>
          <cell r="B611" t="str">
            <v>NOVA TEBAS</v>
          </cell>
          <cell r="C611" t="str">
            <v>PR</v>
          </cell>
          <cell r="D611">
            <v>84724</v>
          </cell>
          <cell r="E611">
            <v>1151689</v>
          </cell>
          <cell r="F611">
            <v>101887</v>
          </cell>
          <cell r="G611">
            <v>1479433</v>
          </cell>
          <cell r="H611">
            <v>8631</v>
          </cell>
          <cell r="I611">
            <v>535531</v>
          </cell>
        </row>
        <row r="612">
          <cell r="A612">
            <v>410870</v>
          </cell>
          <cell r="B612" t="str">
            <v>GRANDES RIOS</v>
          </cell>
          <cell r="C612" t="str">
            <v>PR</v>
          </cell>
          <cell r="D612">
            <v>26512</v>
          </cell>
          <cell r="E612">
            <v>846195</v>
          </cell>
          <cell r="F612"/>
          <cell r="G612"/>
          <cell r="H612"/>
          <cell r="I612"/>
        </row>
        <row r="613">
          <cell r="A613">
            <v>312710</v>
          </cell>
          <cell r="B613" t="str">
            <v>FRUTAL</v>
          </cell>
          <cell r="C613" t="str">
            <v>MG</v>
          </cell>
          <cell r="D613">
            <v>308914</v>
          </cell>
          <cell r="E613">
            <v>1587818</v>
          </cell>
          <cell r="F613">
            <v>257924</v>
          </cell>
          <cell r="G613">
            <v>1728557</v>
          </cell>
          <cell r="H613">
            <v>323995</v>
          </cell>
          <cell r="I613">
            <v>1787654</v>
          </cell>
        </row>
        <row r="614">
          <cell r="A614">
            <v>420600</v>
          </cell>
          <cell r="B614" t="str">
            <v>GOVERNADOR CELSO RAMOS</v>
          </cell>
          <cell r="C614" t="str">
            <v>SC</v>
          </cell>
          <cell r="D614">
            <v>306472</v>
          </cell>
          <cell r="E614">
            <v>1460675</v>
          </cell>
          <cell r="F614">
            <v>314378</v>
          </cell>
          <cell r="G614">
            <v>1714338</v>
          </cell>
          <cell r="H614">
            <v>362764</v>
          </cell>
          <cell r="I614">
            <v>1626313</v>
          </cell>
        </row>
        <row r="615">
          <cell r="A615">
            <v>316556</v>
          </cell>
          <cell r="B615" t="str">
            <v>SEM-PEIXE</v>
          </cell>
          <cell r="C615" t="str">
            <v>MG</v>
          </cell>
          <cell r="D615">
            <v>96695</v>
          </cell>
          <cell r="E615">
            <v>902436</v>
          </cell>
          <cell r="F615">
            <v>87322</v>
          </cell>
          <cell r="G615">
            <v>843234</v>
          </cell>
          <cell r="H615">
            <v>100814</v>
          </cell>
          <cell r="I615">
            <v>806460</v>
          </cell>
        </row>
        <row r="616">
          <cell r="A616">
            <v>310780</v>
          </cell>
          <cell r="B616" t="str">
            <v>BOM JESUS DO GALHO</v>
          </cell>
          <cell r="C616" t="str">
            <v>MG</v>
          </cell>
          <cell r="D616">
            <v>106775</v>
          </cell>
          <cell r="E616">
            <v>662536</v>
          </cell>
          <cell r="F616">
            <v>87603</v>
          </cell>
          <cell r="G616">
            <v>756372</v>
          </cell>
          <cell r="H616">
            <v>89508</v>
          </cell>
          <cell r="I616">
            <v>786745</v>
          </cell>
        </row>
        <row r="617">
          <cell r="A617">
            <v>310410</v>
          </cell>
          <cell r="B617" t="str">
            <v>ARCEBURGO</v>
          </cell>
          <cell r="C617" t="str">
            <v>MG</v>
          </cell>
          <cell r="D617">
            <v>15</v>
          </cell>
          <cell r="E617">
            <v>1788421</v>
          </cell>
          <cell r="F617">
            <v>16</v>
          </cell>
          <cell r="G617">
            <v>1823214</v>
          </cell>
          <cell r="H617"/>
          <cell r="I617">
            <v>1804781</v>
          </cell>
        </row>
        <row r="618">
          <cell r="A618">
            <v>314460</v>
          </cell>
          <cell r="B618" t="str">
            <v>NEPOMUCENO</v>
          </cell>
          <cell r="C618" t="str">
            <v>MG</v>
          </cell>
          <cell r="D618">
            <v>28312</v>
          </cell>
          <cell r="E618">
            <v>793035</v>
          </cell>
          <cell r="F618">
            <v>2588</v>
          </cell>
          <cell r="G618">
            <v>955137</v>
          </cell>
          <cell r="H618">
            <v>3195</v>
          </cell>
          <cell r="I618">
            <v>1122757</v>
          </cell>
        </row>
        <row r="619">
          <cell r="A619">
            <v>430783</v>
          </cell>
          <cell r="B619" t="str">
            <v>EUGENIO DE CASTRO</v>
          </cell>
          <cell r="C619" t="str">
            <v>RS</v>
          </cell>
          <cell r="D619">
            <v>35352</v>
          </cell>
          <cell r="E619">
            <v>324822</v>
          </cell>
          <cell r="F619"/>
          <cell r="G619"/>
          <cell r="H619"/>
          <cell r="I619"/>
        </row>
        <row r="620">
          <cell r="A620">
            <v>421720</v>
          </cell>
          <cell r="B620" t="str">
            <v>SAO MIGUEL DO OESTE</v>
          </cell>
          <cell r="C620" t="str">
            <v>SC</v>
          </cell>
          <cell r="D620">
            <v>992049</v>
          </cell>
          <cell r="E620">
            <v>3528939</v>
          </cell>
          <cell r="F620">
            <v>1006152</v>
          </cell>
          <cell r="G620">
            <v>4903020</v>
          </cell>
          <cell r="H620"/>
          <cell r="I620">
            <v>4676186</v>
          </cell>
        </row>
        <row r="621">
          <cell r="A621">
            <v>314090</v>
          </cell>
          <cell r="B621" t="str">
            <v>MATIPO</v>
          </cell>
          <cell r="C621" t="str">
            <v>MG</v>
          </cell>
          <cell r="D621">
            <v>41954</v>
          </cell>
          <cell r="E621">
            <v>2243665</v>
          </cell>
          <cell r="F621">
            <v>30819</v>
          </cell>
          <cell r="G621">
            <v>2232576</v>
          </cell>
          <cell r="H621">
            <v>34296</v>
          </cell>
          <cell r="I621">
            <v>2256825</v>
          </cell>
        </row>
        <row r="622">
          <cell r="A622">
            <v>312180</v>
          </cell>
          <cell r="B622" t="str">
            <v>DIONISIO</v>
          </cell>
          <cell r="C622" t="str">
            <v>MG</v>
          </cell>
          <cell r="D622">
            <v>90551</v>
          </cell>
          <cell r="E622">
            <v>919491</v>
          </cell>
          <cell r="F622">
            <v>93069</v>
          </cell>
          <cell r="G622">
            <v>951625</v>
          </cell>
          <cell r="H622">
            <v>101152</v>
          </cell>
          <cell r="I622">
            <v>958883</v>
          </cell>
        </row>
        <row r="623">
          <cell r="A623">
            <v>312830</v>
          </cell>
          <cell r="B623" t="str">
            <v>GUARANESIA</v>
          </cell>
          <cell r="C623" t="str">
            <v>MG</v>
          </cell>
          <cell r="D623">
            <v>169099</v>
          </cell>
          <cell r="E623">
            <v>820787</v>
          </cell>
          <cell r="F623">
            <v>153564</v>
          </cell>
          <cell r="G623">
            <v>878890</v>
          </cell>
          <cell r="H623">
            <v>211481</v>
          </cell>
          <cell r="I623">
            <v>1104358</v>
          </cell>
        </row>
        <row r="624">
          <cell r="A624">
            <v>315020</v>
          </cell>
          <cell r="B624" t="str">
            <v>PIEDADE DE PONTE NOVA</v>
          </cell>
          <cell r="C624" t="str">
            <v>MG</v>
          </cell>
          <cell r="D624">
            <v>32996</v>
          </cell>
          <cell r="E624">
            <v>666960</v>
          </cell>
          <cell r="F624">
            <v>20426</v>
          </cell>
          <cell r="G624">
            <v>720827</v>
          </cell>
          <cell r="H624">
            <v>17646</v>
          </cell>
          <cell r="I624">
            <v>721911</v>
          </cell>
        </row>
        <row r="625">
          <cell r="A625">
            <v>420845</v>
          </cell>
          <cell r="B625" t="str">
            <v>ITAPOA</v>
          </cell>
          <cell r="C625" t="str">
            <v>SC</v>
          </cell>
          <cell r="D625">
            <v>393308</v>
          </cell>
          <cell r="E625">
            <v>1498289</v>
          </cell>
          <cell r="F625">
            <v>328908</v>
          </cell>
          <cell r="G625">
            <v>1409008</v>
          </cell>
          <cell r="H625">
            <v>419613</v>
          </cell>
          <cell r="I625">
            <v>1307657</v>
          </cell>
        </row>
        <row r="626">
          <cell r="A626">
            <v>510700</v>
          </cell>
          <cell r="B626" t="str">
            <v>POXOREO</v>
          </cell>
          <cell r="C626" t="str">
            <v>MT</v>
          </cell>
          <cell r="D626">
            <v>108424</v>
          </cell>
          <cell r="E626">
            <v>315917</v>
          </cell>
          <cell r="F626"/>
          <cell r="G626"/>
          <cell r="H626"/>
          <cell r="I626"/>
        </row>
        <row r="627">
          <cell r="A627">
            <v>316110</v>
          </cell>
          <cell r="B627" t="str">
            <v>SAO FRANCISCO</v>
          </cell>
          <cell r="C627" t="str">
            <v>MG</v>
          </cell>
          <cell r="D627">
            <v>387205</v>
          </cell>
          <cell r="E627">
            <v>4781659</v>
          </cell>
          <cell r="F627">
            <v>340039</v>
          </cell>
          <cell r="G627">
            <v>4831838</v>
          </cell>
          <cell r="H627">
            <v>403089</v>
          </cell>
          <cell r="I627">
            <v>5214125</v>
          </cell>
        </row>
        <row r="628">
          <cell r="A628">
            <v>315320</v>
          </cell>
          <cell r="B628" t="str">
            <v>PRESIDENTE JUSCELINO</v>
          </cell>
          <cell r="C628" t="str">
            <v>MG</v>
          </cell>
          <cell r="D628">
            <v>86283</v>
          </cell>
          <cell r="E628">
            <v>941910</v>
          </cell>
          <cell r="F628">
            <v>83477</v>
          </cell>
          <cell r="G628">
            <v>959766</v>
          </cell>
          <cell r="H628">
            <v>24959</v>
          </cell>
          <cell r="I628">
            <v>946722</v>
          </cell>
        </row>
        <row r="629">
          <cell r="A629">
            <v>310445</v>
          </cell>
          <cell r="B629" t="str">
            <v>ARICANDUVA</v>
          </cell>
          <cell r="C629" t="str">
            <v>MG</v>
          </cell>
          <cell r="D629">
            <v>1038</v>
          </cell>
          <cell r="E629">
            <v>160275</v>
          </cell>
          <cell r="F629">
            <v>1249</v>
          </cell>
          <cell r="G629">
            <v>160258</v>
          </cell>
          <cell r="H629"/>
          <cell r="I629">
            <v>159650</v>
          </cell>
        </row>
        <row r="630">
          <cell r="A630">
            <v>311940</v>
          </cell>
          <cell r="B630" t="str">
            <v>CORONEL FABRICIANO</v>
          </cell>
          <cell r="C630" t="str">
            <v>MG</v>
          </cell>
          <cell r="D630">
            <v>4316</v>
          </cell>
          <cell r="E630">
            <v>16326289</v>
          </cell>
          <cell r="F630">
            <v>5151</v>
          </cell>
          <cell r="G630">
            <v>17645675</v>
          </cell>
          <cell r="H630">
            <v>4294</v>
          </cell>
          <cell r="I630">
            <v>16319653</v>
          </cell>
        </row>
        <row r="631">
          <cell r="A631">
            <v>431675</v>
          </cell>
          <cell r="B631" t="str">
            <v>SANTA CLARA DO SUL</v>
          </cell>
          <cell r="C631" t="str">
            <v>RS</v>
          </cell>
          <cell r="D631">
            <v>216735</v>
          </cell>
          <cell r="E631">
            <v>1532475</v>
          </cell>
          <cell r="F631">
            <v>236696</v>
          </cell>
          <cell r="G631">
            <v>1529427</v>
          </cell>
          <cell r="H631">
            <v>226667</v>
          </cell>
          <cell r="I631">
            <v>1370597</v>
          </cell>
        </row>
        <row r="632">
          <cell r="A632">
            <v>420775</v>
          </cell>
          <cell r="B632" t="str">
            <v>IRACEMINHA</v>
          </cell>
          <cell r="C632" t="str">
            <v>SC</v>
          </cell>
          <cell r="D632">
            <v>111485</v>
          </cell>
          <cell r="E632">
            <v>753126</v>
          </cell>
          <cell r="F632">
            <v>95915</v>
          </cell>
          <cell r="G632">
            <v>774955</v>
          </cell>
          <cell r="H632">
            <v>110598</v>
          </cell>
          <cell r="I632">
            <v>1072169</v>
          </cell>
        </row>
        <row r="633">
          <cell r="A633">
            <v>313690</v>
          </cell>
          <cell r="B633" t="str">
            <v>JURUAIA</v>
          </cell>
          <cell r="C633" t="str">
            <v>MG</v>
          </cell>
          <cell r="D633">
            <v>7589</v>
          </cell>
          <cell r="E633">
            <v>2196079</v>
          </cell>
          <cell r="F633">
            <v>5066</v>
          </cell>
          <cell r="G633">
            <v>2196159</v>
          </cell>
          <cell r="H633">
            <v>7341</v>
          </cell>
          <cell r="I633">
            <v>2188790</v>
          </cell>
        </row>
        <row r="634">
          <cell r="A634">
            <v>315645</v>
          </cell>
          <cell r="B634" t="str">
            <v>ROSARIO DA LIMEIRA</v>
          </cell>
          <cell r="C634" t="str">
            <v>MG</v>
          </cell>
          <cell r="D634">
            <v>91213</v>
          </cell>
          <cell r="E634">
            <v>958571</v>
          </cell>
          <cell r="F634">
            <v>59640</v>
          </cell>
          <cell r="G634">
            <v>901673</v>
          </cell>
          <cell r="H634">
            <v>74200</v>
          </cell>
          <cell r="I634">
            <v>802854</v>
          </cell>
        </row>
        <row r="635">
          <cell r="A635">
            <v>310490</v>
          </cell>
          <cell r="B635" t="str">
            <v>BAEPENDI</v>
          </cell>
          <cell r="C635" t="str">
            <v>MG</v>
          </cell>
          <cell r="D635">
            <v>2052</v>
          </cell>
          <cell r="E635">
            <v>4294376</v>
          </cell>
          <cell r="F635">
            <v>1984</v>
          </cell>
          <cell r="G635">
            <v>1564367</v>
          </cell>
          <cell r="H635">
            <v>4427</v>
          </cell>
          <cell r="I635">
            <v>1858217</v>
          </cell>
        </row>
        <row r="636">
          <cell r="A636">
            <v>430632</v>
          </cell>
          <cell r="B636" t="str">
            <v>DERRUBADAS</v>
          </cell>
          <cell r="C636" t="str">
            <v>RS</v>
          </cell>
          <cell r="D636">
            <v>57877</v>
          </cell>
          <cell r="E636">
            <v>772786</v>
          </cell>
          <cell r="F636">
            <v>88490</v>
          </cell>
          <cell r="G636">
            <v>915101</v>
          </cell>
          <cell r="H636"/>
          <cell r="I636"/>
        </row>
        <row r="637">
          <cell r="A637">
            <v>421080</v>
          </cell>
          <cell r="B637" t="str">
            <v>MELEIRO</v>
          </cell>
          <cell r="C637" t="str">
            <v>SC</v>
          </cell>
          <cell r="D637">
            <v>177468</v>
          </cell>
          <cell r="E637">
            <v>398336</v>
          </cell>
          <cell r="F637">
            <v>163306</v>
          </cell>
          <cell r="G637">
            <v>644660</v>
          </cell>
          <cell r="H637">
            <v>194302</v>
          </cell>
          <cell r="I637">
            <v>555105</v>
          </cell>
        </row>
        <row r="638">
          <cell r="A638">
            <v>310330</v>
          </cell>
          <cell r="B638" t="str">
            <v>ARACITABA</v>
          </cell>
          <cell r="C638" t="str">
            <v>MG</v>
          </cell>
          <cell r="D638">
            <v>60605</v>
          </cell>
          <cell r="E638">
            <v>391409</v>
          </cell>
          <cell r="F638">
            <v>57514</v>
          </cell>
          <cell r="G638">
            <v>486674</v>
          </cell>
          <cell r="H638">
            <v>53717</v>
          </cell>
          <cell r="I638">
            <v>426206</v>
          </cell>
        </row>
        <row r="639">
          <cell r="A639">
            <v>431940</v>
          </cell>
          <cell r="B639" t="str">
            <v>SAO PEDRO DO SUL</v>
          </cell>
          <cell r="C639" t="str">
            <v>RS</v>
          </cell>
          <cell r="D639">
            <v>151716</v>
          </cell>
          <cell r="E639">
            <v>739096</v>
          </cell>
          <cell r="F639">
            <v>153333</v>
          </cell>
          <cell r="G639">
            <v>560666</v>
          </cell>
          <cell r="H639">
            <v>164718</v>
          </cell>
          <cell r="I639">
            <v>560343</v>
          </cell>
        </row>
        <row r="640">
          <cell r="A640">
            <v>312110</v>
          </cell>
          <cell r="B640" t="str">
            <v>DELFIM MOREIRA</v>
          </cell>
          <cell r="C640" t="str">
            <v>MG</v>
          </cell>
          <cell r="D640">
            <v>86095</v>
          </cell>
          <cell r="E640">
            <v>808971</v>
          </cell>
          <cell r="F640">
            <v>70137</v>
          </cell>
          <cell r="G640">
            <v>902228</v>
          </cell>
          <cell r="H640">
            <v>92499</v>
          </cell>
          <cell r="I640">
            <v>776665</v>
          </cell>
        </row>
        <row r="641">
          <cell r="A641">
            <v>431600</v>
          </cell>
          <cell r="B641" t="str">
            <v>ROLANTE</v>
          </cell>
          <cell r="C641" t="str">
            <v>RS</v>
          </cell>
          <cell r="D641">
            <v>178089</v>
          </cell>
          <cell r="E641">
            <v>396370</v>
          </cell>
          <cell r="F641">
            <v>157076</v>
          </cell>
          <cell r="G641">
            <v>317127</v>
          </cell>
          <cell r="H641"/>
          <cell r="I641"/>
        </row>
        <row r="642">
          <cell r="A642">
            <v>311170</v>
          </cell>
          <cell r="B642" t="str">
            <v>CANAA</v>
          </cell>
          <cell r="C642" t="str">
            <v>MG</v>
          </cell>
          <cell r="D642">
            <v>91755</v>
          </cell>
          <cell r="E642">
            <v>384484</v>
          </cell>
          <cell r="F642">
            <v>60050</v>
          </cell>
          <cell r="G642">
            <v>354586</v>
          </cell>
          <cell r="H642">
            <v>90540</v>
          </cell>
          <cell r="I642">
            <v>307756</v>
          </cell>
        </row>
        <row r="643">
          <cell r="A643">
            <v>410855</v>
          </cell>
          <cell r="B643" t="str">
            <v>GODOY MOREIRA</v>
          </cell>
          <cell r="C643" t="str">
            <v>PR</v>
          </cell>
          <cell r="D643">
            <v>10904</v>
          </cell>
          <cell r="E643">
            <v>44257</v>
          </cell>
          <cell r="F643">
            <v>11930</v>
          </cell>
          <cell r="G643">
            <v>38657</v>
          </cell>
          <cell r="H643"/>
          <cell r="I643"/>
        </row>
        <row r="644">
          <cell r="A644">
            <v>510625</v>
          </cell>
          <cell r="B644" t="str">
            <v>NOVA XAVANTINA</v>
          </cell>
          <cell r="C644" t="str">
            <v>MT</v>
          </cell>
          <cell r="D644">
            <v>113089</v>
          </cell>
          <cell r="E644">
            <v>1473632</v>
          </cell>
          <cell r="F644">
            <v>117676</v>
          </cell>
          <cell r="G644">
            <v>1551096</v>
          </cell>
          <cell r="H644">
            <v>124614</v>
          </cell>
          <cell r="I644">
            <v>1460839</v>
          </cell>
        </row>
        <row r="645">
          <cell r="A645">
            <v>316390</v>
          </cell>
          <cell r="B645" t="str">
            <v>SAO PEDRO DA UNIAO</v>
          </cell>
          <cell r="C645" t="str">
            <v>MG</v>
          </cell>
          <cell r="D645">
            <v>136133</v>
          </cell>
          <cell r="E645">
            <v>318326</v>
          </cell>
          <cell r="F645">
            <v>115953</v>
          </cell>
          <cell r="G645">
            <v>408299</v>
          </cell>
          <cell r="H645">
            <v>132371</v>
          </cell>
          <cell r="I645">
            <v>383286</v>
          </cell>
        </row>
        <row r="646">
          <cell r="A646">
            <v>310470</v>
          </cell>
          <cell r="B646" t="str">
            <v>ATALEIA</v>
          </cell>
          <cell r="C646" t="str">
            <v>MG</v>
          </cell>
          <cell r="D646">
            <v>111986</v>
          </cell>
          <cell r="E646">
            <v>651962</v>
          </cell>
          <cell r="F646">
            <v>100008</v>
          </cell>
          <cell r="G646">
            <v>715787</v>
          </cell>
          <cell r="H646">
            <v>130675</v>
          </cell>
          <cell r="I646">
            <v>607779</v>
          </cell>
        </row>
        <row r="647">
          <cell r="A647">
            <v>311160</v>
          </cell>
          <cell r="B647" t="str">
            <v>CAMPOS GERAIS</v>
          </cell>
          <cell r="C647" t="str">
            <v>MG</v>
          </cell>
          <cell r="D647">
            <v>24863</v>
          </cell>
          <cell r="E647">
            <v>2682980</v>
          </cell>
          <cell r="F647">
            <v>18546</v>
          </cell>
          <cell r="G647">
            <v>2633220</v>
          </cell>
          <cell r="H647">
            <v>22579</v>
          </cell>
          <cell r="I647">
            <v>2576746</v>
          </cell>
        </row>
        <row r="648">
          <cell r="A648">
            <v>431870</v>
          </cell>
          <cell r="B648" t="str">
            <v>SAO LEOPOLDO</v>
          </cell>
          <cell r="C648" t="str">
            <v>RS</v>
          </cell>
          <cell r="D648">
            <v>861241</v>
          </cell>
          <cell r="E648">
            <v>1469890</v>
          </cell>
          <cell r="F648">
            <v>866694</v>
          </cell>
          <cell r="G648">
            <v>2367889</v>
          </cell>
          <cell r="H648">
            <v>862067</v>
          </cell>
          <cell r="I648">
            <v>2463353</v>
          </cell>
        </row>
        <row r="649">
          <cell r="A649">
            <v>510621</v>
          </cell>
          <cell r="B649" t="str">
            <v>NOVA CANAA DO NORTE</v>
          </cell>
          <cell r="C649" t="str">
            <v>MT</v>
          </cell>
          <cell r="D649">
            <v>100539</v>
          </cell>
          <cell r="E649">
            <v>1547158</v>
          </cell>
          <cell r="F649">
            <v>101874</v>
          </cell>
          <cell r="G649">
            <v>1465394</v>
          </cell>
          <cell r="H649"/>
          <cell r="I649"/>
        </row>
        <row r="650">
          <cell r="A650">
            <v>411950</v>
          </cell>
          <cell r="B650" t="str">
            <v>PIRAQUARA</v>
          </cell>
          <cell r="C650" t="str">
            <v>PR</v>
          </cell>
          <cell r="D650">
            <v>1596231</v>
          </cell>
          <cell r="E650">
            <v>5746947</v>
          </cell>
          <cell r="F650">
            <v>2036603</v>
          </cell>
          <cell r="G650">
            <v>5132680</v>
          </cell>
          <cell r="H650">
            <v>619918</v>
          </cell>
          <cell r="I650">
            <v>5494225</v>
          </cell>
        </row>
        <row r="651">
          <cell r="A651">
            <v>313880</v>
          </cell>
          <cell r="B651" t="str">
            <v>LUZ</v>
          </cell>
          <cell r="C651" t="str">
            <v>MG</v>
          </cell>
          <cell r="D651">
            <v>866</v>
          </cell>
          <cell r="E651">
            <v>18683705</v>
          </cell>
          <cell r="F651">
            <v>1327</v>
          </cell>
          <cell r="G651">
            <v>19050764</v>
          </cell>
          <cell r="H651">
            <v>862</v>
          </cell>
          <cell r="I651">
            <v>19349865</v>
          </cell>
        </row>
        <row r="652">
          <cell r="A652">
            <v>421625</v>
          </cell>
          <cell r="B652" t="str">
            <v>SAO JOAO DO OESTE</v>
          </cell>
          <cell r="C652" t="str">
            <v>SC</v>
          </cell>
          <cell r="D652">
            <v>89679</v>
          </cell>
          <cell r="E652">
            <v>347911</v>
          </cell>
          <cell r="F652">
            <v>102174</v>
          </cell>
          <cell r="G652">
            <v>398217</v>
          </cell>
          <cell r="H652"/>
          <cell r="I652">
            <v>437987</v>
          </cell>
        </row>
        <row r="653">
          <cell r="A653">
            <v>410165</v>
          </cell>
          <cell r="B653" t="str">
            <v>ARAPUA</v>
          </cell>
          <cell r="C653" t="str">
            <v>PR</v>
          </cell>
          <cell r="D653">
            <v>97502</v>
          </cell>
          <cell r="E653">
            <v>519692</v>
          </cell>
          <cell r="F653">
            <v>101971</v>
          </cell>
          <cell r="G653">
            <v>523715</v>
          </cell>
          <cell r="H653"/>
          <cell r="I653"/>
        </row>
        <row r="654">
          <cell r="A654">
            <v>352070</v>
          </cell>
          <cell r="B654" t="str">
            <v>INDIAPORA</v>
          </cell>
          <cell r="C654" t="str">
            <v>SP</v>
          </cell>
          <cell r="D654">
            <v>43637</v>
          </cell>
          <cell r="E654">
            <v>138568</v>
          </cell>
          <cell r="F654">
            <v>39852</v>
          </cell>
          <cell r="G654">
            <v>139221</v>
          </cell>
          <cell r="H654"/>
          <cell r="I654">
            <v>209028</v>
          </cell>
        </row>
        <row r="655">
          <cell r="A655">
            <v>353950</v>
          </cell>
          <cell r="B655" t="str">
            <v>PITANGUEIRAS</v>
          </cell>
          <cell r="C655" t="str">
            <v>SP</v>
          </cell>
          <cell r="D655"/>
          <cell r="E655">
            <v>1133506</v>
          </cell>
          <cell r="F655"/>
          <cell r="G655">
            <v>3366246</v>
          </cell>
          <cell r="H655"/>
          <cell r="I655"/>
        </row>
        <row r="656">
          <cell r="A656">
            <v>420910</v>
          </cell>
          <cell r="B656" t="str">
            <v>JOINVILLE</v>
          </cell>
          <cell r="C656" t="str">
            <v>SC</v>
          </cell>
          <cell r="D656">
            <v>10948454</v>
          </cell>
          <cell r="E656">
            <v>31162906</v>
          </cell>
          <cell r="F656">
            <v>8484419</v>
          </cell>
          <cell r="G656">
            <v>32251011</v>
          </cell>
          <cell r="H656">
            <v>10402077</v>
          </cell>
          <cell r="I656">
            <v>34401333</v>
          </cell>
        </row>
        <row r="657">
          <cell r="A657">
            <v>313470</v>
          </cell>
          <cell r="B657" t="str">
            <v>JACINTO</v>
          </cell>
          <cell r="C657" t="str">
            <v>MG</v>
          </cell>
          <cell r="D657">
            <v>77764</v>
          </cell>
          <cell r="E657">
            <v>2039536</v>
          </cell>
          <cell r="F657">
            <v>50984</v>
          </cell>
          <cell r="G657">
            <v>1991693</v>
          </cell>
          <cell r="H657">
            <v>34331</v>
          </cell>
          <cell r="I657">
            <v>1961201</v>
          </cell>
        </row>
        <row r="658">
          <cell r="A658">
            <v>350020</v>
          </cell>
          <cell r="B658" t="str">
            <v>ADOLFO</v>
          </cell>
          <cell r="C658" t="str">
            <v>SP</v>
          </cell>
          <cell r="D658">
            <v>108807</v>
          </cell>
          <cell r="E658">
            <v>195727</v>
          </cell>
          <cell r="F658">
            <v>98856</v>
          </cell>
          <cell r="G658">
            <v>126730</v>
          </cell>
          <cell r="H658">
            <v>116273</v>
          </cell>
          <cell r="I658">
            <v>156018</v>
          </cell>
        </row>
        <row r="659">
          <cell r="A659">
            <v>411910</v>
          </cell>
          <cell r="B659" t="str">
            <v>PIEN</v>
          </cell>
          <cell r="C659" t="str">
            <v>PR</v>
          </cell>
          <cell r="D659">
            <v>156041</v>
          </cell>
          <cell r="E659">
            <v>1107026</v>
          </cell>
          <cell r="F659">
            <v>142457</v>
          </cell>
          <cell r="G659">
            <v>1165432</v>
          </cell>
          <cell r="H659">
            <v>154063</v>
          </cell>
          <cell r="I659">
            <v>976814</v>
          </cell>
        </row>
        <row r="660">
          <cell r="A660">
            <v>312660</v>
          </cell>
          <cell r="B660" t="str">
            <v>FRANCISCO DUMONT</v>
          </cell>
          <cell r="C660" t="str">
            <v>MG</v>
          </cell>
          <cell r="D660">
            <v>26771</v>
          </cell>
          <cell r="E660">
            <v>261010</v>
          </cell>
          <cell r="F660">
            <v>50185</v>
          </cell>
          <cell r="G660">
            <v>252039</v>
          </cell>
          <cell r="H660">
            <v>44583</v>
          </cell>
          <cell r="I660">
            <v>195748</v>
          </cell>
        </row>
        <row r="661">
          <cell r="A661">
            <v>421790</v>
          </cell>
          <cell r="B661" t="str">
            <v>TANGARA</v>
          </cell>
          <cell r="C661" t="str">
            <v>SC</v>
          </cell>
          <cell r="D661">
            <v>166363</v>
          </cell>
          <cell r="E661">
            <v>751418</v>
          </cell>
          <cell r="F661">
            <v>150222</v>
          </cell>
          <cell r="G661">
            <v>964177</v>
          </cell>
          <cell r="H661"/>
          <cell r="I661">
            <v>1006142</v>
          </cell>
        </row>
        <row r="662">
          <cell r="A662">
            <v>290210</v>
          </cell>
          <cell r="B662" t="str">
            <v>ARACI</v>
          </cell>
          <cell r="C662" t="str">
            <v>BA</v>
          </cell>
          <cell r="D662"/>
          <cell r="E662">
            <v>710839</v>
          </cell>
          <cell r="F662"/>
          <cell r="G662">
            <v>670734</v>
          </cell>
          <cell r="H662"/>
          <cell r="I662"/>
        </row>
        <row r="663">
          <cell r="A663">
            <v>314410</v>
          </cell>
          <cell r="B663" t="str">
            <v>MUZAMBINHO</v>
          </cell>
          <cell r="C663" t="str">
            <v>MG</v>
          </cell>
          <cell r="D663">
            <v>156710</v>
          </cell>
          <cell r="E663">
            <v>894224</v>
          </cell>
          <cell r="F663">
            <v>178400</v>
          </cell>
          <cell r="G663">
            <v>882075</v>
          </cell>
          <cell r="H663">
            <v>179115</v>
          </cell>
          <cell r="I663">
            <v>708641</v>
          </cell>
        </row>
        <row r="664">
          <cell r="A664">
            <v>317160</v>
          </cell>
          <cell r="B664" t="str">
            <v>VIRGEM DA LAPA</v>
          </cell>
          <cell r="C664" t="str">
            <v>MG</v>
          </cell>
          <cell r="D664">
            <v>138207</v>
          </cell>
          <cell r="E664">
            <v>668434</v>
          </cell>
          <cell r="F664">
            <v>118943</v>
          </cell>
          <cell r="G664">
            <v>671337</v>
          </cell>
          <cell r="H664">
            <v>123383</v>
          </cell>
          <cell r="I664">
            <v>605318</v>
          </cell>
        </row>
        <row r="665">
          <cell r="A665">
            <v>313590</v>
          </cell>
          <cell r="B665" t="str">
            <v>JESUANIA</v>
          </cell>
          <cell r="C665" t="str">
            <v>MG</v>
          </cell>
          <cell r="D665">
            <v>2215</v>
          </cell>
          <cell r="E665">
            <v>672946</v>
          </cell>
          <cell r="F665">
            <v>736</v>
          </cell>
          <cell r="G665">
            <v>676680</v>
          </cell>
          <cell r="H665">
            <v>9079</v>
          </cell>
          <cell r="I665">
            <v>670768</v>
          </cell>
        </row>
        <row r="666">
          <cell r="A666">
            <v>310200</v>
          </cell>
          <cell r="B666" t="str">
            <v>ALTEROSA</v>
          </cell>
          <cell r="C666" t="str">
            <v>MG</v>
          </cell>
          <cell r="D666">
            <v>36272</v>
          </cell>
          <cell r="E666">
            <v>680485</v>
          </cell>
          <cell r="F666">
            <v>32246</v>
          </cell>
          <cell r="G666">
            <v>641575</v>
          </cell>
          <cell r="H666">
            <v>50535</v>
          </cell>
          <cell r="I666">
            <v>682994</v>
          </cell>
        </row>
        <row r="667">
          <cell r="A667">
            <v>431110</v>
          </cell>
          <cell r="B667" t="str">
            <v>JAGUARI</v>
          </cell>
          <cell r="C667" t="str">
            <v>RS</v>
          </cell>
          <cell r="D667">
            <v>54028</v>
          </cell>
          <cell r="E667">
            <v>143106</v>
          </cell>
          <cell r="F667">
            <v>80607</v>
          </cell>
          <cell r="G667">
            <v>285179</v>
          </cell>
          <cell r="H667">
            <v>103864</v>
          </cell>
          <cell r="I667">
            <v>293633</v>
          </cell>
        </row>
        <row r="668">
          <cell r="A668">
            <v>354870</v>
          </cell>
          <cell r="B668" t="str">
            <v>SAO BERNARDO DO CAMPO</v>
          </cell>
          <cell r="C668" t="str">
            <v>SP</v>
          </cell>
          <cell r="D668">
            <v>12374175</v>
          </cell>
          <cell r="E668"/>
          <cell r="F668">
            <v>11858657</v>
          </cell>
          <cell r="G668"/>
          <cell r="H668">
            <v>12263501</v>
          </cell>
          <cell r="I668"/>
        </row>
        <row r="669">
          <cell r="A669">
            <v>312190</v>
          </cell>
          <cell r="B669" t="str">
            <v>DIVINESIA</v>
          </cell>
          <cell r="C669" t="str">
            <v>MG</v>
          </cell>
          <cell r="D669"/>
          <cell r="E669">
            <v>1007</v>
          </cell>
          <cell r="F669"/>
          <cell r="G669">
            <v>875</v>
          </cell>
          <cell r="H669"/>
          <cell r="I669">
            <v>664</v>
          </cell>
        </row>
        <row r="670">
          <cell r="A670">
            <v>314330</v>
          </cell>
          <cell r="B670" t="str">
            <v>MONTES CLAROS</v>
          </cell>
          <cell r="C670" t="str">
            <v>MG</v>
          </cell>
          <cell r="D670">
            <v>31183</v>
          </cell>
          <cell r="E670">
            <v>333963383</v>
          </cell>
          <cell r="F670">
            <v>30095</v>
          </cell>
          <cell r="G670">
            <v>355402305</v>
          </cell>
          <cell r="H670">
            <v>35056</v>
          </cell>
          <cell r="I670">
            <v>370484193</v>
          </cell>
        </row>
        <row r="671">
          <cell r="A671">
            <v>350650</v>
          </cell>
          <cell r="B671" t="str">
            <v>BIRIGUI</v>
          </cell>
          <cell r="C671" t="str">
            <v>SP</v>
          </cell>
          <cell r="D671">
            <v>755092</v>
          </cell>
          <cell r="E671">
            <v>1993233</v>
          </cell>
          <cell r="F671"/>
          <cell r="G671">
            <v>1087011</v>
          </cell>
          <cell r="H671">
            <v>495962</v>
          </cell>
          <cell r="I671"/>
        </row>
        <row r="672">
          <cell r="A672">
            <v>351540</v>
          </cell>
          <cell r="B672" t="str">
            <v>FARTURA</v>
          </cell>
          <cell r="C672" t="str">
            <v>SP</v>
          </cell>
          <cell r="D672">
            <v>28062</v>
          </cell>
          <cell r="E672">
            <v>614725</v>
          </cell>
          <cell r="F672">
            <v>23870</v>
          </cell>
          <cell r="G672">
            <v>878381</v>
          </cell>
          <cell r="H672"/>
          <cell r="I672">
            <v>929817</v>
          </cell>
        </row>
        <row r="673">
          <cell r="A673">
            <v>421170</v>
          </cell>
          <cell r="B673" t="str">
            <v>ORLEANS</v>
          </cell>
          <cell r="C673" t="str">
            <v>SC</v>
          </cell>
          <cell r="D673">
            <v>86732</v>
          </cell>
          <cell r="E673">
            <v>1001214</v>
          </cell>
          <cell r="F673">
            <v>93209</v>
          </cell>
          <cell r="G673">
            <v>970870</v>
          </cell>
          <cell r="H673">
            <v>79225</v>
          </cell>
          <cell r="I673">
            <v>720761</v>
          </cell>
        </row>
        <row r="674">
          <cell r="A674">
            <v>261110</v>
          </cell>
          <cell r="B674" t="str">
            <v>PETROLINA</v>
          </cell>
          <cell r="C674" t="str">
            <v>PE</v>
          </cell>
          <cell r="D674"/>
          <cell r="E674"/>
          <cell r="F674"/>
          <cell r="G674"/>
          <cell r="H674"/>
          <cell r="I674"/>
        </row>
        <row r="675">
          <cell r="A675">
            <v>310950</v>
          </cell>
          <cell r="B675" t="str">
            <v>CABO VERDE</v>
          </cell>
          <cell r="C675" t="str">
            <v>MG</v>
          </cell>
          <cell r="D675">
            <v>225246</v>
          </cell>
          <cell r="E675">
            <v>1407411</v>
          </cell>
          <cell r="F675">
            <v>189314</v>
          </cell>
          <cell r="G675">
            <v>1336960</v>
          </cell>
          <cell r="H675">
            <v>216539</v>
          </cell>
          <cell r="I675">
            <v>1151501</v>
          </cell>
        </row>
        <row r="676">
          <cell r="A676">
            <v>412790</v>
          </cell>
          <cell r="B676" t="str">
            <v>TUNEIRAS DO OESTE</v>
          </cell>
          <cell r="C676" t="str">
            <v>PR</v>
          </cell>
          <cell r="D676"/>
          <cell r="E676"/>
          <cell r="F676"/>
          <cell r="G676"/>
          <cell r="H676"/>
          <cell r="I676"/>
        </row>
        <row r="677">
          <cell r="A677">
            <v>520340</v>
          </cell>
          <cell r="B677" t="str">
            <v>BOM JARDIM DE GOIAS</v>
          </cell>
          <cell r="C677" t="str">
            <v>GO</v>
          </cell>
          <cell r="D677"/>
          <cell r="E677">
            <v>84472</v>
          </cell>
          <cell r="F677"/>
          <cell r="G677">
            <v>76562</v>
          </cell>
          <cell r="H677"/>
          <cell r="I677">
            <v>87882</v>
          </cell>
        </row>
        <row r="678">
          <cell r="A678">
            <v>310900</v>
          </cell>
          <cell r="B678" t="str">
            <v>BRUMADINHO</v>
          </cell>
          <cell r="C678" t="str">
            <v>MG</v>
          </cell>
          <cell r="D678">
            <v>15062</v>
          </cell>
          <cell r="E678">
            <v>18614266</v>
          </cell>
          <cell r="F678">
            <v>10058</v>
          </cell>
          <cell r="G678">
            <v>18622235</v>
          </cell>
          <cell r="H678">
            <v>15088</v>
          </cell>
          <cell r="I678">
            <v>18613148</v>
          </cell>
        </row>
        <row r="679">
          <cell r="A679">
            <v>352750</v>
          </cell>
          <cell r="B679" t="str">
            <v>LUCIANOPOLIS</v>
          </cell>
          <cell r="C679" t="str">
            <v>SP</v>
          </cell>
          <cell r="D679">
            <v>35487</v>
          </cell>
          <cell r="E679">
            <v>321354</v>
          </cell>
          <cell r="F679">
            <v>34183</v>
          </cell>
          <cell r="G679">
            <v>303745</v>
          </cell>
          <cell r="H679">
            <v>15476</v>
          </cell>
          <cell r="I679"/>
        </row>
        <row r="680">
          <cell r="A680">
            <v>351140</v>
          </cell>
          <cell r="B680" t="str">
            <v>CERQUEIRA CESAR</v>
          </cell>
          <cell r="C680" t="str">
            <v>SP</v>
          </cell>
          <cell r="D680">
            <v>285584</v>
          </cell>
          <cell r="E680">
            <v>785773</v>
          </cell>
          <cell r="F680">
            <v>274642</v>
          </cell>
          <cell r="G680">
            <v>512525</v>
          </cell>
          <cell r="H680">
            <v>281100</v>
          </cell>
          <cell r="I680">
            <v>475430</v>
          </cell>
        </row>
        <row r="681">
          <cell r="A681">
            <v>432132</v>
          </cell>
          <cell r="B681" t="str">
            <v>TAQUARUCU DO SUL</v>
          </cell>
          <cell r="C681" t="str">
            <v>RS</v>
          </cell>
          <cell r="D681">
            <v>57709</v>
          </cell>
          <cell r="E681">
            <v>268752</v>
          </cell>
          <cell r="F681">
            <v>57407</v>
          </cell>
          <cell r="G681">
            <v>244314</v>
          </cell>
          <cell r="H681">
            <v>61793</v>
          </cell>
          <cell r="I681">
            <v>325794</v>
          </cell>
        </row>
        <row r="682">
          <cell r="A682">
            <v>421180</v>
          </cell>
          <cell r="B682" t="str">
            <v>OURO</v>
          </cell>
          <cell r="C682" t="str">
            <v>SC</v>
          </cell>
          <cell r="D682">
            <v>79416</v>
          </cell>
          <cell r="E682">
            <v>502397</v>
          </cell>
          <cell r="F682">
            <v>122772</v>
          </cell>
          <cell r="G682">
            <v>466873</v>
          </cell>
          <cell r="H682">
            <v>53459</v>
          </cell>
          <cell r="I682">
            <v>436111</v>
          </cell>
        </row>
        <row r="683">
          <cell r="A683">
            <v>420900</v>
          </cell>
          <cell r="B683" t="str">
            <v>JOACABA</v>
          </cell>
          <cell r="C683" t="str">
            <v>SC</v>
          </cell>
          <cell r="D683">
            <v>73293</v>
          </cell>
          <cell r="E683">
            <v>695376</v>
          </cell>
          <cell r="F683">
            <v>70543</v>
          </cell>
          <cell r="G683">
            <v>641149</v>
          </cell>
          <cell r="H683">
            <v>73629</v>
          </cell>
          <cell r="I683">
            <v>617522</v>
          </cell>
        </row>
        <row r="684">
          <cell r="A684">
            <v>311080</v>
          </cell>
          <cell r="B684" t="str">
            <v>CAMPANARIO</v>
          </cell>
          <cell r="C684" t="str">
            <v>MG</v>
          </cell>
          <cell r="D684">
            <v>102366</v>
          </cell>
          <cell r="E684">
            <v>717442</v>
          </cell>
          <cell r="F684">
            <v>84277</v>
          </cell>
          <cell r="G684">
            <v>744440</v>
          </cell>
          <cell r="H684">
            <v>106569</v>
          </cell>
          <cell r="I684">
            <v>667100</v>
          </cell>
        </row>
        <row r="685">
          <cell r="A685">
            <v>510480</v>
          </cell>
          <cell r="B685" t="str">
            <v>JACIARA</v>
          </cell>
          <cell r="C685" t="str">
            <v>MT</v>
          </cell>
          <cell r="D685">
            <v>56477</v>
          </cell>
          <cell r="E685">
            <v>160916</v>
          </cell>
          <cell r="F685"/>
          <cell r="G685">
            <v>152410</v>
          </cell>
          <cell r="H685">
            <v>53361</v>
          </cell>
          <cell r="I685">
            <v>140647</v>
          </cell>
        </row>
        <row r="686">
          <cell r="A686">
            <v>313000</v>
          </cell>
          <cell r="B686" t="str">
            <v>IBITURUNA</v>
          </cell>
          <cell r="C686" t="str">
            <v>MG</v>
          </cell>
          <cell r="D686">
            <v>42013</v>
          </cell>
          <cell r="E686">
            <v>110215</v>
          </cell>
          <cell r="F686">
            <v>38254</v>
          </cell>
          <cell r="G686">
            <v>139396</v>
          </cell>
          <cell r="H686">
            <v>45806</v>
          </cell>
          <cell r="I686">
            <v>147872</v>
          </cell>
        </row>
        <row r="687">
          <cell r="A687">
            <v>330100</v>
          </cell>
          <cell r="B687" t="str">
            <v>CAMPOS DOS GOYTACAZES</v>
          </cell>
          <cell r="C687" t="str">
            <v>RJ</v>
          </cell>
          <cell r="D687">
            <v>3209283</v>
          </cell>
          <cell r="E687">
            <v>18759470</v>
          </cell>
          <cell r="F687">
            <v>1339421</v>
          </cell>
          <cell r="G687">
            <v>26211249</v>
          </cell>
          <cell r="H687">
            <v>2362385</v>
          </cell>
          <cell r="I687">
            <v>27739538</v>
          </cell>
        </row>
        <row r="688">
          <cell r="A688">
            <v>420215</v>
          </cell>
          <cell r="B688" t="str">
            <v>BELMONTE</v>
          </cell>
          <cell r="C688" t="str">
            <v>SC</v>
          </cell>
          <cell r="D688">
            <v>45414</v>
          </cell>
          <cell r="E688">
            <v>261872</v>
          </cell>
          <cell r="F688">
            <v>50392</v>
          </cell>
          <cell r="G688">
            <v>271407</v>
          </cell>
          <cell r="H688"/>
          <cell r="I688">
            <v>283346</v>
          </cell>
        </row>
        <row r="689">
          <cell r="A689">
            <v>310590</v>
          </cell>
          <cell r="B689" t="str">
            <v>BARROSO</v>
          </cell>
          <cell r="C689" t="str">
            <v>MG</v>
          </cell>
          <cell r="D689">
            <v>145181</v>
          </cell>
          <cell r="E689">
            <v>1327144</v>
          </cell>
          <cell r="F689">
            <v>136443</v>
          </cell>
          <cell r="G689">
            <v>1284781</v>
          </cell>
          <cell r="H689">
            <v>145121</v>
          </cell>
          <cell r="I689">
            <v>1187932</v>
          </cell>
        </row>
        <row r="690">
          <cell r="A690">
            <v>313865</v>
          </cell>
          <cell r="B690" t="str">
            <v>LONTRA</v>
          </cell>
          <cell r="C690" t="str">
            <v>MG</v>
          </cell>
          <cell r="D690">
            <v>72599</v>
          </cell>
          <cell r="E690">
            <v>938603</v>
          </cell>
          <cell r="F690">
            <v>51716</v>
          </cell>
          <cell r="G690">
            <v>892385</v>
          </cell>
          <cell r="H690">
            <v>56836</v>
          </cell>
          <cell r="I690">
            <v>976397</v>
          </cell>
        </row>
        <row r="691">
          <cell r="A691">
            <v>314585</v>
          </cell>
          <cell r="B691" t="str">
            <v>ORATORIOS</v>
          </cell>
          <cell r="C691" t="str">
            <v>MG</v>
          </cell>
          <cell r="D691">
            <v>119773</v>
          </cell>
          <cell r="E691">
            <v>567483</v>
          </cell>
          <cell r="F691">
            <v>114543</v>
          </cell>
          <cell r="G691">
            <v>684773</v>
          </cell>
          <cell r="H691">
            <v>140219</v>
          </cell>
          <cell r="I691">
            <v>590206</v>
          </cell>
        </row>
        <row r="692">
          <cell r="A692">
            <v>317120</v>
          </cell>
          <cell r="B692" t="str">
            <v>VESPASIANO</v>
          </cell>
          <cell r="C692" t="str">
            <v>MG</v>
          </cell>
          <cell r="D692">
            <v>1798</v>
          </cell>
          <cell r="E692">
            <v>112034261</v>
          </cell>
          <cell r="F692">
            <v>3730</v>
          </cell>
          <cell r="G692">
            <v>110531981</v>
          </cell>
          <cell r="H692">
            <v>2666</v>
          </cell>
          <cell r="I692">
            <v>110704601</v>
          </cell>
        </row>
        <row r="693">
          <cell r="A693">
            <v>310290</v>
          </cell>
          <cell r="B693" t="str">
            <v>ANTONIO CARLOS</v>
          </cell>
          <cell r="C693" t="str">
            <v>MG</v>
          </cell>
          <cell r="D693">
            <v>80516</v>
          </cell>
          <cell r="E693">
            <v>635464</v>
          </cell>
          <cell r="F693">
            <v>58790</v>
          </cell>
          <cell r="G693">
            <v>622613</v>
          </cell>
          <cell r="H693">
            <v>95672</v>
          </cell>
          <cell r="I693">
            <v>580618</v>
          </cell>
        </row>
        <row r="694">
          <cell r="A694">
            <v>312140</v>
          </cell>
          <cell r="B694" t="str">
            <v>DESTERRO DE ENTRE RIOS</v>
          </cell>
          <cell r="C694" t="str">
            <v>MG</v>
          </cell>
          <cell r="D694">
            <v>83557</v>
          </cell>
          <cell r="E694">
            <v>1382686</v>
          </cell>
          <cell r="F694">
            <v>98387</v>
          </cell>
          <cell r="G694">
            <v>1200698</v>
          </cell>
          <cell r="H694">
            <v>76920</v>
          </cell>
          <cell r="I694">
            <v>1301014</v>
          </cell>
        </row>
        <row r="695">
          <cell r="A695">
            <v>312790</v>
          </cell>
          <cell r="B695" t="str">
            <v>GRUPIARA</v>
          </cell>
          <cell r="C695" t="str">
            <v>MG</v>
          </cell>
          <cell r="D695">
            <v>20269</v>
          </cell>
          <cell r="E695">
            <v>439558</v>
          </cell>
          <cell r="F695">
            <v>22420</v>
          </cell>
          <cell r="G695">
            <v>543596</v>
          </cell>
          <cell r="H695">
            <v>25948</v>
          </cell>
          <cell r="I695">
            <v>545833</v>
          </cell>
        </row>
        <row r="696">
          <cell r="A696">
            <v>312550</v>
          </cell>
          <cell r="B696" t="str">
            <v>SAO GONCALO DO RIO PRETO</v>
          </cell>
          <cell r="C696" t="str">
            <v>MG</v>
          </cell>
          <cell r="D696">
            <v>115285</v>
          </cell>
          <cell r="E696">
            <v>2101289</v>
          </cell>
          <cell r="F696">
            <v>108462</v>
          </cell>
          <cell r="G696">
            <v>2092997</v>
          </cell>
          <cell r="H696">
            <v>132599</v>
          </cell>
          <cell r="I696">
            <v>1936597</v>
          </cell>
        </row>
        <row r="697">
          <cell r="A697">
            <v>500060</v>
          </cell>
          <cell r="B697" t="str">
            <v>AMAMBAI</v>
          </cell>
          <cell r="C697" t="str">
            <v>MS</v>
          </cell>
          <cell r="D697">
            <v>138844</v>
          </cell>
          <cell r="E697">
            <v>692908</v>
          </cell>
          <cell r="F697">
            <v>134340</v>
          </cell>
          <cell r="G697">
            <v>751686</v>
          </cell>
          <cell r="H697"/>
          <cell r="I697"/>
        </row>
        <row r="698">
          <cell r="A698">
            <v>312130</v>
          </cell>
          <cell r="B698" t="str">
            <v>DESCOBERTO</v>
          </cell>
          <cell r="C698" t="str">
            <v>MG</v>
          </cell>
          <cell r="D698">
            <v>53229</v>
          </cell>
          <cell r="E698">
            <v>1513030</v>
          </cell>
          <cell r="F698">
            <v>43292</v>
          </cell>
          <cell r="G698">
            <v>1526302</v>
          </cell>
          <cell r="H698">
            <v>42786</v>
          </cell>
          <cell r="I698">
            <v>1604784</v>
          </cell>
        </row>
        <row r="699">
          <cell r="A699">
            <v>312430</v>
          </cell>
          <cell r="B699" t="str">
            <v>ESPINOSA</v>
          </cell>
          <cell r="C699" t="str">
            <v>MG</v>
          </cell>
          <cell r="D699">
            <v>81235</v>
          </cell>
          <cell r="E699">
            <v>1010411</v>
          </cell>
          <cell r="F699">
            <v>83713</v>
          </cell>
          <cell r="G699">
            <v>1247185</v>
          </cell>
          <cell r="H699">
            <v>98351</v>
          </cell>
          <cell r="I699">
            <v>1122327</v>
          </cell>
        </row>
        <row r="700">
          <cell r="A700">
            <v>313540</v>
          </cell>
          <cell r="B700" t="str">
            <v>JECEABA</v>
          </cell>
          <cell r="C700" t="str">
            <v>MG</v>
          </cell>
          <cell r="D700">
            <v>169440</v>
          </cell>
          <cell r="E700">
            <v>1293373</v>
          </cell>
          <cell r="F700">
            <v>166746</v>
          </cell>
          <cell r="G700">
            <v>1569399</v>
          </cell>
          <cell r="H700">
            <v>170498</v>
          </cell>
          <cell r="I700">
            <v>1414501</v>
          </cell>
        </row>
        <row r="701">
          <cell r="A701">
            <v>315280</v>
          </cell>
          <cell r="B701" t="str">
            <v>PRATA</v>
          </cell>
          <cell r="C701" t="str">
            <v>MG</v>
          </cell>
          <cell r="D701">
            <v>603</v>
          </cell>
          <cell r="E701">
            <v>50268657</v>
          </cell>
          <cell r="F701">
            <v>449</v>
          </cell>
          <cell r="G701">
            <v>50141132</v>
          </cell>
          <cell r="H701">
            <v>1036</v>
          </cell>
          <cell r="I701">
            <v>50138065</v>
          </cell>
        </row>
        <row r="702">
          <cell r="A702">
            <v>500240</v>
          </cell>
          <cell r="B702" t="str">
            <v>CAARAPO</v>
          </cell>
          <cell r="C702" t="str">
            <v>MS</v>
          </cell>
          <cell r="D702">
            <v>236151</v>
          </cell>
          <cell r="E702">
            <v>1473846</v>
          </cell>
          <cell r="F702">
            <v>202336</v>
          </cell>
          <cell r="G702">
            <v>1239288</v>
          </cell>
          <cell r="H702">
            <v>237419</v>
          </cell>
          <cell r="I702">
            <v>1242061</v>
          </cell>
        </row>
        <row r="703">
          <cell r="A703">
            <v>351550</v>
          </cell>
          <cell r="B703" t="str">
            <v>FERNANDOPOLIS</v>
          </cell>
          <cell r="C703" t="str">
            <v>SP</v>
          </cell>
          <cell r="D703">
            <v>653818</v>
          </cell>
          <cell r="E703">
            <v>4121998</v>
          </cell>
          <cell r="F703">
            <v>677023</v>
          </cell>
          <cell r="G703">
            <v>3971865</v>
          </cell>
          <cell r="H703"/>
          <cell r="I703"/>
        </row>
        <row r="704">
          <cell r="A704">
            <v>315810</v>
          </cell>
          <cell r="B704" t="str">
            <v>SANTA MARIA DO SALTO</v>
          </cell>
          <cell r="C704" t="str">
            <v>MG</v>
          </cell>
          <cell r="D704">
            <v>4398</v>
          </cell>
          <cell r="E704">
            <v>1003398</v>
          </cell>
          <cell r="F704">
            <v>1887</v>
          </cell>
          <cell r="G704">
            <v>1002340</v>
          </cell>
          <cell r="H704">
            <v>3110</v>
          </cell>
          <cell r="I704">
            <v>1001357</v>
          </cell>
        </row>
        <row r="705">
          <cell r="A705">
            <v>316140</v>
          </cell>
          <cell r="B705" t="str">
            <v>SAO FRANCISCO DO GLORIA</v>
          </cell>
          <cell r="C705" t="str">
            <v>MG</v>
          </cell>
          <cell r="D705">
            <v>52255</v>
          </cell>
          <cell r="E705">
            <v>317855</v>
          </cell>
          <cell r="F705">
            <v>38031</v>
          </cell>
          <cell r="G705">
            <v>306038</v>
          </cell>
          <cell r="H705">
            <v>48143</v>
          </cell>
          <cell r="I705">
            <v>286389</v>
          </cell>
        </row>
        <row r="706">
          <cell r="A706">
            <v>317075</v>
          </cell>
          <cell r="B706" t="str">
            <v>VARJAO DE MINAS</v>
          </cell>
          <cell r="C706" t="str">
            <v>MG</v>
          </cell>
          <cell r="D706"/>
          <cell r="E706">
            <v>241</v>
          </cell>
          <cell r="F706"/>
          <cell r="G706">
            <v>811</v>
          </cell>
          <cell r="H706"/>
          <cell r="I706">
            <v>440</v>
          </cell>
        </row>
        <row r="707">
          <cell r="A707">
            <v>420490</v>
          </cell>
          <cell r="B707" t="str">
            <v>DESCANSO</v>
          </cell>
          <cell r="C707" t="str">
            <v>SC</v>
          </cell>
          <cell r="D707">
            <v>228447</v>
          </cell>
          <cell r="E707">
            <v>1215072</v>
          </cell>
          <cell r="F707">
            <v>343470</v>
          </cell>
          <cell r="G707">
            <v>1373635</v>
          </cell>
          <cell r="H707"/>
          <cell r="I707">
            <v>1304618</v>
          </cell>
        </row>
        <row r="708">
          <cell r="A708">
            <v>317000</v>
          </cell>
          <cell r="B708" t="str">
            <v>UBAI</v>
          </cell>
          <cell r="C708" t="str">
            <v>MG</v>
          </cell>
          <cell r="D708">
            <v>12831</v>
          </cell>
          <cell r="E708">
            <v>5297654</v>
          </cell>
          <cell r="F708">
            <v>59460</v>
          </cell>
          <cell r="G708">
            <v>6073809</v>
          </cell>
          <cell r="H708">
            <v>93937</v>
          </cell>
          <cell r="I708">
            <v>6051499</v>
          </cell>
        </row>
        <row r="709">
          <cell r="A709">
            <v>350800</v>
          </cell>
          <cell r="B709" t="str">
            <v>BURI</v>
          </cell>
          <cell r="C709" t="str">
            <v>SP</v>
          </cell>
          <cell r="D709">
            <v>52272</v>
          </cell>
          <cell r="E709">
            <v>186513</v>
          </cell>
          <cell r="F709">
            <v>1653</v>
          </cell>
          <cell r="G709">
            <v>431423</v>
          </cell>
          <cell r="H709"/>
          <cell r="I709">
            <v>207574</v>
          </cell>
        </row>
        <row r="710">
          <cell r="A710">
            <v>314260</v>
          </cell>
          <cell r="B710" t="str">
            <v>MONSENHOR PAULO</v>
          </cell>
          <cell r="C710" t="str">
            <v>MG</v>
          </cell>
          <cell r="D710">
            <v>193</v>
          </cell>
          <cell r="E710">
            <v>10747906</v>
          </cell>
          <cell r="F710">
            <v>166</v>
          </cell>
          <cell r="G710">
            <v>10844742</v>
          </cell>
          <cell r="H710">
            <v>232</v>
          </cell>
          <cell r="I710">
            <v>10897325</v>
          </cell>
        </row>
        <row r="711">
          <cell r="A711">
            <v>353870</v>
          </cell>
          <cell r="B711" t="str">
            <v>PIRACICABA</v>
          </cell>
          <cell r="C711" t="str">
            <v>SP</v>
          </cell>
          <cell r="D711">
            <v>3886980</v>
          </cell>
          <cell r="E711">
            <v>60275613</v>
          </cell>
          <cell r="F711">
            <v>4023957</v>
          </cell>
          <cell r="G711">
            <v>61330015</v>
          </cell>
          <cell r="H711">
            <v>4349465</v>
          </cell>
          <cell r="I711">
            <v>60398205</v>
          </cell>
        </row>
        <row r="712">
          <cell r="A712">
            <v>221050</v>
          </cell>
          <cell r="B712" t="str">
            <v>SAO PEDRO DO PIAUI</v>
          </cell>
          <cell r="C712" t="str">
            <v>PI</v>
          </cell>
          <cell r="D712">
            <v>76176</v>
          </cell>
          <cell r="E712">
            <v>74436</v>
          </cell>
          <cell r="F712">
            <v>64179</v>
          </cell>
          <cell r="G712">
            <v>66651</v>
          </cell>
          <cell r="H712">
            <v>73835</v>
          </cell>
          <cell r="I712">
            <v>36614</v>
          </cell>
        </row>
        <row r="713">
          <cell r="A713">
            <v>314960</v>
          </cell>
          <cell r="B713" t="str">
            <v>PEQUI</v>
          </cell>
          <cell r="C713" t="str">
            <v>MG</v>
          </cell>
          <cell r="D713">
            <v>18958</v>
          </cell>
          <cell r="E713">
            <v>739253</v>
          </cell>
          <cell r="F713">
            <v>23224</v>
          </cell>
          <cell r="G713">
            <v>867641</v>
          </cell>
          <cell r="H713">
            <v>20853</v>
          </cell>
          <cell r="I713">
            <v>916561</v>
          </cell>
        </row>
        <row r="714">
          <cell r="A714">
            <v>314440</v>
          </cell>
          <cell r="B714" t="str">
            <v>NATERCIA</v>
          </cell>
          <cell r="C714" t="str">
            <v>MG</v>
          </cell>
          <cell r="D714">
            <v>32938</v>
          </cell>
          <cell r="E714">
            <v>1199958</v>
          </cell>
          <cell r="F714">
            <v>33694</v>
          </cell>
          <cell r="G714">
            <v>1237554</v>
          </cell>
          <cell r="H714">
            <v>37679</v>
          </cell>
          <cell r="I714">
            <v>1354649</v>
          </cell>
        </row>
        <row r="715">
          <cell r="A715">
            <v>420110</v>
          </cell>
          <cell r="B715" t="str">
            <v>ANITAPOLIS</v>
          </cell>
          <cell r="C715" t="str">
            <v>SC</v>
          </cell>
          <cell r="D715">
            <v>106503</v>
          </cell>
          <cell r="E715">
            <v>284629</v>
          </cell>
          <cell r="F715">
            <v>99088</v>
          </cell>
          <cell r="G715">
            <v>389074</v>
          </cell>
          <cell r="H715"/>
          <cell r="I715">
            <v>364739</v>
          </cell>
        </row>
        <row r="716">
          <cell r="A716">
            <v>310050</v>
          </cell>
          <cell r="B716" t="str">
            <v>ACUCENA</v>
          </cell>
          <cell r="C716" t="str">
            <v>MG</v>
          </cell>
          <cell r="D716">
            <v>44007</v>
          </cell>
          <cell r="E716">
            <v>1964943</v>
          </cell>
          <cell r="F716">
            <v>43031</v>
          </cell>
          <cell r="G716">
            <v>2017722</v>
          </cell>
          <cell r="H716">
            <v>79083</v>
          </cell>
          <cell r="I716">
            <v>1906786</v>
          </cell>
        </row>
        <row r="717">
          <cell r="A717">
            <v>316370</v>
          </cell>
          <cell r="B717" t="str">
            <v>SAO LOURENCO</v>
          </cell>
          <cell r="C717" t="str">
            <v>MG</v>
          </cell>
          <cell r="D717">
            <v>48521</v>
          </cell>
          <cell r="E717">
            <v>1724455</v>
          </cell>
          <cell r="F717">
            <v>40334</v>
          </cell>
          <cell r="G717">
            <v>1763328</v>
          </cell>
          <cell r="H717">
            <v>63444</v>
          </cell>
          <cell r="I717">
            <v>1781400</v>
          </cell>
        </row>
        <row r="718">
          <cell r="A718">
            <v>315217</v>
          </cell>
          <cell r="B718" t="str">
            <v>PONTO DOS VOLANTES</v>
          </cell>
          <cell r="C718" t="str">
            <v>MG</v>
          </cell>
          <cell r="D718">
            <v>45084</v>
          </cell>
          <cell r="E718">
            <v>1854635</v>
          </cell>
          <cell r="F718">
            <v>55247</v>
          </cell>
          <cell r="G718">
            <v>2501849</v>
          </cell>
          <cell r="H718">
            <v>60425</v>
          </cell>
          <cell r="I718">
            <v>2909105</v>
          </cell>
        </row>
        <row r="719">
          <cell r="A719">
            <v>315737</v>
          </cell>
          <cell r="B719" t="str">
            <v>SANTA CRUZ DE SALINAS</v>
          </cell>
          <cell r="C719" t="str">
            <v>MG</v>
          </cell>
          <cell r="D719">
            <v>81520</v>
          </cell>
          <cell r="E719">
            <v>701698</v>
          </cell>
          <cell r="F719">
            <v>67048</v>
          </cell>
          <cell r="G719">
            <v>896375</v>
          </cell>
          <cell r="H719">
            <v>65398</v>
          </cell>
          <cell r="I719">
            <v>819622</v>
          </cell>
        </row>
        <row r="720">
          <cell r="A720">
            <v>311320</v>
          </cell>
          <cell r="B720" t="str">
            <v>CARANDAI</v>
          </cell>
          <cell r="C720" t="str">
            <v>MG</v>
          </cell>
          <cell r="D720">
            <v>312256</v>
          </cell>
          <cell r="E720">
            <v>978891</v>
          </cell>
          <cell r="F720">
            <v>318132</v>
          </cell>
          <cell r="G720">
            <v>903782</v>
          </cell>
          <cell r="H720">
            <v>324709</v>
          </cell>
          <cell r="I720">
            <v>630600</v>
          </cell>
        </row>
        <row r="721">
          <cell r="A721">
            <v>353200</v>
          </cell>
          <cell r="B721" t="str">
            <v>MORUNGABA</v>
          </cell>
          <cell r="C721" t="str">
            <v>SP</v>
          </cell>
          <cell r="D721">
            <v>80528</v>
          </cell>
          <cell r="E721">
            <v>297293</v>
          </cell>
          <cell r="F721">
            <v>66955</v>
          </cell>
          <cell r="G721">
            <v>224960</v>
          </cell>
          <cell r="H721">
            <v>81210</v>
          </cell>
          <cell r="I721">
            <v>244801</v>
          </cell>
        </row>
        <row r="722">
          <cell r="A722">
            <v>420208</v>
          </cell>
          <cell r="B722" t="str">
            <v>BANDEIRANTE</v>
          </cell>
          <cell r="C722" t="str">
            <v>SC</v>
          </cell>
          <cell r="D722">
            <v>127551</v>
          </cell>
          <cell r="E722">
            <v>424080</v>
          </cell>
          <cell r="F722">
            <v>73855</v>
          </cell>
          <cell r="G722">
            <v>569710</v>
          </cell>
          <cell r="H722">
            <v>81426</v>
          </cell>
          <cell r="I722">
            <v>624979</v>
          </cell>
        </row>
        <row r="723">
          <cell r="A723">
            <v>316900</v>
          </cell>
          <cell r="B723" t="str">
            <v>TOCANTINS</v>
          </cell>
          <cell r="C723" t="str">
            <v>MG</v>
          </cell>
          <cell r="D723">
            <v>303302</v>
          </cell>
          <cell r="E723">
            <v>1568309</v>
          </cell>
          <cell r="F723">
            <v>251965</v>
          </cell>
          <cell r="G723">
            <v>1804067</v>
          </cell>
          <cell r="H723">
            <v>346808</v>
          </cell>
          <cell r="I723">
            <v>1569821</v>
          </cell>
        </row>
        <row r="724">
          <cell r="A724">
            <v>351512</v>
          </cell>
          <cell r="B724" t="str">
            <v>EMILIANOPOLIS</v>
          </cell>
          <cell r="C724" t="str">
            <v>SP</v>
          </cell>
          <cell r="D724">
            <v>34508</v>
          </cell>
          <cell r="E724">
            <v>193523</v>
          </cell>
          <cell r="F724">
            <v>40288</v>
          </cell>
          <cell r="G724">
            <v>219988</v>
          </cell>
          <cell r="H724"/>
          <cell r="I724"/>
        </row>
        <row r="725">
          <cell r="A725">
            <v>316710</v>
          </cell>
          <cell r="B725" t="str">
            <v>SERRO</v>
          </cell>
          <cell r="C725" t="str">
            <v>MG</v>
          </cell>
          <cell r="D725">
            <v>130340</v>
          </cell>
          <cell r="E725">
            <v>1070574</v>
          </cell>
          <cell r="F725">
            <v>146481</v>
          </cell>
          <cell r="G725">
            <v>1341697</v>
          </cell>
          <cell r="H725">
            <v>145995</v>
          </cell>
          <cell r="I725">
            <v>1226611</v>
          </cell>
        </row>
        <row r="726">
          <cell r="A726">
            <v>313770</v>
          </cell>
          <cell r="B726" t="str">
            <v>LAJINHA</v>
          </cell>
          <cell r="C726" t="str">
            <v>MG</v>
          </cell>
          <cell r="D726">
            <v>139922</v>
          </cell>
          <cell r="E726">
            <v>3447952</v>
          </cell>
          <cell r="F726">
            <v>121783</v>
          </cell>
          <cell r="G726">
            <v>3255082</v>
          </cell>
          <cell r="H726">
            <v>107605</v>
          </cell>
          <cell r="I726">
            <v>2689992</v>
          </cell>
        </row>
        <row r="727">
          <cell r="A727">
            <v>311535</v>
          </cell>
          <cell r="B727" t="str">
            <v>CATAS ALTAS</v>
          </cell>
          <cell r="C727" t="str">
            <v>MG</v>
          </cell>
          <cell r="D727">
            <v>126706</v>
          </cell>
          <cell r="E727">
            <v>1205385</v>
          </cell>
          <cell r="F727">
            <v>148594</v>
          </cell>
          <cell r="G727">
            <v>1268124</v>
          </cell>
          <cell r="H727">
            <v>132381</v>
          </cell>
          <cell r="I727">
            <v>1237548</v>
          </cell>
        </row>
        <row r="728">
          <cell r="A728">
            <v>310440</v>
          </cell>
          <cell r="B728" t="str">
            <v>ARGIRITA</v>
          </cell>
          <cell r="C728" t="str">
            <v>MG</v>
          </cell>
          <cell r="D728">
            <v>30728</v>
          </cell>
          <cell r="E728">
            <v>243622</v>
          </cell>
          <cell r="F728">
            <v>30647</v>
          </cell>
          <cell r="G728">
            <v>266511</v>
          </cell>
          <cell r="H728">
            <v>35937</v>
          </cell>
          <cell r="I728">
            <v>242483</v>
          </cell>
        </row>
        <row r="729">
          <cell r="A729">
            <v>420917</v>
          </cell>
          <cell r="B729" t="str">
            <v>JUPIA</v>
          </cell>
          <cell r="C729" t="str">
            <v>SC</v>
          </cell>
          <cell r="D729">
            <v>24492</v>
          </cell>
          <cell r="E729">
            <v>148364</v>
          </cell>
          <cell r="F729">
            <v>26097</v>
          </cell>
          <cell r="G729">
            <v>144452</v>
          </cell>
          <cell r="H729"/>
          <cell r="I729"/>
        </row>
        <row r="730">
          <cell r="A730">
            <v>311800</v>
          </cell>
          <cell r="B730" t="str">
            <v>CONGONHAS</v>
          </cell>
          <cell r="C730" t="str">
            <v>MG</v>
          </cell>
          <cell r="D730">
            <v>6495</v>
          </cell>
          <cell r="E730">
            <v>509021</v>
          </cell>
          <cell r="F730">
            <v>5842</v>
          </cell>
          <cell r="G730">
            <v>505582</v>
          </cell>
          <cell r="H730">
            <v>6281</v>
          </cell>
          <cell r="I730">
            <v>633393</v>
          </cell>
        </row>
        <row r="731">
          <cell r="A731">
            <v>311530</v>
          </cell>
          <cell r="B731" t="str">
            <v>CATAGUASES</v>
          </cell>
          <cell r="C731" t="str">
            <v>MG</v>
          </cell>
          <cell r="D731">
            <v>85390</v>
          </cell>
          <cell r="E731">
            <v>1402308</v>
          </cell>
          <cell r="F731">
            <v>80168</v>
          </cell>
          <cell r="G731">
            <v>1304804</v>
          </cell>
          <cell r="H731">
            <v>93466</v>
          </cell>
          <cell r="I731">
            <v>1275530</v>
          </cell>
        </row>
        <row r="732">
          <cell r="A732">
            <v>421225</v>
          </cell>
          <cell r="B732" t="str">
            <v>PASSO DE TORRES</v>
          </cell>
          <cell r="C732" t="str">
            <v>SC</v>
          </cell>
          <cell r="D732"/>
          <cell r="E732"/>
          <cell r="F732">
            <v>122861</v>
          </cell>
          <cell r="G732"/>
          <cell r="H732">
            <v>124619</v>
          </cell>
          <cell r="I732">
            <v>1203945</v>
          </cell>
        </row>
        <row r="733">
          <cell r="A733">
            <v>310380</v>
          </cell>
          <cell r="B733" t="str">
            <v>ARAPUA</v>
          </cell>
          <cell r="C733" t="str">
            <v>MG</v>
          </cell>
          <cell r="D733">
            <v>72332</v>
          </cell>
          <cell r="E733">
            <v>808178</v>
          </cell>
          <cell r="F733">
            <v>63698</v>
          </cell>
          <cell r="G733">
            <v>844992</v>
          </cell>
          <cell r="H733">
            <v>82540</v>
          </cell>
          <cell r="I733">
            <v>816281</v>
          </cell>
        </row>
        <row r="734">
          <cell r="A734">
            <v>355650</v>
          </cell>
          <cell r="B734" t="str">
            <v>VARZEA PAULISTA</v>
          </cell>
          <cell r="C734" t="str">
            <v>SP</v>
          </cell>
          <cell r="D734">
            <v>2531498</v>
          </cell>
          <cell r="E734">
            <v>6487991</v>
          </cell>
          <cell r="F734">
            <v>5173197</v>
          </cell>
          <cell r="G734">
            <v>15123738</v>
          </cell>
          <cell r="H734"/>
          <cell r="I734"/>
        </row>
        <row r="735">
          <cell r="A735">
            <v>313652</v>
          </cell>
          <cell r="B735" t="str">
            <v>JOSE GONCALVES DE MINAS</v>
          </cell>
          <cell r="C735" t="str">
            <v>MG</v>
          </cell>
          <cell r="D735">
            <v>15729</v>
          </cell>
          <cell r="E735">
            <v>187888</v>
          </cell>
          <cell r="F735">
            <v>17563</v>
          </cell>
          <cell r="G735">
            <v>188156</v>
          </cell>
          <cell r="H735">
            <v>5726</v>
          </cell>
          <cell r="I735">
            <v>213749</v>
          </cell>
        </row>
        <row r="736">
          <cell r="A736">
            <v>314100</v>
          </cell>
          <cell r="B736" t="str">
            <v>MATO VERDE</v>
          </cell>
          <cell r="C736" t="str">
            <v>MG</v>
          </cell>
          <cell r="D736">
            <v>6444</v>
          </cell>
          <cell r="E736">
            <v>2184325</v>
          </cell>
          <cell r="F736">
            <v>5880</v>
          </cell>
          <cell r="G736">
            <v>2211790</v>
          </cell>
          <cell r="H736">
            <v>2327</v>
          </cell>
          <cell r="I736">
            <v>2207688</v>
          </cell>
        </row>
        <row r="737">
          <cell r="A737">
            <v>411060</v>
          </cell>
          <cell r="B737" t="str">
            <v>IPORA</v>
          </cell>
          <cell r="C737" t="str">
            <v>PR</v>
          </cell>
          <cell r="D737">
            <v>126488</v>
          </cell>
          <cell r="E737">
            <v>248490</v>
          </cell>
          <cell r="F737">
            <v>99312</v>
          </cell>
          <cell r="G737">
            <v>239761</v>
          </cell>
          <cell r="H737"/>
          <cell r="I737">
            <v>145584</v>
          </cell>
        </row>
        <row r="738">
          <cell r="A738">
            <v>354740</v>
          </cell>
          <cell r="B738" t="str">
            <v>SANTA RITA D'OESTE</v>
          </cell>
          <cell r="C738" t="str">
            <v>SP</v>
          </cell>
          <cell r="D738">
            <v>42822</v>
          </cell>
          <cell r="E738">
            <v>165700</v>
          </cell>
          <cell r="F738"/>
          <cell r="G738"/>
          <cell r="H738"/>
          <cell r="I738"/>
        </row>
        <row r="739">
          <cell r="A739">
            <v>280030</v>
          </cell>
          <cell r="B739" t="str">
            <v>ARACAJU</v>
          </cell>
          <cell r="C739" t="str">
            <v>SE</v>
          </cell>
          <cell r="D739"/>
          <cell r="E739"/>
          <cell r="F739"/>
          <cell r="G739"/>
          <cell r="H739"/>
          <cell r="I739"/>
        </row>
        <row r="740">
          <cell r="A740">
            <v>316230</v>
          </cell>
          <cell r="B740" t="str">
            <v>SAO JOAO DA MATA</v>
          </cell>
          <cell r="C740" t="str">
            <v>MG</v>
          </cell>
          <cell r="D740">
            <v>53839</v>
          </cell>
          <cell r="E740">
            <v>1073473</v>
          </cell>
          <cell r="F740">
            <v>44679</v>
          </cell>
          <cell r="G740">
            <v>1066741</v>
          </cell>
          <cell r="H740">
            <v>47712</v>
          </cell>
          <cell r="I740">
            <v>995183</v>
          </cell>
        </row>
        <row r="741">
          <cell r="A741">
            <v>430642</v>
          </cell>
          <cell r="B741" t="str">
            <v>DOIS IRMAOS DAS MISSOES</v>
          </cell>
          <cell r="C741" t="str">
            <v>RS</v>
          </cell>
          <cell r="D741">
            <v>16652</v>
          </cell>
          <cell r="E741">
            <v>223455</v>
          </cell>
          <cell r="F741">
            <v>18662</v>
          </cell>
          <cell r="G741">
            <v>219357</v>
          </cell>
          <cell r="H741"/>
          <cell r="I741"/>
        </row>
        <row r="742">
          <cell r="A742">
            <v>355010</v>
          </cell>
          <cell r="B742" t="str">
            <v>SAO MANUEL</v>
          </cell>
          <cell r="C742" t="str">
            <v>SP</v>
          </cell>
          <cell r="D742">
            <v>2298</v>
          </cell>
          <cell r="E742"/>
          <cell r="F742">
            <v>880</v>
          </cell>
          <cell r="G742">
            <v>1086811</v>
          </cell>
          <cell r="H742">
            <v>2024</v>
          </cell>
          <cell r="I742">
            <v>528051</v>
          </cell>
        </row>
        <row r="743">
          <cell r="A743">
            <v>313410</v>
          </cell>
          <cell r="B743" t="str">
            <v>ITUETA</v>
          </cell>
          <cell r="C743" t="str">
            <v>MG</v>
          </cell>
          <cell r="D743">
            <v>86759</v>
          </cell>
          <cell r="E743">
            <v>425532</v>
          </cell>
          <cell r="F743">
            <v>72510</v>
          </cell>
          <cell r="G743">
            <v>495593</v>
          </cell>
          <cell r="H743">
            <v>102106</v>
          </cell>
          <cell r="I743">
            <v>450110</v>
          </cell>
        </row>
        <row r="744">
          <cell r="A744">
            <v>350550</v>
          </cell>
          <cell r="B744" t="str">
            <v>BARRETOS</v>
          </cell>
          <cell r="C744" t="str">
            <v>SP</v>
          </cell>
          <cell r="D744">
            <v>1280595</v>
          </cell>
          <cell r="E744">
            <v>62443922</v>
          </cell>
          <cell r="F744">
            <v>1201501</v>
          </cell>
          <cell r="G744">
            <v>30524176</v>
          </cell>
          <cell r="H744">
            <v>1423371</v>
          </cell>
          <cell r="I744">
            <v>31193008</v>
          </cell>
        </row>
        <row r="745">
          <cell r="A745">
            <v>312235</v>
          </cell>
          <cell r="B745" t="str">
            <v>DIVISA ALEGRE</v>
          </cell>
          <cell r="C745" t="str">
            <v>MG</v>
          </cell>
          <cell r="D745">
            <v>44237</v>
          </cell>
          <cell r="E745">
            <v>942940</v>
          </cell>
          <cell r="F745">
            <v>37344</v>
          </cell>
          <cell r="G745">
            <v>550077</v>
          </cell>
          <cell r="H745">
            <v>79907</v>
          </cell>
          <cell r="I745">
            <v>521619</v>
          </cell>
        </row>
        <row r="746">
          <cell r="A746">
            <v>310750</v>
          </cell>
          <cell r="B746" t="str">
            <v>BOM JARDIM DE MINAS</v>
          </cell>
          <cell r="C746" t="str">
            <v>MG</v>
          </cell>
          <cell r="D746">
            <v>148865</v>
          </cell>
          <cell r="E746">
            <v>566190</v>
          </cell>
          <cell r="F746">
            <v>119546</v>
          </cell>
          <cell r="G746">
            <v>492720</v>
          </cell>
          <cell r="H746">
            <v>133766</v>
          </cell>
          <cell r="I746">
            <v>528725</v>
          </cell>
        </row>
        <row r="747">
          <cell r="A747">
            <v>420570</v>
          </cell>
          <cell r="B747" t="str">
            <v>GAROPABA</v>
          </cell>
          <cell r="C747" t="str">
            <v>SC</v>
          </cell>
          <cell r="D747">
            <v>137326</v>
          </cell>
          <cell r="E747">
            <v>694523</v>
          </cell>
          <cell r="F747">
            <v>100802</v>
          </cell>
          <cell r="G747">
            <v>608339</v>
          </cell>
          <cell r="H747">
            <v>165628</v>
          </cell>
          <cell r="I747">
            <v>481923</v>
          </cell>
        </row>
        <row r="748">
          <cell r="A748">
            <v>314730</v>
          </cell>
          <cell r="B748" t="str">
            <v>PARAISOPOLIS</v>
          </cell>
          <cell r="C748" t="str">
            <v>MG</v>
          </cell>
          <cell r="D748">
            <v>208707</v>
          </cell>
          <cell r="E748">
            <v>1022534</v>
          </cell>
          <cell r="F748">
            <v>176921</v>
          </cell>
          <cell r="G748">
            <v>1053299</v>
          </cell>
          <cell r="H748">
            <v>203981</v>
          </cell>
          <cell r="I748">
            <v>1160674</v>
          </cell>
        </row>
        <row r="749">
          <cell r="A749">
            <v>311950</v>
          </cell>
          <cell r="B749" t="str">
            <v>CORONEL MURTA</v>
          </cell>
          <cell r="C749" t="str">
            <v>MG</v>
          </cell>
          <cell r="D749">
            <v>47350</v>
          </cell>
          <cell r="E749">
            <v>546039</v>
          </cell>
          <cell r="F749">
            <v>38565</v>
          </cell>
          <cell r="G749">
            <v>578900</v>
          </cell>
          <cell r="H749">
            <v>46942</v>
          </cell>
          <cell r="I749">
            <v>541217</v>
          </cell>
        </row>
        <row r="750">
          <cell r="A750">
            <v>420768</v>
          </cell>
          <cell r="B750" t="str">
            <v>IPUACU</v>
          </cell>
          <cell r="C750" t="str">
            <v>SC</v>
          </cell>
          <cell r="D750">
            <v>143732</v>
          </cell>
          <cell r="E750">
            <v>837185</v>
          </cell>
          <cell r="F750">
            <v>107897</v>
          </cell>
          <cell r="G750">
            <v>707813</v>
          </cell>
          <cell r="H750"/>
          <cell r="I750">
            <v>627634</v>
          </cell>
        </row>
        <row r="751">
          <cell r="A751">
            <v>420980</v>
          </cell>
          <cell r="B751" t="str">
            <v>LEOBERTO LEAL</v>
          </cell>
          <cell r="C751" t="str">
            <v>SC</v>
          </cell>
          <cell r="D751">
            <v>53686</v>
          </cell>
          <cell r="E751">
            <v>244964</v>
          </cell>
          <cell r="F751">
            <v>47044</v>
          </cell>
          <cell r="G751">
            <v>264994</v>
          </cell>
          <cell r="H751"/>
          <cell r="I751">
            <v>243198</v>
          </cell>
        </row>
        <row r="752">
          <cell r="A752">
            <v>316660</v>
          </cell>
          <cell r="B752" t="str">
            <v>SERRA DA SAUDADE</v>
          </cell>
          <cell r="C752" t="str">
            <v>MG</v>
          </cell>
          <cell r="D752"/>
          <cell r="E752">
            <v>322058</v>
          </cell>
          <cell r="F752"/>
          <cell r="G752"/>
          <cell r="H752"/>
          <cell r="I752">
            <v>324305</v>
          </cell>
        </row>
        <row r="753">
          <cell r="A753">
            <v>312930</v>
          </cell>
          <cell r="B753" t="str">
            <v>IAPU</v>
          </cell>
          <cell r="C753" t="str">
            <v>MG</v>
          </cell>
          <cell r="D753">
            <v>41105</v>
          </cell>
          <cell r="E753">
            <v>710471</v>
          </cell>
          <cell r="F753">
            <v>41668</v>
          </cell>
          <cell r="G753">
            <v>740054</v>
          </cell>
          <cell r="H753">
            <v>38562</v>
          </cell>
          <cell r="I753">
            <v>687604</v>
          </cell>
        </row>
        <row r="754">
          <cell r="A754">
            <v>315830</v>
          </cell>
          <cell r="B754" t="str">
            <v>SANTANA DA VARGEM</v>
          </cell>
          <cell r="C754" t="str">
            <v>MG</v>
          </cell>
          <cell r="D754"/>
          <cell r="E754">
            <v>1640</v>
          </cell>
          <cell r="F754"/>
          <cell r="G754">
            <v>1520</v>
          </cell>
          <cell r="H754"/>
          <cell r="I754">
            <v>2384</v>
          </cell>
        </row>
        <row r="755">
          <cell r="A755">
            <v>310090</v>
          </cell>
          <cell r="B755" t="str">
            <v>AGUAS FORMOSAS</v>
          </cell>
          <cell r="C755" t="str">
            <v>MG</v>
          </cell>
          <cell r="D755">
            <v>79539</v>
          </cell>
          <cell r="E755">
            <v>1090841</v>
          </cell>
          <cell r="F755">
            <v>85771</v>
          </cell>
          <cell r="G755">
            <v>1228180</v>
          </cell>
          <cell r="H755">
            <v>117553</v>
          </cell>
          <cell r="I755">
            <v>1184354</v>
          </cell>
        </row>
        <row r="756">
          <cell r="A756">
            <v>311690</v>
          </cell>
          <cell r="B756" t="str">
            <v>COMENDADOR GOMES</v>
          </cell>
          <cell r="C756" t="str">
            <v>MG</v>
          </cell>
          <cell r="D756">
            <v>25767</v>
          </cell>
          <cell r="E756">
            <v>558032</v>
          </cell>
          <cell r="F756">
            <v>32248</v>
          </cell>
          <cell r="G756">
            <v>453343</v>
          </cell>
          <cell r="H756">
            <v>31808</v>
          </cell>
          <cell r="I756">
            <v>424047</v>
          </cell>
        </row>
        <row r="757">
          <cell r="A757">
            <v>314200</v>
          </cell>
          <cell r="B757" t="str">
            <v>MIRABELA</v>
          </cell>
          <cell r="C757" t="str">
            <v>MG</v>
          </cell>
          <cell r="D757">
            <v>92620</v>
          </cell>
          <cell r="E757">
            <v>1753035</v>
          </cell>
          <cell r="F757">
            <v>93208</v>
          </cell>
          <cell r="G757">
            <v>1913262</v>
          </cell>
          <cell r="H757">
            <v>101281</v>
          </cell>
          <cell r="I757">
            <v>1948038</v>
          </cell>
        </row>
        <row r="758">
          <cell r="A758">
            <v>412040</v>
          </cell>
          <cell r="B758" t="str">
            <v>PRESIDENTE CASTELO BRANCO</v>
          </cell>
          <cell r="C758" t="str">
            <v>PR</v>
          </cell>
          <cell r="D758">
            <v>114097</v>
          </cell>
          <cell r="E758">
            <v>552955</v>
          </cell>
          <cell r="F758">
            <v>112112</v>
          </cell>
          <cell r="G758">
            <v>504174</v>
          </cell>
          <cell r="H758"/>
          <cell r="I758"/>
        </row>
        <row r="759">
          <cell r="A759">
            <v>314670</v>
          </cell>
          <cell r="B759" t="str">
            <v>PALMA</v>
          </cell>
          <cell r="C759" t="str">
            <v>MG</v>
          </cell>
          <cell r="D759">
            <v>16061</v>
          </cell>
          <cell r="E759">
            <v>362573</v>
          </cell>
          <cell r="F759">
            <v>12877</v>
          </cell>
          <cell r="G759">
            <v>420579</v>
          </cell>
          <cell r="H759">
            <v>18695</v>
          </cell>
          <cell r="I759">
            <v>371282</v>
          </cell>
        </row>
        <row r="760">
          <cell r="A760">
            <v>412385</v>
          </cell>
          <cell r="B760" t="str">
            <v>SANTA MARIA DO OESTE</v>
          </cell>
          <cell r="C760" t="str">
            <v>PR</v>
          </cell>
          <cell r="D760"/>
          <cell r="E760"/>
          <cell r="F760"/>
          <cell r="G760"/>
          <cell r="H760"/>
          <cell r="I760"/>
        </row>
        <row r="761">
          <cell r="A761">
            <v>430470</v>
          </cell>
          <cell r="B761" t="str">
            <v>CARAZINHO</v>
          </cell>
          <cell r="C761" t="str">
            <v>RS</v>
          </cell>
          <cell r="D761">
            <v>919508</v>
          </cell>
          <cell r="E761">
            <v>1585807</v>
          </cell>
          <cell r="F761">
            <v>784932</v>
          </cell>
          <cell r="G761">
            <v>1259006</v>
          </cell>
          <cell r="H761"/>
          <cell r="I761"/>
        </row>
        <row r="762">
          <cell r="A762">
            <v>351160</v>
          </cell>
          <cell r="B762" t="str">
            <v>CESARIO LANGE</v>
          </cell>
          <cell r="C762" t="str">
            <v>SP</v>
          </cell>
          <cell r="D762">
            <v>209763</v>
          </cell>
          <cell r="E762">
            <v>3527211</v>
          </cell>
          <cell r="F762">
            <v>203221</v>
          </cell>
          <cell r="G762">
            <v>5928856</v>
          </cell>
          <cell r="H762">
            <v>295941</v>
          </cell>
          <cell r="I762">
            <v>7281283</v>
          </cell>
        </row>
        <row r="763">
          <cell r="A763">
            <v>355380</v>
          </cell>
          <cell r="B763" t="str">
            <v>TAQUARITUBA</v>
          </cell>
          <cell r="C763" t="str">
            <v>SP</v>
          </cell>
          <cell r="D763">
            <v>244759</v>
          </cell>
          <cell r="E763">
            <v>1151184</v>
          </cell>
          <cell r="F763">
            <v>237729</v>
          </cell>
          <cell r="G763">
            <v>1097493</v>
          </cell>
          <cell r="H763">
            <v>265683</v>
          </cell>
          <cell r="I763">
            <v>864052</v>
          </cell>
        </row>
        <row r="764">
          <cell r="A764">
            <v>314570</v>
          </cell>
          <cell r="B764" t="str">
            <v>OLIVEIRA FORTES</v>
          </cell>
          <cell r="C764" t="str">
            <v>MG</v>
          </cell>
          <cell r="D764">
            <v>47511</v>
          </cell>
          <cell r="E764">
            <v>273369</v>
          </cell>
          <cell r="F764">
            <v>47099</v>
          </cell>
          <cell r="G764">
            <v>251807</v>
          </cell>
          <cell r="H764">
            <v>47320</v>
          </cell>
          <cell r="I764">
            <v>228568</v>
          </cell>
        </row>
        <row r="765">
          <cell r="A765">
            <v>350600</v>
          </cell>
          <cell r="B765" t="str">
            <v>BAURU</v>
          </cell>
          <cell r="C765" t="str">
            <v>SP</v>
          </cell>
          <cell r="D765"/>
          <cell r="E765"/>
          <cell r="F765"/>
          <cell r="G765"/>
          <cell r="H765"/>
          <cell r="I765"/>
        </row>
        <row r="766">
          <cell r="A766">
            <v>410570</v>
          </cell>
          <cell r="B766" t="str">
            <v>CLEVELANDIA</v>
          </cell>
          <cell r="C766" t="str">
            <v>PR</v>
          </cell>
          <cell r="D766"/>
          <cell r="E766"/>
          <cell r="F766">
            <v>48181</v>
          </cell>
          <cell r="G766"/>
          <cell r="H766"/>
          <cell r="I766"/>
        </row>
        <row r="767">
          <cell r="A767">
            <v>410785</v>
          </cell>
          <cell r="B767" t="str">
            <v>FLOR DA SERRA DO SUL</v>
          </cell>
          <cell r="C767" t="str">
            <v>PR</v>
          </cell>
          <cell r="D767">
            <v>67713</v>
          </cell>
          <cell r="E767">
            <v>263379</v>
          </cell>
          <cell r="F767">
            <v>60779</v>
          </cell>
          <cell r="G767">
            <v>198283</v>
          </cell>
          <cell r="H767"/>
          <cell r="I767">
            <v>261693</v>
          </cell>
        </row>
        <row r="768">
          <cell r="A768">
            <v>313862</v>
          </cell>
          <cell r="B768" t="str">
            <v>LIMEIRA DO OESTE</v>
          </cell>
          <cell r="C768" t="str">
            <v>MG</v>
          </cell>
          <cell r="D768">
            <v>93975</v>
          </cell>
          <cell r="E768">
            <v>539205</v>
          </cell>
          <cell r="F768">
            <v>64133</v>
          </cell>
          <cell r="G768">
            <v>876733</v>
          </cell>
          <cell r="H768">
            <v>117570</v>
          </cell>
          <cell r="I768">
            <v>896403</v>
          </cell>
        </row>
        <row r="769">
          <cell r="A769">
            <v>311560</v>
          </cell>
          <cell r="B769" t="str">
            <v>CEDRO DO ABAETE</v>
          </cell>
          <cell r="C769" t="str">
            <v>MG</v>
          </cell>
          <cell r="D769">
            <v>61685</v>
          </cell>
          <cell r="E769">
            <v>333913</v>
          </cell>
          <cell r="F769">
            <v>62822</v>
          </cell>
          <cell r="G769">
            <v>375566</v>
          </cell>
          <cell r="H769">
            <v>62653</v>
          </cell>
          <cell r="I769">
            <v>345267</v>
          </cell>
        </row>
        <row r="770">
          <cell r="A770">
            <v>500410</v>
          </cell>
          <cell r="B770" t="str">
            <v>GUIA LOPES DA LAGUNA</v>
          </cell>
          <cell r="C770" t="str">
            <v>MS</v>
          </cell>
          <cell r="D770"/>
          <cell r="E770"/>
          <cell r="F770">
            <v>113541</v>
          </cell>
          <cell r="G770">
            <v>727120</v>
          </cell>
          <cell r="H770"/>
          <cell r="I770"/>
        </row>
        <row r="771">
          <cell r="A771">
            <v>312050</v>
          </cell>
          <cell r="B771" t="str">
            <v>CRISTINA</v>
          </cell>
          <cell r="C771" t="str">
            <v>MG</v>
          </cell>
          <cell r="D771">
            <v>112943</v>
          </cell>
          <cell r="E771">
            <v>351949</v>
          </cell>
          <cell r="F771">
            <v>131756</v>
          </cell>
          <cell r="G771">
            <v>305875</v>
          </cell>
          <cell r="H771">
            <v>114507</v>
          </cell>
          <cell r="I771">
            <v>347718</v>
          </cell>
        </row>
        <row r="772">
          <cell r="A772">
            <v>311260</v>
          </cell>
          <cell r="B772" t="str">
            <v>CAPINOPOLIS</v>
          </cell>
          <cell r="C772" t="str">
            <v>MG</v>
          </cell>
          <cell r="D772">
            <v>94646</v>
          </cell>
          <cell r="E772">
            <v>450483</v>
          </cell>
          <cell r="F772">
            <v>88693</v>
          </cell>
          <cell r="G772">
            <v>525654</v>
          </cell>
          <cell r="H772">
            <v>96388</v>
          </cell>
          <cell r="I772">
            <v>510831</v>
          </cell>
        </row>
        <row r="773">
          <cell r="A773">
            <v>410960</v>
          </cell>
          <cell r="B773" t="str">
            <v>GUARATUBA</v>
          </cell>
          <cell r="C773" t="str">
            <v>PR</v>
          </cell>
          <cell r="D773">
            <v>810036</v>
          </cell>
          <cell r="E773">
            <v>780689</v>
          </cell>
          <cell r="F773">
            <v>339831</v>
          </cell>
          <cell r="G773">
            <v>759938</v>
          </cell>
          <cell r="H773"/>
          <cell r="I773">
            <v>577272</v>
          </cell>
        </row>
        <row r="774">
          <cell r="A774">
            <v>317052</v>
          </cell>
          <cell r="B774" t="str">
            <v>URUCUIA</v>
          </cell>
          <cell r="C774" t="str">
            <v>MG</v>
          </cell>
          <cell r="D774">
            <v>121418</v>
          </cell>
          <cell r="E774">
            <v>951956</v>
          </cell>
          <cell r="F774">
            <v>91985</v>
          </cell>
          <cell r="G774">
            <v>988239</v>
          </cell>
          <cell r="H774">
            <v>136022</v>
          </cell>
          <cell r="I774">
            <v>1042334</v>
          </cell>
        </row>
        <row r="775">
          <cell r="A775">
            <v>351610</v>
          </cell>
          <cell r="B775" t="str">
            <v>FLORINIA</v>
          </cell>
          <cell r="C775" t="str">
            <v>SP</v>
          </cell>
          <cell r="D775">
            <v>56152</v>
          </cell>
          <cell r="E775">
            <v>252075</v>
          </cell>
          <cell r="F775">
            <v>44384</v>
          </cell>
          <cell r="G775">
            <v>235536</v>
          </cell>
          <cell r="H775">
            <v>54564</v>
          </cell>
          <cell r="I775">
            <v>235275</v>
          </cell>
        </row>
        <row r="776">
          <cell r="A776">
            <v>316045</v>
          </cell>
          <cell r="B776" t="str">
            <v>SANTO ANTONIO DO RETIRO</v>
          </cell>
          <cell r="C776" t="str">
            <v>MG</v>
          </cell>
          <cell r="D776">
            <v>549</v>
          </cell>
          <cell r="E776">
            <v>679316</v>
          </cell>
          <cell r="F776">
            <v>688</v>
          </cell>
          <cell r="G776">
            <v>732403</v>
          </cell>
          <cell r="H776">
            <v>1231</v>
          </cell>
          <cell r="I776">
            <v>730473</v>
          </cell>
        </row>
        <row r="777">
          <cell r="A777">
            <v>310925</v>
          </cell>
          <cell r="B777" t="str">
            <v>BUGRE</v>
          </cell>
          <cell r="C777" t="str">
            <v>MG</v>
          </cell>
          <cell r="D777">
            <v>8899</v>
          </cell>
          <cell r="E777">
            <v>1500808</v>
          </cell>
          <cell r="F777">
            <v>7919</v>
          </cell>
          <cell r="G777">
            <v>1532749</v>
          </cell>
          <cell r="H777">
            <v>16170</v>
          </cell>
          <cell r="I777">
            <v>1539366</v>
          </cell>
        </row>
        <row r="778">
          <cell r="A778">
            <v>420350</v>
          </cell>
          <cell r="B778" t="str">
            <v>CAMPO ERE</v>
          </cell>
          <cell r="C778" t="str">
            <v>SC</v>
          </cell>
          <cell r="D778">
            <v>108616</v>
          </cell>
          <cell r="E778">
            <v>299665</v>
          </cell>
          <cell r="F778">
            <v>125966</v>
          </cell>
          <cell r="G778">
            <v>371608</v>
          </cell>
          <cell r="H778"/>
          <cell r="I778">
            <v>477246</v>
          </cell>
        </row>
        <row r="779">
          <cell r="A779">
            <v>313655</v>
          </cell>
          <cell r="B779" t="str">
            <v>JOSE RAYDAN</v>
          </cell>
          <cell r="C779" t="str">
            <v>MG</v>
          </cell>
          <cell r="D779">
            <v>81505</v>
          </cell>
          <cell r="E779">
            <v>574497</v>
          </cell>
          <cell r="F779">
            <v>67849</v>
          </cell>
          <cell r="G779">
            <v>590918</v>
          </cell>
          <cell r="H779">
            <v>91672</v>
          </cell>
          <cell r="I779">
            <v>616598</v>
          </cell>
        </row>
        <row r="780">
          <cell r="A780">
            <v>310940</v>
          </cell>
          <cell r="B780" t="str">
            <v>BURITIZEIRO</v>
          </cell>
          <cell r="C780" t="str">
            <v>MG</v>
          </cell>
          <cell r="D780">
            <v>129466</v>
          </cell>
          <cell r="E780">
            <v>1382542</v>
          </cell>
          <cell r="F780">
            <v>144726</v>
          </cell>
          <cell r="G780">
            <v>1426679</v>
          </cell>
          <cell r="H780">
            <v>165023</v>
          </cell>
          <cell r="I780">
            <v>1229945</v>
          </cell>
        </row>
        <row r="781">
          <cell r="A781">
            <v>351565</v>
          </cell>
          <cell r="B781" t="str">
            <v>FERNAO</v>
          </cell>
          <cell r="C781" t="str">
            <v>SP</v>
          </cell>
          <cell r="D781">
            <v>25156</v>
          </cell>
          <cell r="E781">
            <v>88602</v>
          </cell>
          <cell r="F781">
            <v>19013</v>
          </cell>
          <cell r="G781">
            <v>80853</v>
          </cell>
          <cell r="H781">
            <v>21778</v>
          </cell>
          <cell r="I781">
            <v>84564</v>
          </cell>
        </row>
        <row r="782">
          <cell r="A782">
            <v>316255</v>
          </cell>
          <cell r="B782" t="str">
            <v>SAO JOAO DO MANHUACU</v>
          </cell>
          <cell r="C782" t="str">
            <v>MG</v>
          </cell>
          <cell r="D782">
            <v>153900</v>
          </cell>
          <cell r="E782">
            <v>1170591</v>
          </cell>
          <cell r="F782">
            <v>258479</v>
          </cell>
          <cell r="G782">
            <v>1356792</v>
          </cell>
          <cell r="H782">
            <v>66350</v>
          </cell>
          <cell r="I782">
            <v>1481817</v>
          </cell>
        </row>
        <row r="783">
          <cell r="A783">
            <v>520250</v>
          </cell>
          <cell r="B783" t="str">
            <v>ARUANA</v>
          </cell>
          <cell r="C783" t="str">
            <v>GO</v>
          </cell>
          <cell r="D783"/>
          <cell r="E783">
            <v>29028</v>
          </cell>
          <cell r="F783"/>
          <cell r="G783">
            <v>29028</v>
          </cell>
          <cell r="H783"/>
          <cell r="I783">
            <v>29028</v>
          </cell>
        </row>
        <row r="784">
          <cell r="A784">
            <v>430410</v>
          </cell>
          <cell r="B784" t="str">
            <v>CAMPOS BORGES</v>
          </cell>
          <cell r="C784" t="str">
            <v>RS</v>
          </cell>
          <cell r="D784">
            <v>88016</v>
          </cell>
          <cell r="E784">
            <v>181237</v>
          </cell>
          <cell r="F784">
            <v>118366</v>
          </cell>
          <cell r="G784">
            <v>450936</v>
          </cell>
          <cell r="H784"/>
          <cell r="I784"/>
        </row>
        <row r="785">
          <cell r="A785">
            <v>312083</v>
          </cell>
          <cell r="B785" t="str">
            <v>CUPARAQUE</v>
          </cell>
          <cell r="C785" t="str">
            <v>MG</v>
          </cell>
          <cell r="D785">
            <v>34492</v>
          </cell>
          <cell r="E785">
            <v>431037</v>
          </cell>
          <cell r="F785">
            <v>33413</v>
          </cell>
          <cell r="G785">
            <v>468702</v>
          </cell>
          <cell r="H785">
            <v>33739</v>
          </cell>
          <cell r="I785">
            <v>580797</v>
          </cell>
        </row>
        <row r="786">
          <cell r="A786">
            <v>312707</v>
          </cell>
          <cell r="B786" t="str">
            <v>FRUTA DE LEITE</v>
          </cell>
          <cell r="C786" t="str">
            <v>MG</v>
          </cell>
          <cell r="D786">
            <v>37420</v>
          </cell>
          <cell r="E786">
            <v>300232</v>
          </cell>
          <cell r="F786">
            <v>28468</v>
          </cell>
          <cell r="G786">
            <v>316192</v>
          </cell>
          <cell r="H786">
            <v>8775</v>
          </cell>
          <cell r="I786">
            <v>361097</v>
          </cell>
        </row>
        <row r="787">
          <cell r="A787">
            <v>310810</v>
          </cell>
          <cell r="B787" t="str">
            <v>BONFIM</v>
          </cell>
          <cell r="C787" t="str">
            <v>MG</v>
          </cell>
          <cell r="D787">
            <v>128718</v>
          </cell>
          <cell r="E787">
            <v>741640</v>
          </cell>
          <cell r="F787">
            <v>73265</v>
          </cell>
          <cell r="G787">
            <v>716416</v>
          </cell>
          <cell r="H787">
            <v>106263</v>
          </cell>
          <cell r="I787">
            <v>578786</v>
          </cell>
        </row>
        <row r="788">
          <cell r="A788">
            <v>310670</v>
          </cell>
          <cell r="B788" t="str">
            <v>BETIM</v>
          </cell>
          <cell r="C788" t="str">
            <v>MG</v>
          </cell>
          <cell r="D788">
            <v>2378</v>
          </cell>
          <cell r="E788">
            <v>110339061</v>
          </cell>
          <cell r="F788">
            <v>1131</v>
          </cell>
          <cell r="G788">
            <v>113775559</v>
          </cell>
          <cell r="H788">
            <v>1577</v>
          </cell>
          <cell r="I788">
            <v>114529515</v>
          </cell>
        </row>
        <row r="789">
          <cell r="A789">
            <v>314625</v>
          </cell>
          <cell r="B789" t="str">
            <v>PADRE CARVALHO</v>
          </cell>
          <cell r="C789" t="str">
            <v>MG</v>
          </cell>
          <cell r="D789">
            <v>200</v>
          </cell>
          <cell r="E789">
            <v>1417912</v>
          </cell>
          <cell r="F789">
            <v>560</v>
          </cell>
          <cell r="G789">
            <v>1462978</v>
          </cell>
          <cell r="H789"/>
          <cell r="I789">
            <v>1463885</v>
          </cell>
        </row>
        <row r="790">
          <cell r="A790">
            <v>291160</v>
          </cell>
          <cell r="B790" t="str">
            <v>GOVERNADOR MANGABEIRA</v>
          </cell>
          <cell r="C790" t="str">
            <v>BA</v>
          </cell>
          <cell r="D790">
            <v>188902</v>
          </cell>
          <cell r="E790">
            <v>347204</v>
          </cell>
          <cell r="F790">
            <v>146461</v>
          </cell>
          <cell r="G790">
            <v>348648</v>
          </cell>
          <cell r="H790">
            <v>54</v>
          </cell>
          <cell r="I790"/>
        </row>
        <row r="791">
          <cell r="A791">
            <v>313450</v>
          </cell>
          <cell r="B791" t="str">
            <v>ITUTINGA</v>
          </cell>
          <cell r="C791" t="str">
            <v>MG</v>
          </cell>
          <cell r="D791">
            <v>22065</v>
          </cell>
          <cell r="E791">
            <v>646757</v>
          </cell>
          <cell r="F791">
            <v>25714</v>
          </cell>
          <cell r="G791">
            <v>616175</v>
          </cell>
          <cell r="H791">
            <v>24613</v>
          </cell>
          <cell r="I791">
            <v>565355</v>
          </cell>
        </row>
        <row r="792">
          <cell r="A792">
            <v>313867</v>
          </cell>
          <cell r="B792" t="str">
            <v>LUISBURGO</v>
          </cell>
          <cell r="C792" t="str">
            <v>MG</v>
          </cell>
          <cell r="D792">
            <v>68716</v>
          </cell>
          <cell r="E792">
            <v>1009163</v>
          </cell>
          <cell r="F792">
            <v>62311</v>
          </cell>
          <cell r="G792">
            <v>972866</v>
          </cell>
          <cell r="H792">
            <v>63448</v>
          </cell>
          <cell r="I792">
            <v>903484</v>
          </cell>
        </row>
        <row r="793">
          <cell r="A793">
            <v>312820</v>
          </cell>
          <cell r="B793" t="str">
            <v>GUARACIABA</v>
          </cell>
          <cell r="C793" t="str">
            <v>MG</v>
          </cell>
          <cell r="D793">
            <v>174316</v>
          </cell>
          <cell r="E793">
            <v>842526</v>
          </cell>
          <cell r="F793">
            <v>172805</v>
          </cell>
          <cell r="G793">
            <v>826493</v>
          </cell>
          <cell r="H793">
            <v>159110</v>
          </cell>
          <cell r="I793">
            <v>694018</v>
          </cell>
        </row>
        <row r="794">
          <cell r="A794">
            <v>314820</v>
          </cell>
          <cell r="B794" t="str">
            <v>PATROCINIO DO MURIAE</v>
          </cell>
          <cell r="C794" t="str">
            <v>MG</v>
          </cell>
          <cell r="D794">
            <v>11246</v>
          </cell>
          <cell r="E794">
            <v>416644</v>
          </cell>
          <cell r="F794">
            <v>9270</v>
          </cell>
          <cell r="G794">
            <v>392112</v>
          </cell>
          <cell r="H794">
            <v>6799</v>
          </cell>
          <cell r="I794">
            <v>373848</v>
          </cell>
        </row>
        <row r="795">
          <cell r="A795">
            <v>431230</v>
          </cell>
          <cell r="B795" t="str">
            <v>MIRAGUAI</v>
          </cell>
          <cell r="C795" t="str">
            <v>RS</v>
          </cell>
          <cell r="D795">
            <v>107034</v>
          </cell>
          <cell r="E795">
            <v>300865</v>
          </cell>
          <cell r="F795">
            <v>87991</v>
          </cell>
          <cell r="G795">
            <v>338019</v>
          </cell>
          <cell r="H795"/>
          <cell r="I795"/>
        </row>
        <row r="796">
          <cell r="A796">
            <v>313020</v>
          </cell>
          <cell r="B796" t="str">
            <v>IGARATINGA</v>
          </cell>
          <cell r="C796" t="str">
            <v>MG</v>
          </cell>
          <cell r="D796">
            <v>70649</v>
          </cell>
          <cell r="E796">
            <v>351499</v>
          </cell>
          <cell r="F796">
            <v>70414</v>
          </cell>
          <cell r="G796">
            <v>388952</v>
          </cell>
          <cell r="H796">
            <v>77614</v>
          </cell>
          <cell r="I796">
            <v>353515</v>
          </cell>
        </row>
        <row r="797">
          <cell r="A797">
            <v>314400</v>
          </cell>
          <cell r="B797" t="str">
            <v>MUTUM</v>
          </cell>
          <cell r="C797" t="str">
            <v>MG</v>
          </cell>
          <cell r="D797">
            <v>114642</v>
          </cell>
          <cell r="E797">
            <v>2439760</v>
          </cell>
          <cell r="F797">
            <v>79239</v>
          </cell>
          <cell r="G797">
            <v>2431826</v>
          </cell>
          <cell r="H797">
            <v>104135</v>
          </cell>
          <cell r="I797">
            <v>2314408</v>
          </cell>
        </row>
        <row r="798">
          <cell r="A798">
            <v>432170</v>
          </cell>
          <cell r="B798" t="str">
            <v>TRES COROAS</v>
          </cell>
          <cell r="C798" t="str">
            <v>RS</v>
          </cell>
          <cell r="D798"/>
          <cell r="E798">
            <v>893266</v>
          </cell>
          <cell r="F798">
            <v>316438</v>
          </cell>
          <cell r="G798">
            <v>1316355</v>
          </cell>
          <cell r="H798">
            <v>137135</v>
          </cell>
          <cell r="I798">
            <v>1302027</v>
          </cell>
        </row>
        <row r="799">
          <cell r="A799">
            <v>313080</v>
          </cell>
          <cell r="B799" t="str">
            <v>INGAI</v>
          </cell>
          <cell r="C799" t="str">
            <v>MG</v>
          </cell>
          <cell r="D799">
            <v>5242</v>
          </cell>
          <cell r="E799">
            <v>49846</v>
          </cell>
          <cell r="F799">
            <v>6025</v>
          </cell>
          <cell r="G799">
            <v>36065</v>
          </cell>
          <cell r="H799">
            <v>5155</v>
          </cell>
          <cell r="I799">
            <v>40094</v>
          </cell>
        </row>
        <row r="800">
          <cell r="A800">
            <v>432185</v>
          </cell>
          <cell r="B800" t="str">
            <v>TRES PALMEIRAS</v>
          </cell>
          <cell r="C800" t="str">
            <v>RS</v>
          </cell>
          <cell r="D800">
            <v>44712</v>
          </cell>
          <cell r="E800">
            <v>383024</v>
          </cell>
          <cell r="F800">
            <v>53237</v>
          </cell>
          <cell r="G800">
            <v>412032</v>
          </cell>
          <cell r="H800"/>
          <cell r="I800"/>
        </row>
        <row r="801">
          <cell r="A801">
            <v>315110</v>
          </cell>
          <cell r="B801" t="str">
            <v>PIRAPETINGA</v>
          </cell>
          <cell r="C801" t="str">
            <v>MG</v>
          </cell>
          <cell r="D801">
            <v>91282</v>
          </cell>
          <cell r="E801">
            <v>1729614</v>
          </cell>
          <cell r="F801">
            <v>72466</v>
          </cell>
          <cell r="G801">
            <v>1617919</v>
          </cell>
          <cell r="H801">
            <v>89087</v>
          </cell>
          <cell r="I801">
            <v>1402949</v>
          </cell>
        </row>
        <row r="802">
          <cell r="A802">
            <v>315140</v>
          </cell>
          <cell r="B802" t="str">
            <v>PITANGUI</v>
          </cell>
          <cell r="C802" t="str">
            <v>MG</v>
          </cell>
          <cell r="D802">
            <v>256722</v>
          </cell>
          <cell r="E802">
            <v>1571720</v>
          </cell>
          <cell r="F802">
            <v>251785</v>
          </cell>
          <cell r="G802">
            <v>1675075</v>
          </cell>
          <cell r="H802">
            <v>266110</v>
          </cell>
          <cell r="I802">
            <v>1545000</v>
          </cell>
        </row>
        <row r="803">
          <cell r="A803">
            <v>312640</v>
          </cell>
          <cell r="B803" t="str">
            <v>FORTUNA DE MINAS</v>
          </cell>
          <cell r="C803" t="str">
            <v>MG</v>
          </cell>
          <cell r="D803">
            <v>76935</v>
          </cell>
          <cell r="E803">
            <v>1265354</v>
          </cell>
          <cell r="F803">
            <v>80639</v>
          </cell>
          <cell r="G803">
            <v>1173258</v>
          </cell>
          <cell r="H803">
            <v>87540</v>
          </cell>
          <cell r="I803">
            <v>1037794</v>
          </cell>
        </row>
        <row r="804">
          <cell r="A804">
            <v>315765</v>
          </cell>
          <cell r="B804" t="str">
            <v>SANTA HELENA DE MINAS</v>
          </cell>
          <cell r="C804" t="str">
            <v>MG</v>
          </cell>
          <cell r="D804">
            <v>39449</v>
          </cell>
          <cell r="E804">
            <v>274696</v>
          </cell>
          <cell r="F804">
            <v>43570</v>
          </cell>
          <cell r="G804">
            <v>298132</v>
          </cell>
          <cell r="H804">
            <v>47702</v>
          </cell>
          <cell r="I804">
            <v>325543</v>
          </cell>
        </row>
        <row r="805">
          <cell r="A805">
            <v>510268</v>
          </cell>
          <cell r="B805" t="str">
            <v>CAMPOS DE JULIO</v>
          </cell>
          <cell r="C805" t="str">
            <v>MT</v>
          </cell>
          <cell r="D805">
            <v>76684</v>
          </cell>
          <cell r="E805">
            <v>280969</v>
          </cell>
          <cell r="F805">
            <v>79454</v>
          </cell>
          <cell r="G805">
            <v>373558</v>
          </cell>
          <cell r="H805"/>
          <cell r="I805"/>
        </row>
        <row r="806">
          <cell r="A806">
            <v>315380</v>
          </cell>
          <cell r="B806" t="str">
            <v>QUELUZITO</v>
          </cell>
          <cell r="C806" t="str">
            <v>MG</v>
          </cell>
          <cell r="D806">
            <v>19295</v>
          </cell>
          <cell r="E806">
            <v>1118674</v>
          </cell>
          <cell r="F806">
            <v>7945</v>
          </cell>
          <cell r="G806">
            <v>1292446</v>
          </cell>
          <cell r="H806">
            <v>38135</v>
          </cell>
          <cell r="I806">
            <v>1545216</v>
          </cell>
        </row>
        <row r="807">
          <cell r="A807">
            <v>410810</v>
          </cell>
          <cell r="B807" t="str">
            <v>FLORIDA</v>
          </cell>
          <cell r="C807" t="str">
            <v>PR</v>
          </cell>
          <cell r="D807">
            <v>56876</v>
          </cell>
          <cell r="E807">
            <v>272114</v>
          </cell>
          <cell r="F807">
            <v>56104</v>
          </cell>
          <cell r="G807">
            <v>237842</v>
          </cell>
          <cell r="H807"/>
          <cell r="I807"/>
        </row>
        <row r="808">
          <cell r="A808">
            <v>312720</v>
          </cell>
          <cell r="B808" t="str">
            <v>FUNILANDIA</v>
          </cell>
          <cell r="C808" t="str">
            <v>MG</v>
          </cell>
          <cell r="D808">
            <v>97915</v>
          </cell>
          <cell r="E808">
            <v>1255216</v>
          </cell>
          <cell r="F808">
            <v>101313</v>
          </cell>
          <cell r="G808">
            <v>1321495</v>
          </cell>
          <cell r="H808">
            <v>109365</v>
          </cell>
          <cell r="I808">
            <v>1202819</v>
          </cell>
        </row>
        <row r="809">
          <cell r="A809">
            <v>315130</v>
          </cell>
          <cell r="B809" t="str">
            <v>PIRAUBA</v>
          </cell>
          <cell r="C809" t="str">
            <v>MG</v>
          </cell>
          <cell r="D809">
            <v>100659</v>
          </cell>
          <cell r="E809">
            <v>874847</v>
          </cell>
          <cell r="F809">
            <v>86176</v>
          </cell>
          <cell r="G809">
            <v>861442</v>
          </cell>
          <cell r="H809">
            <v>109567</v>
          </cell>
          <cell r="I809">
            <v>834699</v>
          </cell>
        </row>
        <row r="810">
          <cell r="A810">
            <v>314535</v>
          </cell>
          <cell r="B810" t="str">
            <v>NOVO ORIENTE DE MINAS</v>
          </cell>
          <cell r="C810" t="str">
            <v>MG</v>
          </cell>
          <cell r="D810">
            <v>130925</v>
          </cell>
          <cell r="E810">
            <v>1422734</v>
          </cell>
          <cell r="F810">
            <v>105569</v>
          </cell>
          <cell r="G810">
            <v>1132755</v>
          </cell>
          <cell r="H810">
            <v>134429</v>
          </cell>
          <cell r="I810">
            <v>1298031</v>
          </cell>
        </row>
        <row r="811">
          <cell r="A811">
            <v>315053</v>
          </cell>
          <cell r="B811" t="str">
            <v>PINGO-D'AGUA</v>
          </cell>
          <cell r="C811" t="str">
            <v>MG</v>
          </cell>
          <cell r="D811">
            <v>27838</v>
          </cell>
          <cell r="E811">
            <v>4992253</v>
          </cell>
          <cell r="F811">
            <v>20257</v>
          </cell>
          <cell r="G811">
            <v>5215817</v>
          </cell>
          <cell r="H811">
            <v>15870</v>
          </cell>
          <cell r="I811">
            <v>5231192</v>
          </cell>
        </row>
        <row r="812">
          <cell r="A812">
            <v>430192</v>
          </cell>
          <cell r="B812" t="str">
            <v>BARRA DO RIO AZUL</v>
          </cell>
          <cell r="C812" t="str">
            <v>RS</v>
          </cell>
          <cell r="D812">
            <v>30659</v>
          </cell>
          <cell r="E812">
            <v>168251</v>
          </cell>
          <cell r="F812">
            <v>47544</v>
          </cell>
          <cell r="G812">
            <v>128358</v>
          </cell>
          <cell r="H812"/>
          <cell r="I812"/>
        </row>
        <row r="813">
          <cell r="A813">
            <v>314800</v>
          </cell>
          <cell r="B813" t="str">
            <v>PATOS DE MINAS</v>
          </cell>
          <cell r="C813" t="str">
            <v>MG</v>
          </cell>
          <cell r="D813">
            <v>486091</v>
          </cell>
          <cell r="E813">
            <v>6738776</v>
          </cell>
          <cell r="F813">
            <v>615945</v>
          </cell>
          <cell r="G813">
            <v>5472512</v>
          </cell>
          <cell r="H813">
            <v>576725</v>
          </cell>
          <cell r="I813">
            <v>5027543</v>
          </cell>
        </row>
        <row r="814">
          <cell r="A814">
            <v>110140</v>
          </cell>
          <cell r="B814" t="str">
            <v>MONTE NEGRO</v>
          </cell>
          <cell r="C814" t="str">
            <v>RO</v>
          </cell>
          <cell r="D814">
            <v>49891</v>
          </cell>
          <cell r="E814">
            <v>62060</v>
          </cell>
          <cell r="F814"/>
          <cell r="G814"/>
          <cell r="H814"/>
          <cell r="I814"/>
        </row>
        <row r="815">
          <cell r="A815">
            <v>353970</v>
          </cell>
          <cell r="B815" t="str">
            <v>PLATINA</v>
          </cell>
          <cell r="C815" t="str">
            <v>SP</v>
          </cell>
          <cell r="D815">
            <v>78670</v>
          </cell>
          <cell r="E815">
            <v>313244</v>
          </cell>
          <cell r="F815">
            <v>57841</v>
          </cell>
          <cell r="G815">
            <v>419484</v>
          </cell>
          <cell r="H815">
            <v>53189</v>
          </cell>
          <cell r="I815">
            <v>380750</v>
          </cell>
        </row>
        <row r="816">
          <cell r="A816">
            <v>312030</v>
          </cell>
          <cell r="B816" t="str">
            <v>CRISTALIA</v>
          </cell>
          <cell r="C816" t="str">
            <v>MG</v>
          </cell>
          <cell r="D816">
            <v>47374</v>
          </cell>
          <cell r="E816">
            <v>290897</v>
          </cell>
          <cell r="F816">
            <v>47654</v>
          </cell>
          <cell r="G816">
            <v>380929</v>
          </cell>
          <cell r="H816">
            <v>57487</v>
          </cell>
          <cell r="I816">
            <v>416661</v>
          </cell>
        </row>
        <row r="817">
          <cell r="A817">
            <v>316830</v>
          </cell>
          <cell r="B817" t="str">
            <v>TAQUARACU DE MINAS</v>
          </cell>
          <cell r="C817" t="str">
            <v>MG</v>
          </cell>
          <cell r="D817">
            <v>59838</v>
          </cell>
          <cell r="E817">
            <v>558690</v>
          </cell>
          <cell r="F817">
            <v>67655</v>
          </cell>
          <cell r="G817">
            <v>657784</v>
          </cell>
          <cell r="H817">
            <v>83920</v>
          </cell>
          <cell r="I817">
            <v>723135</v>
          </cell>
        </row>
        <row r="818">
          <cell r="A818">
            <v>313660</v>
          </cell>
          <cell r="B818" t="str">
            <v>NOVA UNIAO</v>
          </cell>
          <cell r="C818" t="str">
            <v>MG</v>
          </cell>
          <cell r="D818">
            <v>59547</v>
          </cell>
          <cell r="E818">
            <v>384860</v>
          </cell>
          <cell r="F818">
            <v>59180</v>
          </cell>
          <cell r="G818">
            <v>423972</v>
          </cell>
          <cell r="H818">
            <v>71442</v>
          </cell>
          <cell r="I818">
            <v>453604</v>
          </cell>
        </row>
        <row r="819">
          <cell r="A819">
            <v>315260</v>
          </cell>
          <cell r="B819" t="str">
            <v>POUSO ALTO</v>
          </cell>
          <cell r="C819" t="str">
            <v>MG</v>
          </cell>
          <cell r="D819">
            <v>5</v>
          </cell>
          <cell r="E819">
            <v>2098456</v>
          </cell>
          <cell r="F819">
            <v>120</v>
          </cell>
          <cell r="G819">
            <v>2098901</v>
          </cell>
          <cell r="H819">
            <v>240</v>
          </cell>
          <cell r="I819">
            <v>2428317</v>
          </cell>
        </row>
        <row r="820">
          <cell r="A820">
            <v>352980</v>
          </cell>
          <cell r="B820" t="str">
            <v>MINEIROS DO TIETE</v>
          </cell>
          <cell r="C820" t="str">
            <v>SP</v>
          </cell>
          <cell r="D820"/>
          <cell r="E820"/>
          <cell r="F820"/>
          <cell r="G820"/>
          <cell r="H820"/>
          <cell r="I820"/>
        </row>
        <row r="821">
          <cell r="A821">
            <v>310140</v>
          </cell>
          <cell r="B821" t="str">
            <v>ALBERTINA</v>
          </cell>
          <cell r="C821" t="str">
            <v>MG</v>
          </cell>
          <cell r="D821">
            <v>4177</v>
          </cell>
          <cell r="E821">
            <v>1445174</v>
          </cell>
          <cell r="F821">
            <v>5639</v>
          </cell>
          <cell r="G821">
            <v>1475342</v>
          </cell>
          <cell r="H821">
            <v>2569</v>
          </cell>
          <cell r="I821">
            <v>1477720</v>
          </cell>
        </row>
        <row r="822">
          <cell r="A822">
            <v>421227</v>
          </cell>
          <cell r="B822" t="str">
            <v>PASSOS MAIA</v>
          </cell>
          <cell r="C822" t="str">
            <v>SC</v>
          </cell>
          <cell r="D822">
            <v>83610</v>
          </cell>
          <cell r="E822"/>
          <cell r="F822"/>
          <cell r="G822"/>
          <cell r="H822"/>
          <cell r="I822"/>
        </row>
        <row r="823">
          <cell r="A823">
            <v>316040</v>
          </cell>
          <cell r="B823" t="str">
            <v>SANTO ANTONIO DO MONTE</v>
          </cell>
          <cell r="C823" t="str">
            <v>MG</v>
          </cell>
          <cell r="D823">
            <v>211465</v>
          </cell>
          <cell r="E823">
            <v>697375</v>
          </cell>
          <cell r="F823">
            <v>162389</v>
          </cell>
          <cell r="G823">
            <v>719656</v>
          </cell>
          <cell r="H823">
            <v>192948</v>
          </cell>
          <cell r="I823">
            <v>937835</v>
          </cell>
        </row>
        <row r="824">
          <cell r="A824">
            <v>316120</v>
          </cell>
          <cell r="B824" t="str">
            <v>SAO FRANCISCO DE PAULA</v>
          </cell>
          <cell r="C824" t="str">
            <v>MG</v>
          </cell>
          <cell r="D824"/>
          <cell r="E824"/>
          <cell r="F824"/>
          <cell r="G824">
            <v>390</v>
          </cell>
          <cell r="H824"/>
          <cell r="I824">
            <v>20</v>
          </cell>
        </row>
        <row r="825">
          <cell r="A825">
            <v>312125</v>
          </cell>
          <cell r="B825" t="str">
            <v>DELTA</v>
          </cell>
          <cell r="C825" t="str">
            <v>MG</v>
          </cell>
          <cell r="D825">
            <v>94515</v>
          </cell>
          <cell r="E825">
            <v>970947</v>
          </cell>
          <cell r="F825">
            <v>88285</v>
          </cell>
          <cell r="G825">
            <v>938998</v>
          </cell>
          <cell r="H825">
            <v>100095</v>
          </cell>
          <cell r="I825">
            <v>842353</v>
          </cell>
        </row>
        <row r="826">
          <cell r="A826">
            <v>521310</v>
          </cell>
          <cell r="B826" t="str">
            <v>MINEIROS</v>
          </cell>
          <cell r="C826" t="str">
            <v>GO</v>
          </cell>
          <cell r="D826">
            <v>371258</v>
          </cell>
          <cell r="E826">
            <v>3056514</v>
          </cell>
          <cell r="F826">
            <v>196989</v>
          </cell>
          <cell r="G826">
            <v>2203911</v>
          </cell>
          <cell r="H826"/>
          <cell r="I826">
            <v>1606284</v>
          </cell>
        </row>
        <row r="827">
          <cell r="A827">
            <v>314540</v>
          </cell>
          <cell r="B827" t="str">
            <v>OLARIA</v>
          </cell>
          <cell r="C827" t="str">
            <v>MG</v>
          </cell>
          <cell r="D827">
            <v>68092</v>
          </cell>
          <cell r="E827">
            <v>652078</v>
          </cell>
          <cell r="F827">
            <v>77399</v>
          </cell>
          <cell r="G827">
            <v>722367</v>
          </cell>
          <cell r="H827">
            <v>75858</v>
          </cell>
          <cell r="I827">
            <v>716518</v>
          </cell>
        </row>
        <row r="828">
          <cell r="A828">
            <v>420165</v>
          </cell>
          <cell r="B828" t="str">
            <v>ARVOREDO</v>
          </cell>
          <cell r="C828" t="str">
            <v>SC</v>
          </cell>
          <cell r="D828">
            <v>68693</v>
          </cell>
          <cell r="E828">
            <v>133211</v>
          </cell>
          <cell r="F828">
            <v>64931</v>
          </cell>
          <cell r="G828">
            <v>165508</v>
          </cell>
          <cell r="H828">
            <v>52348</v>
          </cell>
          <cell r="I828">
            <v>132820</v>
          </cell>
        </row>
        <row r="829">
          <cell r="A829">
            <v>312450</v>
          </cell>
          <cell r="B829" t="str">
            <v>ESTIVA</v>
          </cell>
          <cell r="C829" t="str">
            <v>MG</v>
          </cell>
          <cell r="D829">
            <v>71763</v>
          </cell>
          <cell r="E829">
            <v>421359</v>
          </cell>
          <cell r="F829">
            <v>61504</v>
          </cell>
          <cell r="G829">
            <v>414868</v>
          </cell>
          <cell r="H829">
            <v>67620</v>
          </cell>
          <cell r="I829">
            <v>343552</v>
          </cell>
        </row>
        <row r="830">
          <cell r="A830">
            <v>311960</v>
          </cell>
          <cell r="B830" t="str">
            <v>CORONEL PACHECO</v>
          </cell>
          <cell r="C830" t="str">
            <v>MG</v>
          </cell>
          <cell r="D830">
            <v>134454</v>
          </cell>
          <cell r="E830">
            <v>729333</v>
          </cell>
          <cell r="F830">
            <v>148615</v>
          </cell>
          <cell r="G830">
            <v>1038723</v>
          </cell>
          <cell r="H830">
            <v>169924</v>
          </cell>
          <cell r="I830">
            <v>1114183</v>
          </cell>
        </row>
        <row r="831">
          <cell r="A831">
            <v>313260</v>
          </cell>
          <cell r="B831" t="str">
            <v>ITAMARATI DE MINAS</v>
          </cell>
          <cell r="C831" t="str">
            <v>MG</v>
          </cell>
          <cell r="D831"/>
          <cell r="E831"/>
          <cell r="F831">
            <v>29865</v>
          </cell>
          <cell r="G831">
            <v>267614</v>
          </cell>
          <cell r="H831">
            <v>33939</v>
          </cell>
          <cell r="I831">
            <v>778685</v>
          </cell>
        </row>
        <row r="832">
          <cell r="A832">
            <v>293190</v>
          </cell>
          <cell r="B832" t="str">
            <v>TUCANO</v>
          </cell>
          <cell r="C832" t="str">
            <v>BA</v>
          </cell>
          <cell r="D832"/>
          <cell r="E832">
            <v>776389</v>
          </cell>
          <cell r="F832"/>
          <cell r="G832">
            <v>560987</v>
          </cell>
          <cell r="H832"/>
          <cell r="I832"/>
        </row>
        <row r="833">
          <cell r="A833">
            <v>421640</v>
          </cell>
          <cell r="B833" t="str">
            <v>SAO JOAO DO SUL</v>
          </cell>
          <cell r="C833" t="str">
            <v>SC</v>
          </cell>
          <cell r="D833"/>
          <cell r="E833">
            <v>232145</v>
          </cell>
          <cell r="F833">
            <v>107948</v>
          </cell>
          <cell r="G833">
            <v>244204</v>
          </cell>
          <cell r="H833"/>
          <cell r="I833"/>
        </row>
        <row r="834">
          <cell r="A834">
            <v>311250</v>
          </cell>
          <cell r="B834" t="str">
            <v>CAPIM BRANCO</v>
          </cell>
          <cell r="C834" t="str">
            <v>MG</v>
          </cell>
          <cell r="D834"/>
          <cell r="E834"/>
          <cell r="F834"/>
          <cell r="G834"/>
          <cell r="H834"/>
          <cell r="I834">
            <v>1010</v>
          </cell>
        </row>
        <row r="835">
          <cell r="A835">
            <v>431010</v>
          </cell>
          <cell r="B835" t="str">
            <v>IGREJINHA</v>
          </cell>
          <cell r="C835" t="str">
            <v>RS</v>
          </cell>
          <cell r="D835">
            <v>931328</v>
          </cell>
          <cell r="E835">
            <v>3569961</v>
          </cell>
          <cell r="F835">
            <v>29253</v>
          </cell>
          <cell r="G835">
            <v>3147157</v>
          </cell>
          <cell r="H835">
            <v>448735</v>
          </cell>
          <cell r="I835">
            <v>1758741</v>
          </cell>
        </row>
        <row r="836">
          <cell r="A836">
            <v>311880</v>
          </cell>
          <cell r="B836" t="str">
            <v>CORACAO DE JESUS</v>
          </cell>
          <cell r="C836" t="str">
            <v>MG</v>
          </cell>
          <cell r="D836">
            <v>119579</v>
          </cell>
          <cell r="E836">
            <v>1652041</v>
          </cell>
          <cell r="F836">
            <v>119996</v>
          </cell>
          <cell r="G836">
            <v>1931859</v>
          </cell>
          <cell r="H836">
            <v>134013</v>
          </cell>
          <cell r="I836">
            <v>1991198</v>
          </cell>
        </row>
        <row r="837">
          <cell r="A837">
            <v>420475</v>
          </cell>
          <cell r="B837" t="str">
            <v>CUNHATAI</v>
          </cell>
          <cell r="C837" t="str">
            <v>SC</v>
          </cell>
          <cell r="D837"/>
          <cell r="E837">
            <v>171054</v>
          </cell>
          <cell r="F837"/>
          <cell r="G837"/>
          <cell r="H837"/>
          <cell r="I837">
            <v>147521</v>
          </cell>
        </row>
        <row r="838">
          <cell r="A838">
            <v>316750</v>
          </cell>
          <cell r="B838" t="str">
            <v>SIMAO PEREIRA</v>
          </cell>
          <cell r="C838" t="str">
            <v>MG</v>
          </cell>
          <cell r="D838">
            <v>23731</v>
          </cell>
          <cell r="E838">
            <v>862641</v>
          </cell>
          <cell r="F838">
            <v>23050</v>
          </cell>
          <cell r="G838">
            <v>667031</v>
          </cell>
          <cell r="H838">
            <v>86372</v>
          </cell>
          <cell r="I838">
            <v>514601</v>
          </cell>
        </row>
        <row r="839">
          <cell r="A839">
            <v>316560</v>
          </cell>
          <cell r="B839" t="str">
            <v>SENADOR CORTES</v>
          </cell>
          <cell r="C839" t="str">
            <v>MG</v>
          </cell>
          <cell r="D839">
            <v>43009</v>
          </cell>
          <cell r="E839">
            <v>380477</v>
          </cell>
          <cell r="F839">
            <v>51224</v>
          </cell>
          <cell r="G839">
            <v>340326</v>
          </cell>
          <cell r="H839">
            <v>46397</v>
          </cell>
          <cell r="I839">
            <v>284379</v>
          </cell>
        </row>
        <row r="840">
          <cell r="A840">
            <v>316780</v>
          </cell>
          <cell r="B840" t="str">
            <v>SOLEDADE DE MINAS</v>
          </cell>
          <cell r="C840" t="str">
            <v>MG</v>
          </cell>
          <cell r="D840"/>
          <cell r="E840">
            <v>5807333</v>
          </cell>
          <cell r="F840"/>
          <cell r="G840"/>
          <cell r="H840"/>
          <cell r="I840"/>
        </row>
        <row r="841">
          <cell r="A841">
            <v>313820</v>
          </cell>
          <cell r="B841" t="str">
            <v>LAVRAS</v>
          </cell>
          <cell r="C841" t="str">
            <v>MG</v>
          </cell>
          <cell r="D841">
            <v>10115</v>
          </cell>
          <cell r="E841">
            <v>23215568</v>
          </cell>
          <cell r="F841">
            <v>10059</v>
          </cell>
          <cell r="G841">
            <v>24260833</v>
          </cell>
          <cell r="H841">
            <v>13136</v>
          </cell>
          <cell r="I841">
            <v>21605109</v>
          </cell>
        </row>
        <row r="842">
          <cell r="A842">
            <v>421145</v>
          </cell>
          <cell r="B842" t="str">
            <v>NOVA ITABERABA</v>
          </cell>
          <cell r="C842" t="str">
            <v>SC</v>
          </cell>
          <cell r="D842"/>
          <cell r="E842"/>
          <cell r="F842">
            <v>54890</v>
          </cell>
          <cell r="G842"/>
          <cell r="H842"/>
          <cell r="I842">
            <v>30131435</v>
          </cell>
        </row>
        <row r="843">
          <cell r="A843">
            <v>310660</v>
          </cell>
          <cell r="B843" t="str">
            <v>BERTOPOLIS</v>
          </cell>
          <cell r="C843" t="str">
            <v>MG</v>
          </cell>
          <cell r="D843">
            <v>79441</v>
          </cell>
          <cell r="E843">
            <v>483391</v>
          </cell>
          <cell r="F843">
            <v>75928</v>
          </cell>
          <cell r="G843">
            <v>623308</v>
          </cell>
          <cell r="H843">
            <v>75512</v>
          </cell>
          <cell r="I843">
            <v>560341</v>
          </cell>
        </row>
        <row r="844">
          <cell r="A844">
            <v>311970</v>
          </cell>
          <cell r="B844" t="str">
            <v>CORONEL XAVIER CHAVES</v>
          </cell>
          <cell r="C844" t="str">
            <v>MG</v>
          </cell>
          <cell r="D844">
            <v>111304</v>
          </cell>
          <cell r="E844">
            <v>869917</v>
          </cell>
          <cell r="F844">
            <v>97767</v>
          </cell>
          <cell r="G844">
            <v>797684</v>
          </cell>
          <cell r="H844">
            <v>87378</v>
          </cell>
          <cell r="I844">
            <v>773417</v>
          </cell>
        </row>
        <row r="845">
          <cell r="A845">
            <v>120040</v>
          </cell>
          <cell r="B845" t="str">
            <v>RIO BRANCO</v>
          </cell>
          <cell r="C845" t="str">
            <v>AC</v>
          </cell>
          <cell r="D845">
            <v>857181</v>
          </cell>
          <cell r="E845">
            <v>22994583</v>
          </cell>
          <cell r="F845">
            <v>784907</v>
          </cell>
          <cell r="G845">
            <v>20111458</v>
          </cell>
          <cell r="H845">
            <v>909355</v>
          </cell>
          <cell r="I845">
            <v>19623561</v>
          </cell>
        </row>
        <row r="846">
          <cell r="A846">
            <v>310880</v>
          </cell>
          <cell r="B846" t="str">
            <v>BRAUNAS</v>
          </cell>
          <cell r="C846" t="str">
            <v>MG</v>
          </cell>
          <cell r="D846">
            <v>20814</v>
          </cell>
          <cell r="E846">
            <v>684720</v>
          </cell>
          <cell r="F846">
            <v>18914</v>
          </cell>
          <cell r="G846">
            <v>692794</v>
          </cell>
          <cell r="H846">
            <v>17917</v>
          </cell>
          <cell r="I846">
            <v>637352</v>
          </cell>
        </row>
        <row r="847">
          <cell r="A847">
            <v>311850</v>
          </cell>
          <cell r="B847" t="str">
            <v>CONSOLACAO</v>
          </cell>
          <cell r="C847" t="str">
            <v>MG</v>
          </cell>
          <cell r="D847">
            <v>3917</v>
          </cell>
          <cell r="E847">
            <v>2680822</v>
          </cell>
          <cell r="F847">
            <v>3051</v>
          </cell>
          <cell r="G847">
            <v>2685822</v>
          </cell>
          <cell r="H847">
            <v>3492</v>
          </cell>
          <cell r="I847">
            <v>2722853</v>
          </cell>
        </row>
        <row r="848">
          <cell r="A848">
            <v>317200</v>
          </cell>
          <cell r="B848" t="str">
            <v>VISCONDE DO RIO BRANCO</v>
          </cell>
          <cell r="C848" t="str">
            <v>MG</v>
          </cell>
          <cell r="D848">
            <v>13934</v>
          </cell>
          <cell r="E848">
            <v>24514265</v>
          </cell>
          <cell r="F848">
            <v>14412</v>
          </cell>
          <cell r="G848">
            <v>24481929</v>
          </cell>
          <cell r="H848">
            <v>11017</v>
          </cell>
          <cell r="I848">
            <v>24476650</v>
          </cell>
        </row>
        <row r="849">
          <cell r="A849">
            <v>510622</v>
          </cell>
          <cell r="B849" t="str">
            <v>NOVA MUTUM</v>
          </cell>
          <cell r="C849" t="str">
            <v>MT</v>
          </cell>
          <cell r="D849">
            <v>483273</v>
          </cell>
          <cell r="E849">
            <v>2087263</v>
          </cell>
          <cell r="F849">
            <v>453668</v>
          </cell>
          <cell r="G849">
            <v>3326793</v>
          </cell>
          <cell r="H849"/>
          <cell r="I849"/>
        </row>
        <row r="850">
          <cell r="A850">
            <v>314550</v>
          </cell>
          <cell r="B850" t="str">
            <v>OLIMPIO NORONHA</v>
          </cell>
          <cell r="C850" t="str">
            <v>MG</v>
          </cell>
          <cell r="D850">
            <v>57135</v>
          </cell>
          <cell r="E850">
            <v>965668</v>
          </cell>
          <cell r="F850">
            <v>54328</v>
          </cell>
          <cell r="G850">
            <v>914821</v>
          </cell>
          <cell r="H850">
            <v>59086</v>
          </cell>
          <cell r="I850">
            <v>864319</v>
          </cell>
        </row>
        <row r="851">
          <cell r="A851">
            <v>411160</v>
          </cell>
          <cell r="B851" t="str">
            <v>IVATUBA</v>
          </cell>
          <cell r="C851" t="str">
            <v>PR</v>
          </cell>
          <cell r="D851">
            <v>70378</v>
          </cell>
          <cell r="E851">
            <v>466272</v>
          </cell>
          <cell r="F851">
            <v>76456</v>
          </cell>
          <cell r="G851">
            <v>444243</v>
          </cell>
          <cell r="H851"/>
          <cell r="I851"/>
        </row>
        <row r="852">
          <cell r="A852">
            <v>500515</v>
          </cell>
          <cell r="B852" t="str">
            <v>JUTI</v>
          </cell>
          <cell r="C852" t="str">
            <v>MS</v>
          </cell>
          <cell r="D852">
            <v>40053</v>
          </cell>
          <cell r="E852">
            <v>93457</v>
          </cell>
          <cell r="F852">
            <v>26590</v>
          </cell>
          <cell r="G852">
            <v>67670</v>
          </cell>
          <cell r="H852"/>
          <cell r="I852"/>
        </row>
        <row r="853">
          <cell r="A853">
            <v>312700</v>
          </cell>
          <cell r="B853" t="str">
            <v>FRONTEIRA</v>
          </cell>
          <cell r="C853" t="str">
            <v>MG</v>
          </cell>
          <cell r="D853">
            <v>275118</v>
          </cell>
          <cell r="E853">
            <v>2718554</v>
          </cell>
          <cell r="F853">
            <v>197605</v>
          </cell>
          <cell r="G853">
            <v>3014854</v>
          </cell>
          <cell r="H853">
            <v>246780</v>
          </cell>
          <cell r="I853">
            <v>2747702</v>
          </cell>
        </row>
        <row r="854">
          <cell r="A854">
            <v>317100</v>
          </cell>
          <cell r="B854" t="str">
            <v>VAZANTE</v>
          </cell>
          <cell r="C854" t="str">
            <v>MG</v>
          </cell>
          <cell r="D854">
            <v>48166</v>
          </cell>
          <cell r="E854">
            <v>1616152</v>
          </cell>
          <cell r="F854">
            <v>52919</v>
          </cell>
          <cell r="G854">
            <v>1615190</v>
          </cell>
          <cell r="H854">
            <v>53498</v>
          </cell>
          <cell r="I854">
            <v>1437286</v>
          </cell>
        </row>
        <row r="855">
          <cell r="A855">
            <v>312400</v>
          </cell>
          <cell r="B855" t="str">
            <v>ERVALIA</v>
          </cell>
          <cell r="C855" t="str">
            <v>MG</v>
          </cell>
          <cell r="D855">
            <v>302965</v>
          </cell>
          <cell r="E855">
            <v>5909189</v>
          </cell>
          <cell r="F855">
            <v>307221</v>
          </cell>
          <cell r="G855">
            <v>5927510</v>
          </cell>
          <cell r="H855">
            <v>333015</v>
          </cell>
          <cell r="I855">
            <v>5540537</v>
          </cell>
        </row>
        <row r="856">
          <cell r="A856">
            <v>314875</v>
          </cell>
          <cell r="B856" t="str">
            <v>PEDRA BONITA</v>
          </cell>
          <cell r="C856" t="str">
            <v>MG</v>
          </cell>
          <cell r="D856">
            <v>12547</v>
          </cell>
          <cell r="E856">
            <v>671747</v>
          </cell>
          <cell r="F856">
            <v>8521</v>
          </cell>
          <cell r="G856">
            <v>663002</v>
          </cell>
          <cell r="H856">
            <v>9386</v>
          </cell>
          <cell r="I856">
            <v>652069</v>
          </cell>
        </row>
        <row r="857">
          <cell r="A857">
            <v>313180</v>
          </cell>
          <cell r="B857" t="str">
            <v>ITABIRINHA</v>
          </cell>
          <cell r="C857" t="str">
            <v>MG</v>
          </cell>
          <cell r="D857">
            <v>4922</v>
          </cell>
          <cell r="E857">
            <v>674852</v>
          </cell>
          <cell r="F857">
            <v>2162</v>
          </cell>
          <cell r="G857">
            <v>1347737</v>
          </cell>
          <cell r="H857">
            <v>1266</v>
          </cell>
          <cell r="I857">
            <v>1340236</v>
          </cell>
        </row>
        <row r="858">
          <cell r="A858">
            <v>313570</v>
          </cell>
          <cell r="B858" t="str">
            <v>JEQUITIBA</v>
          </cell>
          <cell r="C858" t="str">
            <v>MG</v>
          </cell>
          <cell r="D858"/>
          <cell r="E858">
            <v>3197</v>
          </cell>
          <cell r="F858"/>
          <cell r="G858">
            <v>3674</v>
          </cell>
          <cell r="H858"/>
          <cell r="I858">
            <v>1592</v>
          </cell>
        </row>
        <row r="859">
          <cell r="A859">
            <v>310560</v>
          </cell>
          <cell r="B859" t="str">
            <v>BARBACENA</v>
          </cell>
          <cell r="C859" t="str">
            <v>MG</v>
          </cell>
          <cell r="D859">
            <v>154910</v>
          </cell>
          <cell r="E859">
            <v>2128416</v>
          </cell>
          <cell r="F859">
            <v>137636</v>
          </cell>
          <cell r="G859">
            <v>1399181</v>
          </cell>
          <cell r="H859">
            <v>156731</v>
          </cell>
          <cell r="I859">
            <v>1524803</v>
          </cell>
        </row>
        <row r="860">
          <cell r="A860">
            <v>316190</v>
          </cell>
          <cell r="B860" t="str">
            <v>SAO GONCALO DO RIO ABAIXO</v>
          </cell>
          <cell r="C860" t="str">
            <v>MG</v>
          </cell>
          <cell r="D860">
            <v>366830</v>
          </cell>
          <cell r="E860">
            <v>935415</v>
          </cell>
          <cell r="F860">
            <v>336561</v>
          </cell>
          <cell r="G860">
            <v>1265146</v>
          </cell>
          <cell r="H860">
            <v>406752</v>
          </cell>
          <cell r="I860">
            <v>886132</v>
          </cell>
        </row>
        <row r="861">
          <cell r="A861">
            <v>313190</v>
          </cell>
          <cell r="B861" t="str">
            <v>ITABIRITO</v>
          </cell>
          <cell r="C861" t="str">
            <v>MG</v>
          </cell>
          <cell r="D861">
            <v>1718</v>
          </cell>
          <cell r="E861">
            <v>13495910</v>
          </cell>
          <cell r="F861">
            <v>1869</v>
          </cell>
          <cell r="G861">
            <v>13515648</v>
          </cell>
          <cell r="H861">
            <v>1891</v>
          </cell>
          <cell r="I861">
            <v>13280609</v>
          </cell>
        </row>
        <row r="862">
          <cell r="A862">
            <v>315350</v>
          </cell>
          <cell r="B862" t="str">
            <v>ALTO JEQUITIBA</v>
          </cell>
          <cell r="C862" t="str">
            <v>MG</v>
          </cell>
          <cell r="D862">
            <v>81152</v>
          </cell>
          <cell r="E862">
            <v>519565</v>
          </cell>
          <cell r="F862">
            <v>86524</v>
          </cell>
          <cell r="G862">
            <v>524443</v>
          </cell>
          <cell r="H862">
            <v>86546</v>
          </cell>
          <cell r="I862">
            <v>520765</v>
          </cell>
        </row>
        <row r="863">
          <cell r="A863">
            <v>313160</v>
          </cell>
          <cell r="B863" t="str">
            <v>IRAI DE MINAS</v>
          </cell>
          <cell r="C863" t="str">
            <v>MG</v>
          </cell>
          <cell r="D863">
            <v>45313</v>
          </cell>
          <cell r="E863">
            <v>370397</v>
          </cell>
          <cell r="F863">
            <v>42685</v>
          </cell>
          <cell r="G863">
            <v>365946</v>
          </cell>
          <cell r="H863">
            <v>46302</v>
          </cell>
          <cell r="I863">
            <v>351681</v>
          </cell>
        </row>
        <row r="864">
          <cell r="A864">
            <v>317043</v>
          </cell>
          <cell r="B864" t="str">
            <v>UNIAO DE MINAS</v>
          </cell>
          <cell r="C864" t="str">
            <v>MG</v>
          </cell>
          <cell r="D864">
            <v>10356</v>
          </cell>
          <cell r="E864">
            <v>492129</v>
          </cell>
          <cell r="F864">
            <v>10475</v>
          </cell>
          <cell r="G864">
            <v>500376</v>
          </cell>
          <cell r="H864">
            <v>12202</v>
          </cell>
          <cell r="I864">
            <v>479983</v>
          </cell>
        </row>
        <row r="865">
          <cell r="A865">
            <v>311230</v>
          </cell>
          <cell r="B865" t="str">
            <v>CAPELINHA</v>
          </cell>
          <cell r="C865" t="str">
            <v>MG</v>
          </cell>
          <cell r="D865">
            <v>286059</v>
          </cell>
          <cell r="E865">
            <v>1897711</v>
          </cell>
          <cell r="F865">
            <v>214662</v>
          </cell>
          <cell r="G865">
            <v>2034286</v>
          </cell>
          <cell r="H865">
            <v>255060</v>
          </cell>
          <cell r="I865">
            <v>1970237</v>
          </cell>
        </row>
        <row r="866">
          <cell r="A866">
            <v>316820</v>
          </cell>
          <cell r="B866" t="str">
            <v>TAPIRAI</v>
          </cell>
          <cell r="C866" t="str">
            <v>MG</v>
          </cell>
          <cell r="D866">
            <v>23826</v>
          </cell>
          <cell r="E866">
            <v>336391</v>
          </cell>
          <cell r="F866">
            <v>20001</v>
          </cell>
          <cell r="G866">
            <v>385619</v>
          </cell>
          <cell r="H866">
            <v>23981</v>
          </cell>
          <cell r="I866">
            <v>423375</v>
          </cell>
        </row>
        <row r="867">
          <cell r="A867">
            <v>354025</v>
          </cell>
          <cell r="B867" t="str">
            <v>PONTALINDA</v>
          </cell>
          <cell r="C867" t="str">
            <v>SP</v>
          </cell>
          <cell r="D867">
            <v>23798</v>
          </cell>
          <cell r="E867">
            <v>278662</v>
          </cell>
          <cell r="F867">
            <v>23570</v>
          </cell>
          <cell r="G867">
            <v>227664</v>
          </cell>
          <cell r="H867"/>
          <cell r="I867"/>
        </row>
        <row r="868">
          <cell r="A868">
            <v>521920</v>
          </cell>
          <cell r="B868" t="str">
            <v>SANTA CRUZ DE GOIAS</v>
          </cell>
          <cell r="C868" t="str">
            <v>GO</v>
          </cell>
          <cell r="D868"/>
          <cell r="E868"/>
          <cell r="F868"/>
          <cell r="G868"/>
          <cell r="H868"/>
          <cell r="I868"/>
        </row>
        <row r="869">
          <cell r="A869">
            <v>350340</v>
          </cell>
          <cell r="B869" t="str">
            <v>AREALVA</v>
          </cell>
          <cell r="C869" t="str">
            <v>SP</v>
          </cell>
          <cell r="D869">
            <v>91153</v>
          </cell>
          <cell r="E869">
            <v>168213</v>
          </cell>
          <cell r="F869"/>
          <cell r="G869"/>
          <cell r="H869"/>
          <cell r="I869"/>
        </row>
        <row r="870">
          <cell r="A870">
            <v>311590</v>
          </cell>
          <cell r="B870" t="str">
            <v>CHACARA</v>
          </cell>
          <cell r="C870" t="str">
            <v>MG</v>
          </cell>
          <cell r="D870">
            <v>106631</v>
          </cell>
          <cell r="E870">
            <v>689538</v>
          </cell>
          <cell r="F870">
            <v>99546</v>
          </cell>
          <cell r="G870">
            <v>711599</v>
          </cell>
          <cell r="H870">
            <v>96295</v>
          </cell>
          <cell r="I870">
            <v>665353</v>
          </cell>
        </row>
        <row r="871">
          <cell r="A871">
            <v>311200</v>
          </cell>
          <cell r="B871" t="str">
            <v>CANDEIAS</v>
          </cell>
          <cell r="C871" t="str">
            <v>MG</v>
          </cell>
          <cell r="D871">
            <v>125435</v>
          </cell>
          <cell r="E871">
            <v>696769</v>
          </cell>
          <cell r="F871">
            <v>104798</v>
          </cell>
          <cell r="G871">
            <v>831943</v>
          </cell>
          <cell r="H871">
            <v>131472</v>
          </cell>
          <cell r="I871">
            <v>913734</v>
          </cell>
        </row>
        <row r="872">
          <cell r="A872">
            <v>315220</v>
          </cell>
          <cell r="B872" t="str">
            <v>PORTEIRINHA</v>
          </cell>
          <cell r="C872" t="str">
            <v>MG</v>
          </cell>
          <cell r="D872">
            <v>149477</v>
          </cell>
          <cell r="E872">
            <v>1928555</v>
          </cell>
          <cell r="F872">
            <v>139297</v>
          </cell>
          <cell r="G872">
            <v>2139220</v>
          </cell>
          <cell r="H872">
            <v>149088</v>
          </cell>
          <cell r="I872">
            <v>1992334</v>
          </cell>
        </row>
        <row r="873">
          <cell r="A873">
            <v>311740</v>
          </cell>
          <cell r="B873" t="str">
            <v>CONCEICAO DE IPANEMA</v>
          </cell>
          <cell r="C873" t="str">
            <v>MG</v>
          </cell>
          <cell r="D873">
            <v>2040</v>
          </cell>
          <cell r="E873">
            <v>317304</v>
          </cell>
          <cell r="F873">
            <v>918</v>
          </cell>
          <cell r="G873">
            <v>313079</v>
          </cell>
          <cell r="H873">
            <v>1534</v>
          </cell>
          <cell r="I873">
            <v>315613</v>
          </cell>
        </row>
        <row r="874">
          <cell r="A874">
            <v>421490</v>
          </cell>
          <cell r="B874" t="str">
            <v>RIO FORTUNA</v>
          </cell>
          <cell r="C874" t="str">
            <v>SC</v>
          </cell>
          <cell r="D874">
            <v>65709</v>
          </cell>
          <cell r="E874">
            <v>288027</v>
          </cell>
          <cell r="F874">
            <v>74309</v>
          </cell>
          <cell r="G874">
            <v>241686</v>
          </cell>
          <cell r="H874"/>
          <cell r="I874">
            <v>372052</v>
          </cell>
        </row>
        <row r="875">
          <cell r="A875">
            <v>316840</v>
          </cell>
          <cell r="B875" t="str">
            <v>TARUMIRIM</v>
          </cell>
          <cell r="C875" t="str">
            <v>MG</v>
          </cell>
          <cell r="D875">
            <v>121301</v>
          </cell>
          <cell r="E875">
            <v>683138</v>
          </cell>
          <cell r="F875">
            <v>100955</v>
          </cell>
          <cell r="G875">
            <v>904585</v>
          </cell>
          <cell r="H875">
            <v>119070</v>
          </cell>
          <cell r="I875">
            <v>858970</v>
          </cell>
        </row>
        <row r="876">
          <cell r="A876">
            <v>314380</v>
          </cell>
          <cell r="B876" t="str">
            <v>MUNHOZ</v>
          </cell>
          <cell r="C876" t="str">
            <v>MG</v>
          </cell>
          <cell r="D876">
            <v>191</v>
          </cell>
          <cell r="E876">
            <v>1971328</v>
          </cell>
          <cell r="F876">
            <v>85963</v>
          </cell>
          <cell r="G876">
            <v>1798695</v>
          </cell>
          <cell r="H876">
            <v>71940</v>
          </cell>
          <cell r="I876">
            <v>1796973</v>
          </cell>
        </row>
        <row r="877">
          <cell r="A877">
            <v>315670</v>
          </cell>
          <cell r="B877" t="str">
            <v>SABARA</v>
          </cell>
          <cell r="C877" t="str">
            <v>MG</v>
          </cell>
          <cell r="D877">
            <v>2246</v>
          </cell>
          <cell r="E877">
            <v>74442418</v>
          </cell>
          <cell r="F877">
            <v>2305</v>
          </cell>
          <cell r="G877">
            <v>77600794</v>
          </cell>
          <cell r="H877">
            <v>2410</v>
          </cell>
          <cell r="I877">
            <v>77692613</v>
          </cell>
        </row>
        <row r="878">
          <cell r="A878">
            <v>311140</v>
          </cell>
          <cell r="B878" t="str">
            <v>CAMPO FLORIDO</v>
          </cell>
          <cell r="C878" t="str">
            <v>MG</v>
          </cell>
          <cell r="D878">
            <v>58674</v>
          </cell>
          <cell r="E878">
            <v>958665</v>
          </cell>
          <cell r="F878">
            <v>52586</v>
          </cell>
          <cell r="G878">
            <v>873575</v>
          </cell>
          <cell r="H878">
            <v>1135</v>
          </cell>
          <cell r="I878">
            <v>869853</v>
          </cell>
        </row>
        <row r="879">
          <cell r="A879">
            <v>311450</v>
          </cell>
          <cell r="B879" t="str">
            <v>CARMOPOLIS DE MINAS</v>
          </cell>
          <cell r="C879" t="str">
            <v>MG</v>
          </cell>
          <cell r="D879">
            <v>146566</v>
          </cell>
          <cell r="E879">
            <v>975501</v>
          </cell>
          <cell r="F879">
            <v>109140</v>
          </cell>
          <cell r="G879">
            <v>923245</v>
          </cell>
          <cell r="H879">
            <v>150043</v>
          </cell>
          <cell r="I879">
            <v>817967</v>
          </cell>
        </row>
        <row r="880">
          <cell r="A880">
            <v>431142</v>
          </cell>
          <cell r="B880" t="str">
            <v>LAJEADO DO BUGRE</v>
          </cell>
          <cell r="C880" t="str">
            <v>RS</v>
          </cell>
          <cell r="D880">
            <v>13649</v>
          </cell>
          <cell r="E880">
            <v>82947</v>
          </cell>
          <cell r="F880">
            <v>18868</v>
          </cell>
          <cell r="G880">
            <v>105069</v>
          </cell>
          <cell r="H880"/>
          <cell r="I880"/>
        </row>
        <row r="881">
          <cell r="A881">
            <v>311547</v>
          </cell>
          <cell r="B881" t="str">
            <v>CATUTI</v>
          </cell>
          <cell r="C881" t="str">
            <v>MG</v>
          </cell>
          <cell r="D881">
            <v>8038</v>
          </cell>
          <cell r="E881">
            <v>4084523</v>
          </cell>
          <cell r="F881">
            <v>5346</v>
          </cell>
          <cell r="G881">
            <v>4229185</v>
          </cell>
          <cell r="H881"/>
          <cell r="I881">
            <v>4229913</v>
          </cell>
        </row>
        <row r="882">
          <cell r="A882">
            <v>312680</v>
          </cell>
          <cell r="B882" t="str">
            <v>FREI GASPAR</v>
          </cell>
          <cell r="C882" t="str">
            <v>MG</v>
          </cell>
          <cell r="D882">
            <v>45876</v>
          </cell>
          <cell r="E882">
            <v>251227</v>
          </cell>
          <cell r="F882">
            <v>27167</v>
          </cell>
          <cell r="G882">
            <v>205585</v>
          </cell>
          <cell r="H882">
            <v>29536</v>
          </cell>
          <cell r="I882">
            <v>155635</v>
          </cell>
        </row>
        <row r="883">
          <cell r="A883">
            <v>310730</v>
          </cell>
          <cell r="B883" t="str">
            <v>BOCAIUVA</v>
          </cell>
          <cell r="C883" t="str">
            <v>MG</v>
          </cell>
          <cell r="D883">
            <v>18364</v>
          </cell>
          <cell r="E883">
            <v>28921607</v>
          </cell>
          <cell r="F883">
            <v>1519</v>
          </cell>
          <cell r="G883">
            <v>29161081</v>
          </cell>
          <cell r="H883">
            <v>2256</v>
          </cell>
          <cell r="I883">
            <v>29051829</v>
          </cell>
        </row>
        <row r="884">
          <cell r="A884">
            <v>410045</v>
          </cell>
          <cell r="B884" t="str">
            <v>ALTAMIRA DO PARANA</v>
          </cell>
          <cell r="C884" t="str">
            <v>PR</v>
          </cell>
          <cell r="D884"/>
          <cell r="E884"/>
          <cell r="F884">
            <v>15580</v>
          </cell>
          <cell r="G884">
            <v>199457</v>
          </cell>
          <cell r="H884"/>
          <cell r="I884"/>
        </row>
        <row r="885">
          <cell r="A885">
            <v>313320</v>
          </cell>
          <cell r="B885" t="str">
            <v>ITANHOMI</v>
          </cell>
          <cell r="C885" t="str">
            <v>MG</v>
          </cell>
          <cell r="D885">
            <v>107863</v>
          </cell>
          <cell r="E885">
            <v>1334697</v>
          </cell>
          <cell r="F885">
            <v>64621</v>
          </cell>
          <cell r="G885">
            <v>1389109</v>
          </cell>
          <cell r="H885">
            <v>80574</v>
          </cell>
          <cell r="I885">
            <v>1372998</v>
          </cell>
        </row>
        <row r="886">
          <cell r="A886">
            <v>315727</v>
          </cell>
          <cell r="B886" t="str">
            <v>SANTA BARBARA DO MONTE VERDE</v>
          </cell>
          <cell r="C886" t="str">
            <v>MG</v>
          </cell>
          <cell r="D886">
            <v>60852</v>
          </cell>
          <cell r="E886">
            <v>416470</v>
          </cell>
          <cell r="F886">
            <v>47496</v>
          </cell>
          <cell r="G886">
            <v>559301</v>
          </cell>
          <cell r="H886">
            <v>29025</v>
          </cell>
          <cell r="I886">
            <v>648680</v>
          </cell>
        </row>
        <row r="887">
          <cell r="A887">
            <v>316165</v>
          </cell>
          <cell r="B887" t="str">
            <v>SAO GERALDO DO BAIXIO</v>
          </cell>
          <cell r="C887" t="str">
            <v>MG</v>
          </cell>
          <cell r="D887">
            <v>47288</v>
          </cell>
          <cell r="E887">
            <v>589458</v>
          </cell>
          <cell r="F887">
            <v>44207</v>
          </cell>
          <cell r="G887">
            <v>546436</v>
          </cell>
          <cell r="H887">
            <v>50317</v>
          </cell>
          <cell r="I887">
            <v>582995</v>
          </cell>
        </row>
        <row r="888">
          <cell r="A888">
            <v>314995</v>
          </cell>
          <cell r="B888" t="str">
            <v>PERIQUITO</v>
          </cell>
          <cell r="C888" t="str">
            <v>MG</v>
          </cell>
          <cell r="D888">
            <v>59154</v>
          </cell>
          <cell r="E888">
            <v>531693</v>
          </cell>
          <cell r="F888">
            <v>55612</v>
          </cell>
          <cell r="G888">
            <v>549094</v>
          </cell>
          <cell r="H888">
            <v>62360</v>
          </cell>
          <cell r="I888">
            <v>600210</v>
          </cell>
        </row>
        <row r="889">
          <cell r="A889">
            <v>430607</v>
          </cell>
          <cell r="B889" t="str">
            <v>CRISTAL DO SUL</v>
          </cell>
          <cell r="C889" t="str">
            <v>RS</v>
          </cell>
          <cell r="D889">
            <v>31447</v>
          </cell>
          <cell r="E889">
            <v>216957</v>
          </cell>
          <cell r="F889">
            <v>24012</v>
          </cell>
          <cell r="G889">
            <v>178672</v>
          </cell>
          <cell r="H889"/>
          <cell r="I889"/>
        </row>
        <row r="890">
          <cell r="A890">
            <v>310040</v>
          </cell>
          <cell r="B890" t="str">
            <v>ACAIACA</v>
          </cell>
          <cell r="C890" t="str">
            <v>MG</v>
          </cell>
          <cell r="D890">
            <v>142530</v>
          </cell>
          <cell r="E890">
            <v>1061132</v>
          </cell>
          <cell r="F890">
            <v>150899</v>
          </cell>
          <cell r="G890">
            <v>1149770</v>
          </cell>
          <cell r="H890">
            <v>108391</v>
          </cell>
          <cell r="I890">
            <v>1052141</v>
          </cell>
        </row>
        <row r="891">
          <cell r="A891">
            <v>312380</v>
          </cell>
          <cell r="B891" t="str">
            <v>ENGENHEIRO NAVARRO</v>
          </cell>
          <cell r="C891" t="str">
            <v>MG</v>
          </cell>
          <cell r="D891">
            <v>49390</v>
          </cell>
          <cell r="E891">
            <v>208654</v>
          </cell>
          <cell r="F891">
            <v>68141</v>
          </cell>
          <cell r="G891">
            <v>286380</v>
          </cell>
          <cell r="H891">
            <v>70284</v>
          </cell>
          <cell r="I891">
            <v>242159</v>
          </cell>
        </row>
        <row r="892">
          <cell r="A892">
            <v>500310</v>
          </cell>
          <cell r="B892" t="str">
            <v>CORGUINHO</v>
          </cell>
          <cell r="C892" t="str">
            <v>MS</v>
          </cell>
          <cell r="D892">
            <v>65508</v>
          </cell>
          <cell r="E892">
            <v>435343</v>
          </cell>
          <cell r="F892">
            <v>73934</v>
          </cell>
          <cell r="G892">
            <v>509262</v>
          </cell>
          <cell r="H892">
            <v>81661</v>
          </cell>
          <cell r="I892">
            <v>400853</v>
          </cell>
        </row>
        <row r="893">
          <cell r="A893">
            <v>316890</v>
          </cell>
          <cell r="B893" t="str">
            <v>TIROS</v>
          </cell>
          <cell r="C893" t="str">
            <v>MG</v>
          </cell>
          <cell r="D893">
            <v>31441</v>
          </cell>
          <cell r="E893">
            <v>176529</v>
          </cell>
          <cell r="F893">
            <v>22500</v>
          </cell>
          <cell r="G893">
            <v>228799</v>
          </cell>
          <cell r="H893">
            <v>32587</v>
          </cell>
          <cell r="I893">
            <v>214941</v>
          </cell>
        </row>
        <row r="894">
          <cell r="A894">
            <v>312070</v>
          </cell>
          <cell r="B894" t="str">
            <v>CRUZEIRO DA FORTALEZA</v>
          </cell>
          <cell r="C894" t="str">
            <v>MG</v>
          </cell>
          <cell r="D894">
            <v>8450</v>
          </cell>
          <cell r="E894">
            <v>57011</v>
          </cell>
          <cell r="F894">
            <v>7190</v>
          </cell>
          <cell r="G894">
            <v>46899</v>
          </cell>
          <cell r="H894">
            <v>33427</v>
          </cell>
          <cell r="I894">
            <v>858487</v>
          </cell>
        </row>
        <row r="895">
          <cell r="A895">
            <v>313650</v>
          </cell>
          <cell r="B895" t="str">
            <v>JORDANIA</v>
          </cell>
          <cell r="C895" t="str">
            <v>MG</v>
          </cell>
          <cell r="D895">
            <v>901</v>
          </cell>
          <cell r="E895">
            <v>722717</v>
          </cell>
          <cell r="F895">
            <v>594</v>
          </cell>
          <cell r="G895">
            <v>741238</v>
          </cell>
          <cell r="H895">
            <v>5353</v>
          </cell>
          <cell r="I895">
            <v>736595</v>
          </cell>
        </row>
        <row r="896">
          <cell r="A896">
            <v>520495</v>
          </cell>
          <cell r="B896" t="str">
            <v>CAMPOS VERDES</v>
          </cell>
          <cell r="C896" t="str">
            <v>GO</v>
          </cell>
          <cell r="D896"/>
          <cell r="E896">
            <v>237859</v>
          </cell>
          <cell r="F896"/>
          <cell r="G896">
            <v>230956</v>
          </cell>
          <cell r="H896"/>
          <cell r="I896">
            <v>223292</v>
          </cell>
        </row>
        <row r="897">
          <cell r="A897">
            <v>315510</v>
          </cell>
          <cell r="B897" t="str">
            <v>RIO DO PRADO</v>
          </cell>
          <cell r="C897" t="str">
            <v>MG</v>
          </cell>
          <cell r="D897">
            <v>10114</v>
          </cell>
          <cell r="E897">
            <v>1368962</v>
          </cell>
          <cell r="F897">
            <v>3387</v>
          </cell>
          <cell r="G897">
            <v>1616917</v>
          </cell>
          <cell r="H897">
            <v>18897</v>
          </cell>
          <cell r="I897">
            <v>1579638</v>
          </cell>
        </row>
        <row r="898">
          <cell r="A898">
            <v>420120</v>
          </cell>
          <cell r="B898" t="str">
            <v>ANTONIO CARLOS</v>
          </cell>
          <cell r="C898" t="str">
            <v>SC</v>
          </cell>
          <cell r="D898">
            <v>234384</v>
          </cell>
          <cell r="E898">
            <v>582553</v>
          </cell>
          <cell r="F898">
            <v>217988</v>
          </cell>
          <cell r="G898">
            <v>589370</v>
          </cell>
          <cell r="H898"/>
          <cell r="I898">
            <v>396549</v>
          </cell>
        </row>
        <row r="899">
          <cell r="A899">
            <v>316265</v>
          </cell>
          <cell r="B899" t="str">
            <v>SAO JOAO DO PACUI</v>
          </cell>
          <cell r="C899" t="str">
            <v>MG</v>
          </cell>
          <cell r="D899">
            <v>55091</v>
          </cell>
          <cell r="E899">
            <v>280026</v>
          </cell>
          <cell r="F899">
            <v>53863</v>
          </cell>
          <cell r="G899">
            <v>334409</v>
          </cell>
          <cell r="H899">
            <v>55290</v>
          </cell>
          <cell r="I899">
            <v>288590</v>
          </cell>
        </row>
        <row r="900">
          <cell r="A900">
            <v>320060</v>
          </cell>
          <cell r="B900" t="str">
            <v>ARACRUZ</v>
          </cell>
          <cell r="C900" t="str">
            <v>ES</v>
          </cell>
          <cell r="D900"/>
          <cell r="E900"/>
          <cell r="F900"/>
          <cell r="G900"/>
          <cell r="H900"/>
          <cell r="I900"/>
        </row>
        <row r="901">
          <cell r="A901">
            <v>355630</v>
          </cell>
          <cell r="B901" t="str">
            <v>VALPARAISO</v>
          </cell>
          <cell r="C901" t="str">
            <v>SP</v>
          </cell>
          <cell r="D901"/>
          <cell r="E901">
            <v>507132</v>
          </cell>
          <cell r="F901">
            <v>224103</v>
          </cell>
          <cell r="G901">
            <v>355332</v>
          </cell>
          <cell r="H901"/>
          <cell r="I901">
            <v>912574</v>
          </cell>
        </row>
        <row r="902">
          <cell r="A902">
            <v>313630</v>
          </cell>
          <cell r="B902" t="str">
            <v>JOAO PINHEIRO</v>
          </cell>
          <cell r="C902" t="str">
            <v>MG</v>
          </cell>
          <cell r="D902">
            <v>300231</v>
          </cell>
          <cell r="E902">
            <v>2529423</v>
          </cell>
          <cell r="F902">
            <v>258344</v>
          </cell>
          <cell r="G902">
            <v>2403113</v>
          </cell>
          <cell r="H902">
            <v>255385</v>
          </cell>
          <cell r="I902">
            <v>2068648</v>
          </cell>
        </row>
        <row r="903">
          <cell r="A903">
            <v>312360</v>
          </cell>
          <cell r="B903" t="str">
            <v>ELOI MENDES</v>
          </cell>
          <cell r="C903" t="str">
            <v>MG</v>
          </cell>
          <cell r="D903">
            <v>456</v>
          </cell>
          <cell r="E903">
            <v>5960231</v>
          </cell>
          <cell r="F903">
            <v>311</v>
          </cell>
          <cell r="G903">
            <v>5963016</v>
          </cell>
          <cell r="H903">
            <v>1240</v>
          </cell>
          <cell r="I903">
            <v>5964444</v>
          </cell>
        </row>
        <row r="904">
          <cell r="A904">
            <v>311890</v>
          </cell>
          <cell r="B904" t="str">
            <v>CORDISBURGO</v>
          </cell>
          <cell r="C904" t="str">
            <v>MG</v>
          </cell>
          <cell r="D904">
            <v>33568</v>
          </cell>
          <cell r="E904">
            <v>1407065</v>
          </cell>
          <cell r="F904">
            <v>12104</v>
          </cell>
          <cell r="G904">
            <v>1596243</v>
          </cell>
          <cell r="H904">
            <v>22461</v>
          </cell>
          <cell r="I904">
            <v>1689389</v>
          </cell>
        </row>
        <row r="905">
          <cell r="A905">
            <v>421187</v>
          </cell>
          <cell r="B905" t="str">
            <v>PAIAL</v>
          </cell>
          <cell r="C905" t="str">
            <v>SC</v>
          </cell>
          <cell r="D905">
            <v>41503</v>
          </cell>
          <cell r="E905">
            <v>160601</v>
          </cell>
          <cell r="F905">
            <v>53775</v>
          </cell>
          <cell r="G905"/>
          <cell r="H905"/>
          <cell r="I905"/>
        </row>
        <row r="906">
          <cell r="A906">
            <v>350275</v>
          </cell>
          <cell r="B906" t="str">
            <v>ARACARIGUAMA</v>
          </cell>
          <cell r="C906" t="str">
            <v>SP</v>
          </cell>
          <cell r="D906">
            <v>83555</v>
          </cell>
          <cell r="E906">
            <v>1035450</v>
          </cell>
          <cell r="F906">
            <v>68538</v>
          </cell>
          <cell r="G906">
            <v>1572873</v>
          </cell>
          <cell r="H906">
            <v>91808</v>
          </cell>
          <cell r="I906">
            <v>1420315</v>
          </cell>
        </row>
        <row r="907">
          <cell r="A907">
            <v>420757</v>
          </cell>
          <cell r="B907" t="str">
            <v>IOMERE</v>
          </cell>
          <cell r="C907" t="str">
            <v>SC</v>
          </cell>
          <cell r="D907">
            <v>79190</v>
          </cell>
          <cell r="E907">
            <v>394350</v>
          </cell>
          <cell r="F907">
            <v>68162</v>
          </cell>
          <cell r="G907">
            <v>380185</v>
          </cell>
          <cell r="H907">
            <v>30362</v>
          </cell>
          <cell r="I907">
            <v>370488</v>
          </cell>
        </row>
        <row r="908">
          <cell r="A908">
            <v>315480</v>
          </cell>
          <cell r="B908" t="str">
            <v>RIO ACIMA</v>
          </cell>
          <cell r="C908" t="str">
            <v>MG</v>
          </cell>
          <cell r="D908">
            <v>154947</v>
          </cell>
          <cell r="E908">
            <v>5943559</v>
          </cell>
          <cell r="F908">
            <v>158269</v>
          </cell>
          <cell r="G908">
            <v>6114702</v>
          </cell>
          <cell r="H908">
            <v>167082</v>
          </cell>
          <cell r="I908">
            <v>1938862</v>
          </cell>
        </row>
        <row r="909">
          <cell r="A909">
            <v>315650</v>
          </cell>
          <cell r="B909" t="str">
            <v>RUBELITA</v>
          </cell>
          <cell r="C909" t="str">
            <v>MG</v>
          </cell>
          <cell r="D909">
            <v>20965</v>
          </cell>
          <cell r="E909">
            <v>2213100</v>
          </cell>
          <cell r="F909">
            <v>14915</v>
          </cell>
          <cell r="G909">
            <v>2204681</v>
          </cell>
          <cell r="H909">
            <v>17920</v>
          </cell>
          <cell r="I909">
            <v>2190046</v>
          </cell>
        </row>
        <row r="910">
          <cell r="A910">
            <v>320334</v>
          </cell>
          <cell r="B910" t="str">
            <v>MARECHAL FLORIANO</v>
          </cell>
          <cell r="C910" t="str">
            <v>ES</v>
          </cell>
          <cell r="D910">
            <v>56727</v>
          </cell>
          <cell r="E910">
            <v>345621</v>
          </cell>
          <cell r="F910">
            <v>52422</v>
          </cell>
          <cell r="G910">
            <v>345297</v>
          </cell>
          <cell r="H910">
            <v>5</v>
          </cell>
          <cell r="I910"/>
        </row>
        <row r="911">
          <cell r="A911">
            <v>430692</v>
          </cell>
          <cell r="B911" t="str">
            <v>ENGENHO VELHO</v>
          </cell>
          <cell r="C911" t="str">
            <v>RS</v>
          </cell>
          <cell r="D911">
            <v>4248</v>
          </cell>
          <cell r="E911">
            <v>1181088</v>
          </cell>
          <cell r="F911">
            <v>4115</v>
          </cell>
          <cell r="G911">
            <v>966909</v>
          </cell>
          <cell r="H911"/>
          <cell r="I911"/>
        </row>
        <row r="912">
          <cell r="A912">
            <v>430515</v>
          </cell>
          <cell r="B912" t="str">
            <v>CERRO GRANDE</v>
          </cell>
          <cell r="C912" t="str">
            <v>RS</v>
          </cell>
          <cell r="D912">
            <v>7682</v>
          </cell>
          <cell r="E912">
            <v>33924</v>
          </cell>
          <cell r="F912">
            <v>6156</v>
          </cell>
          <cell r="G912">
            <v>26927</v>
          </cell>
          <cell r="H912"/>
          <cell r="I912"/>
        </row>
        <row r="913">
          <cell r="A913">
            <v>313800</v>
          </cell>
          <cell r="B913" t="str">
            <v>LARANJAL</v>
          </cell>
          <cell r="C913" t="str">
            <v>MG</v>
          </cell>
          <cell r="D913">
            <v>40783</v>
          </cell>
          <cell r="E913">
            <v>187210</v>
          </cell>
          <cell r="F913">
            <v>35910</v>
          </cell>
          <cell r="G913">
            <v>227072</v>
          </cell>
          <cell r="H913">
            <v>38492</v>
          </cell>
          <cell r="I913">
            <v>174699</v>
          </cell>
        </row>
        <row r="914">
          <cell r="A914">
            <v>315750</v>
          </cell>
          <cell r="B914" t="str">
            <v>SANTA EFIGENIA DE MINAS</v>
          </cell>
          <cell r="C914" t="str">
            <v>MG</v>
          </cell>
          <cell r="D914">
            <v>82176</v>
          </cell>
          <cell r="E914">
            <v>483700</v>
          </cell>
          <cell r="F914">
            <v>78233</v>
          </cell>
          <cell r="G914">
            <v>566591</v>
          </cell>
          <cell r="H914">
            <v>90616</v>
          </cell>
          <cell r="I914">
            <v>639804</v>
          </cell>
        </row>
        <row r="915">
          <cell r="A915">
            <v>313535</v>
          </cell>
          <cell r="B915" t="str">
            <v>JAPONVAR</v>
          </cell>
          <cell r="C915" t="str">
            <v>MG</v>
          </cell>
          <cell r="D915">
            <v>37372</v>
          </cell>
          <cell r="E915">
            <v>1662491</v>
          </cell>
          <cell r="F915">
            <v>28669</v>
          </cell>
          <cell r="G915">
            <v>1806386</v>
          </cell>
          <cell r="H915">
            <v>36286</v>
          </cell>
          <cell r="I915">
            <v>1773247</v>
          </cell>
        </row>
        <row r="916">
          <cell r="A916">
            <v>350810</v>
          </cell>
          <cell r="B916" t="str">
            <v>BURITAMA</v>
          </cell>
          <cell r="C916" t="str">
            <v>SP</v>
          </cell>
          <cell r="D916"/>
          <cell r="E916"/>
          <cell r="F916"/>
          <cell r="G916"/>
          <cell r="H916"/>
          <cell r="I916"/>
        </row>
        <row r="917">
          <cell r="A917">
            <v>432010</v>
          </cell>
          <cell r="B917" t="str">
            <v>SARANDI</v>
          </cell>
          <cell r="C917" t="str">
            <v>RS</v>
          </cell>
          <cell r="D917">
            <v>309034</v>
          </cell>
          <cell r="E917">
            <v>52492538</v>
          </cell>
          <cell r="F917">
            <v>290148</v>
          </cell>
          <cell r="G917">
            <v>46012815</v>
          </cell>
          <cell r="H917">
            <v>313029</v>
          </cell>
          <cell r="I917">
            <v>48729499</v>
          </cell>
        </row>
        <row r="918">
          <cell r="A918">
            <v>351870</v>
          </cell>
          <cell r="B918" t="str">
            <v>GUARUJA</v>
          </cell>
          <cell r="C918" t="str">
            <v>SP</v>
          </cell>
          <cell r="D918">
            <v>723028</v>
          </cell>
          <cell r="E918">
            <v>3548928</v>
          </cell>
          <cell r="F918">
            <v>667480</v>
          </cell>
          <cell r="G918">
            <v>4367497</v>
          </cell>
          <cell r="H918">
            <v>745544</v>
          </cell>
          <cell r="I918">
            <v>2784302</v>
          </cell>
        </row>
        <row r="919">
          <cell r="A919">
            <v>312490</v>
          </cell>
          <cell r="B919" t="str">
            <v>EUGENOPOLIS</v>
          </cell>
          <cell r="C919" t="str">
            <v>MG</v>
          </cell>
          <cell r="D919">
            <v>123686</v>
          </cell>
          <cell r="E919">
            <v>399760</v>
          </cell>
          <cell r="F919">
            <v>112895</v>
          </cell>
          <cell r="G919">
            <v>411511</v>
          </cell>
          <cell r="H919">
            <v>109140</v>
          </cell>
          <cell r="I919">
            <v>504727</v>
          </cell>
        </row>
        <row r="920">
          <cell r="A920">
            <v>315733</v>
          </cell>
          <cell r="B920" t="str">
            <v>SANTA CRUZ DE MINAS</v>
          </cell>
          <cell r="C920" t="str">
            <v>MG</v>
          </cell>
          <cell r="D920">
            <v>148155</v>
          </cell>
          <cell r="E920">
            <v>821828</v>
          </cell>
          <cell r="F920">
            <v>143964</v>
          </cell>
          <cell r="G920">
            <v>851823</v>
          </cell>
          <cell r="H920">
            <v>168695</v>
          </cell>
          <cell r="I920">
            <v>917315</v>
          </cell>
        </row>
        <row r="921">
          <cell r="A921">
            <v>311660</v>
          </cell>
          <cell r="B921" t="str">
            <v>CLAUDIO</v>
          </cell>
          <cell r="C921" t="str">
            <v>MG</v>
          </cell>
          <cell r="D921">
            <v>290441</v>
          </cell>
          <cell r="E921">
            <v>2521993</v>
          </cell>
          <cell r="F921">
            <v>230780</v>
          </cell>
          <cell r="G921">
            <v>2595473</v>
          </cell>
          <cell r="H921">
            <v>303955</v>
          </cell>
          <cell r="I921">
            <v>2257342</v>
          </cell>
        </row>
        <row r="922">
          <cell r="A922">
            <v>352830</v>
          </cell>
          <cell r="B922" t="str">
            <v>MAGDA</v>
          </cell>
          <cell r="C922" t="str">
            <v>SP</v>
          </cell>
          <cell r="D922">
            <v>67964</v>
          </cell>
          <cell r="E922">
            <v>236341</v>
          </cell>
          <cell r="F922">
            <v>70498</v>
          </cell>
          <cell r="G922"/>
          <cell r="H922"/>
          <cell r="I922"/>
        </row>
        <row r="923">
          <cell r="A923">
            <v>350120</v>
          </cell>
          <cell r="B923" t="str">
            <v>ALVARES FLORENCE</v>
          </cell>
          <cell r="C923" t="str">
            <v>SP</v>
          </cell>
          <cell r="D923">
            <v>34267</v>
          </cell>
          <cell r="E923">
            <v>87681</v>
          </cell>
          <cell r="F923">
            <v>38302</v>
          </cell>
          <cell r="G923">
            <v>161167</v>
          </cell>
          <cell r="H923">
            <v>37112</v>
          </cell>
          <cell r="I923">
            <v>182222</v>
          </cell>
        </row>
        <row r="924">
          <cell r="A924">
            <v>310650</v>
          </cell>
          <cell r="B924" t="str">
            <v>BERILO</v>
          </cell>
          <cell r="C924" t="str">
            <v>MG</v>
          </cell>
          <cell r="D924">
            <v>86579</v>
          </cell>
          <cell r="E924">
            <v>6801065940</v>
          </cell>
          <cell r="F924">
            <v>81417</v>
          </cell>
          <cell r="G924">
            <v>6801056042</v>
          </cell>
          <cell r="H924">
            <v>88329</v>
          </cell>
          <cell r="I924">
            <v>6800949926</v>
          </cell>
        </row>
        <row r="925">
          <cell r="A925">
            <v>311115</v>
          </cell>
          <cell r="B925" t="str">
            <v>CAMPO AZUL</v>
          </cell>
          <cell r="C925" t="str">
            <v>MG</v>
          </cell>
          <cell r="D925">
            <v>63052</v>
          </cell>
          <cell r="E925">
            <v>443844</v>
          </cell>
          <cell r="F925">
            <v>57973</v>
          </cell>
          <cell r="G925">
            <v>547337</v>
          </cell>
          <cell r="H925">
            <v>57190</v>
          </cell>
          <cell r="I925">
            <v>542740</v>
          </cell>
        </row>
        <row r="926">
          <cell r="A926">
            <v>315530</v>
          </cell>
          <cell r="B926" t="str">
            <v>RIO MANSO</v>
          </cell>
          <cell r="C926" t="str">
            <v>MG</v>
          </cell>
          <cell r="D926">
            <v>32</v>
          </cell>
          <cell r="E926">
            <v>1088976</v>
          </cell>
          <cell r="F926">
            <v>16</v>
          </cell>
          <cell r="G926">
            <v>1013047</v>
          </cell>
          <cell r="H926">
            <v>16</v>
          </cell>
          <cell r="I926">
            <v>1007930</v>
          </cell>
        </row>
        <row r="927">
          <cell r="A927">
            <v>311240</v>
          </cell>
          <cell r="B927" t="str">
            <v>CAPETINGA</v>
          </cell>
          <cell r="C927" t="str">
            <v>MG</v>
          </cell>
          <cell r="D927">
            <v>938</v>
          </cell>
          <cell r="E927">
            <v>9168236</v>
          </cell>
          <cell r="F927">
            <v>1002</v>
          </cell>
          <cell r="G927">
            <v>9245874</v>
          </cell>
          <cell r="H927">
            <v>548</v>
          </cell>
          <cell r="I927">
            <v>9409700</v>
          </cell>
        </row>
        <row r="928">
          <cell r="A928">
            <v>313890</v>
          </cell>
          <cell r="B928" t="str">
            <v>MACHACALIS</v>
          </cell>
          <cell r="C928" t="str">
            <v>MG</v>
          </cell>
          <cell r="D928">
            <v>96135</v>
          </cell>
          <cell r="E928">
            <v>653604</v>
          </cell>
          <cell r="F928">
            <v>80731</v>
          </cell>
          <cell r="G928">
            <v>680335</v>
          </cell>
          <cell r="H928">
            <v>95350</v>
          </cell>
          <cell r="I928">
            <v>687325</v>
          </cell>
        </row>
        <row r="929">
          <cell r="A929">
            <v>353284</v>
          </cell>
          <cell r="B929" t="str">
            <v>NOVA CANAA PAULISTA</v>
          </cell>
          <cell r="C929" t="str">
            <v>SP</v>
          </cell>
          <cell r="D929">
            <v>4918</v>
          </cell>
          <cell r="E929">
            <v>29481</v>
          </cell>
          <cell r="F929">
            <v>4089</v>
          </cell>
          <cell r="G929">
            <v>74080</v>
          </cell>
          <cell r="H929">
            <v>13905</v>
          </cell>
          <cell r="I929">
            <v>117178</v>
          </cell>
        </row>
        <row r="930">
          <cell r="A930">
            <v>351520</v>
          </cell>
          <cell r="B930" t="str">
            <v>ESTRELA D'OESTE</v>
          </cell>
          <cell r="C930" t="str">
            <v>SP</v>
          </cell>
          <cell r="D930">
            <v>22283</v>
          </cell>
          <cell r="E930">
            <v>331403</v>
          </cell>
          <cell r="F930">
            <v>20873</v>
          </cell>
          <cell r="G930">
            <v>325199</v>
          </cell>
          <cell r="H930">
            <v>28278</v>
          </cell>
          <cell r="I930">
            <v>318030</v>
          </cell>
        </row>
        <row r="931">
          <cell r="A931">
            <v>310163</v>
          </cell>
          <cell r="B931" t="str">
            <v>ALFREDO VASCONCELOS</v>
          </cell>
          <cell r="C931" t="str">
            <v>MG</v>
          </cell>
          <cell r="D931">
            <v>103143</v>
          </cell>
          <cell r="E931">
            <v>669721</v>
          </cell>
          <cell r="F931">
            <v>100550</v>
          </cell>
          <cell r="G931">
            <v>742835</v>
          </cell>
          <cell r="H931">
            <v>125534</v>
          </cell>
          <cell r="I931">
            <v>709292</v>
          </cell>
        </row>
        <row r="932">
          <cell r="A932">
            <v>310230</v>
          </cell>
          <cell r="B932" t="str">
            <v>ALVINOPOLIS</v>
          </cell>
          <cell r="C932" t="str">
            <v>MG</v>
          </cell>
          <cell r="D932">
            <v>257340</v>
          </cell>
          <cell r="E932">
            <v>2308486</v>
          </cell>
          <cell r="F932">
            <v>208568</v>
          </cell>
          <cell r="G932">
            <v>2562720</v>
          </cell>
          <cell r="H932">
            <v>242546</v>
          </cell>
          <cell r="I932">
            <v>2381166</v>
          </cell>
        </row>
        <row r="933">
          <cell r="A933">
            <v>314390</v>
          </cell>
          <cell r="B933" t="str">
            <v>MURIAE</v>
          </cell>
          <cell r="C933" t="str">
            <v>MG</v>
          </cell>
          <cell r="D933">
            <v>192069</v>
          </cell>
          <cell r="E933">
            <v>41716649</v>
          </cell>
          <cell r="F933">
            <v>174593</v>
          </cell>
          <cell r="G933">
            <v>43003946</v>
          </cell>
          <cell r="H933">
            <v>180145</v>
          </cell>
          <cell r="I933">
            <v>43524560</v>
          </cell>
        </row>
        <row r="934">
          <cell r="A934">
            <v>312970</v>
          </cell>
          <cell r="B934" t="str">
            <v>IBIRACI</v>
          </cell>
          <cell r="C934" t="str">
            <v>MG</v>
          </cell>
          <cell r="D934">
            <v>127839</v>
          </cell>
          <cell r="E934">
            <v>1368752</v>
          </cell>
          <cell r="F934">
            <v>128416</v>
          </cell>
          <cell r="G934">
            <v>1396930</v>
          </cell>
          <cell r="H934">
            <v>128181</v>
          </cell>
          <cell r="I934">
            <v>1280072</v>
          </cell>
        </row>
        <row r="935">
          <cell r="A935">
            <v>315270</v>
          </cell>
          <cell r="B935" t="str">
            <v>PRADOS</v>
          </cell>
          <cell r="C935" t="str">
            <v>MG</v>
          </cell>
          <cell r="D935">
            <v>24853</v>
          </cell>
          <cell r="E935">
            <v>195475</v>
          </cell>
          <cell r="F935">
            <v>29465</v>
          </cell>
          <cell r="G935">
            <v>208113</v>
          </cell>
          <cell r="H935">
            <v>19879</v>
          </cell>
          <cell r="I935">
            <v>197974</v>
          </cell>
        </row>
        <row r="936">
          <cell r="A936">
            <v>410975</v>
          </cell>
          <cell r="B936" t="str">
            <v>IBEMA</v>
          </cell>
          <cell r="C936" t="str">
            <v>PR</v>
          </cell>
          <cell r="D936"/>
          <cell r="E936">
            <v>296793</v>
          </cell>
          <cell r="F936"/>
          <cell r="G936"/>
          <cell r="H936"/>
          <cell r="I936"/>
        </row>
        <row r="937">
          <cell r="A937">
            <v>315580</v>
          </cell>
          <cell r="B937" t="str">
            <v>RIO POMBA</v>
          </cell>
          <cell r="C937" t="str">
            <v>MG</v>
          </cell>
          <cell r="D937">
            <v>212607</v>
          </cell>
          <cell r="E937">
            <v>1795561</v>
          </cell>
          <cell r="F937">
            <v>206014</v>
          </cell>
          <cell r="G937">
            <v>1835554</v>
          </cell>
          <cell r="H937">
            <v>223808</v>
          </cell>
          <cell r="I937">
            <v>1693862</v>
          </cell>
        </row>
        <row r="938">
          <cell r="A938">
            <v>316810</v>
          </cell>
          <cell r="B938" t="str">
            <v>TAPIRA</v>
          </cell>
          <cell r="C938" t="str">
            <v>MG</v>
          </cell>
          <cell r="D938">
            <v>15554</v>
          </cell>
          <cell r="E938">
            <v>241902</v>
          </cell>
          <cell r="F938">
            <v>15217</v>
          </cell>
          <cell r="G938">
            <v>247574</v>
          </cell>
          <cell r="H938">
            <v>21082</v>
          </cell>
          <cell r="I938">
            <v>264409</v>
          </cell>
        </row>
        <row r="939">
          <cell r="A939">
            <v>411040</v>
          </cell>
          <cell r="B939" t="str">
            <v>INDIANOPOLIS</v>
          </cell>
          <cell r="C939" t="str">
            <v>PR</v>
          </cell>
          <cell r="D939">
            <v>112865</v>
          </cell>
          <cell r="E939">
            <v>553713</v>
          </cell>
          <cell r="F939">
            <v>99834</v>
          </cell>
          <cell r="G939">
            <v>494836</v>
          </cell>
          <cell r="H939"/>
          <cell r="I939"/>
        </row>
        <row r="940">
          <cell r="A940">
            <v>430845</v>
          </cell>
          <cell r="B940" t="str">
            <v>FORTALEZA DOS VALOS</v>
          </cell>
          <cell r="C940" t="str">
            <v>RS</v>
          </cell>
          <cell r="D940">
            <v>82009</v>
          </cell>
          <cell r="E940">
            <v>488828</v>
          </cell>
          <cell r="F940">
            <v>86959</v>
          </cell>
          <cell r="G940">
            <v>333836</v>
          </cell>
          <cell r="H940">
            <v>93427</v>
          </cell>
          <cell r="I940">
            <v>454383</v>
          </cell>
        </row>
        <row r="941">
          <cell r="A941">
            <v>420205</v>
          </cell>
          <cell r="B941" t="str">
            <v>BALNEARIO BARRA DO SUL</v>
          </cell>
          <cell r="C941" t="str">
            <v>SC</v>
          </cell>
          <cell r="D941">
            <v>41860</v>
          </cell>
          <cell r="E941">
            <v>130853</v>
          </cell>
          <cell r="F941">
            <v>30655</v>
          </cell>
          <cell r="G941">
            <v>112767</v>
          </cell>
          <cell r="H941">
            <v>34533</v>
          </cell>
          <cell r="I941">
            <v>137344</v>
          </cell>
        </row>
        <row r="942">
          <cell r="A942">
            <v>313550</v>
          </cell>
          <cell r="B942" t="str">
            <v>JEQUERI</v>
          </cell>
          <cell r="C942" t="str">
            <v>MG</v>
          </cell>
          <cell r="D942">
            <v>110969</v>
          </cell>
          <cell r="E942">
            <v>700445</v>
          </cell>
          <cell r="F942">
            <v>119791</v>
          </cell>
          <cell r="G942">
            <v>668747</v>
          </cell>
          <cell r="H942">
            <v>139676</v>
          </cell>
          <cell r="I942">
            <v>564676</v>
          </cell>
        </row>
        <row r="943">
          <cell r="A943">
            <v>421810</v>
          </cell>
          <cell r="B943" t="str">
            <v>TIMBE DO SUL</v>
          </cell>
          <cell r="C943" t="str">
            <v>SC</v>
          </cell>
          <cell r="D943">
            <v>92337</v>
          </cell>
          <cell r="E943">
            <v>325164</v>
          </cell>
          <cell r="F943">
            <v>89942</v>
          </cell>
          <cell r="G943">
            <v>371972</v>
          </cell>
          <cell r="H943"/>
          <cell r="I943"/>
        </row>
        <row r="944">
          <cell r="A944">
            <v>521483</v>
          </cell>
          <cell r="B944" t="str">
            <v>NOVA CRIXAS</v>
          </cell>
          <cell r="C944" t="str">
            <v>GO</v>
          </cell>
          <cell r="D944"/>
          <cell r="E944">
            <v>295171</v>
          </cell>
          <cell r="F944"/>
          <cell r="G944">
            <v>316034</v>
          </cell>
          <cell r="H944"/>
          <cell r="I944">
            <v>299993</v>
          </cell>
        </row>
        <row r="945">
          <cell r="A945">
            <v>355720</v>
          </cell>
          <cell r="B945" t="str">
            <v>CHAVANTES</v>
          </cell>
          <cell r="C945" t="str">
            <v>SP</v>
          </cell>
          <cell r="D945">
            <v>98341</v>
          </cell>
          <cell r="E945">
            <v>228931</v>
          </cell>
          <cell r="F945">
            <v>74934</v>
          </cell>
          <cell r="G945">
            <v>245147</v>
          </cell>
          <cell r="H945">
            <v>96216</v>
          </cell>
          <cell r="I945">
            <v>258698</v>
          </cell>
        </row>
        <row r="946">
          <cell r="A946">
            <v>316100</v>
          </cell>
          <cell r="B946" t="str">
            <v>SAO DOMINGOS DO PRATA</v>
          </cell>
          <cell r="C946" t="str">
            <v>MG</v>
          </cell>
          <cell r="D946">
            <v>159288</v>
          </cell>
          <cell r="E946">
            <v>704819</v>
          </cell>
          <cell r="F946">
            <v>154719</v>
          </cell>
          <cell r="G946">
            <v>765295</v>
          </cell>
          <cell r="H946">
            <v>187125</v>
          </cell>
          <cell r="I946">
            <v>708709</v>
          </cell>
        </row>
        <row r="947">
          <cell r="A947">
            <v>352520</v>
          </cell>
          <cell r="B947" t="str">
            <v>JARINU</v>
          </cell>
          <cell r="C947" t="str">
            <v>SP</v>
          </cell>
          <cell r="D947">
            <v>100051</v>
          </cell>
          <cell r="E947">
            <v>23229</v>
          </cell>
          <cell r="F947"/>
          <cell r="G947"/>
          <cell r="H947"/>
          <cell r="I947"/>
        </row>
        <row r="948">
          <cell r="A948">
            <v>310970</v>
          </cell>
          <cell r="B948" t="str">
            <v>CACHOEIRA DE MINAS</v>
          </cell>
          <cell r="C948" t="str">
            <v>MG</v>
          </cell>
          <cell r="D948"/>
          <cell r="E948">
            <v>66445</v>
          </cell>
          <cell r="F948"/>
          <cell r="G948">
            <v>67253</v>
          </cell>
          <cell r="H948"/>
          <cell r="I948">
            <v>67990</v>
          </cell>
        </row>
        <row r="949">
          <cell r="A949">
            <v>314560</v>
          </cell>
          <cell r="B949" t="str">
            <v>OLIVEIRA</v>
          </cell>
          <cell r="C949" t="str">
            <v>MG</v>
          </cell>
          <cell r="D949">
            <v>248652</v>
          </cell>
          <cell r="E949">
            <v>1063665</v>
          </cell>
          <cell r="F949">
            <v>269698</v>
          </cell>
          <cell r="G949">
            <v>1374640</v>
          </cell>
          <cell r="H949">
            <v>266418</v>
          </cell>
          <cell r="I949">
            <v>1409729</v>
          </cell>
        </row>
        <row r="950">
          <cell r="A950">
            <v>311130</v>
          </cell>
          <cell r="B950" t="str">
            <v>CAMPO DO MEIO</v>
          </cell>
          <cell r="C950" t="str">
            <v>MG</v>
          </cell>
          <cell r="D950">
            <v>14964</v>
          </cell>
          <cell r="E950">
            <v>748826</v>
          </cell>
          <cell r="F950">
            <v>14968</v>
          </cell>
          <cell r="G950">
            <v>746377</v>
          </cell>
          <cell r="H950">
            <v>12218</v>
          </cell>
          <cell r="I950">
            <v>773716</v>
          </cell>
        </row>
        <row r="951">
          <cell r="A951">
            <v>500320</v>
          </cell>
          <cell r="B951" t="str">
            <v>CORUMBA</v>
          </cell>
          <cell r="C951" t="str">
            <v>MS</v>
          </cell>
          <cell r="D951"/>
          <cell r="E951"/>
          <cell r="F951"/>
          <cell r="G951"/>
          <cell r="H951"/>
          <cell r="I951"/>
        </row>
        <row r="952">
          <cell r="A952">
            <v>313030</v>
          </cell>
          <cell r="B952" t="str">
            <v>IGUATAMA</v>
          </cell>
          <cell r="C952" t="str">
            <v>MG</v>
          </cell>
          <cell r="D952">
            <v>39459</v>
          </cell>
          <cell r="E952">
            <v>667283</v>
          </cell>
          <cell r="F952">
            <v>37667</v>
          </cell>
          <cell r="G952">
            <v>703135</v>
          </cell>
          <cell r="H952">
            <v>49560</v>
          </cell>
          <cell r="I952">
            <v>698393</v>
          </cell>
        </row>
        <row r="953">
          <cell r="A953">
            <v>421440</v>
          </cell>
          <cell r="B953" t="str">
            <v>RIO DAS ANTAS</v>
          </cell>
          <cell r="C953" t="str">
            <v>SC</v>
          </cell>
          <cell r="D953">
            <v>90227</v>
          </cell>
          <cell r="E953">
            <v>136254</v>
          </cell>
          <cell r="F953">
            <v>62760</v>
          </cell>
          <cell r="G953">
            <v>178721</v>
          </cell>
          <cell r="H953"/>
          <cell r="I953">
            <v>204375</v>
          </cell>
        </row>
        <row r="954">
          <cell r="A954">
            <v>311995</v>
          </cell>
          <cell r="B954" t="str">
            <v>CORREGO FUNDO</v>
          </cell>
          <cell r="C954" t="str">
            <v>MG</v>
          </cell>
          <cell r="D954">
            <v>99812</v>
          </cell>
          <cell r="E954">
            <v>689048</v>
          </cell>
          <cell r="F954">
            <v>72243</v>
          </cell>
          <cell r="G954">
            <v>1047037</v>
          </cell>
          <cell r="H954">
            <v>102153</v>
          </cell>
          <cell r="I954">
            <v>1126152</v>
          </cell>
        </row>
        <row r="955">
          <cell r="A955">
            <v>312330</v>
          </cell>
          <cell r="B955" t="str">
            <v>DORES DO TURVO</v>
          </cell>
          <cell r="C955" t="str">
            <v>MG</v>
          </cell>
          <cell r="D955"/>
          <cell r="E955">
            <v>268968</v>
          </cell>
          <cell r="F955"/>
          <cell r="G955"/>
          <cell r="H955"/>
          <cell r="I955">
            <v>271633</v>
          </cell>
        </row>
        <row r="956">
          <cell r="A956">
            <v>316310</v>
          </cell>
          <cell r="B956" t="str">
            <v>SAO JOSE DA VARGINHA</v>
          </cell>
          <cell r="C956" t="str">
            <v>MG</v>
          </cell>
          <cell r="D956"/>
          <cell r="E956">
            <v>2847</v>
          </cell>
          <cell r="F956"/>
          <cell r="G956">
            <v>1422</v>
          </cell>
          <cell r="H956"/>
          <cell r="I956">
            <v>1930</v>
          </cell>
        </row>
        <row r="957">
          <cell r="A957">
            <v>410990</v>
          </cell>
          <cell r="B957" t="str">
            <v>ICARAIMA</v>
          </cell>
          <cell r="C957" t="str">
            <v>PR</v>
          </cell>
          <cell r="D957"/>
          <cell r="E957"/>
          <cell r="F957">
            <v>111134</v>
          </cell>
          <cell r="G957">
            <v>318244</v>
          </cell>
          <cell r="H957"/>
          <cell r="I957"/>
        </row>
        <row r="958">
          <cell r="A958">
            <v>421568</v>
          </cell>
          <cell r="B958" t="str">
            <v>SANTA TEREZINHA DO PROGRESSO</v>
          </cell>
          <cell r="C958" t="str">
            <v>SC</v>
          </cell>
          <cell r="D958">
            <v>42506</v>
          </cell>
          <cell r="E958">
            <v>223711</v>
          </cell>
          <cell r="F958">
            <v>36242</v>
          </cell>
          <cell r="G958">
            <v>191829</v>
          </cell>
          <cell r="H958"/>
          <cell r="I958">
            <v>170076</v>
          </cell>
        </row>
        <row r="959">
          <cell r="A959">
            <v>316740</v>
          </cell>
          <cell r="B959" t="str">
            <v>SILVIANOPOLIS</v>
          </cell>
          <cell r="C959" t="str">
            <v>MG</v>
          </cell>
          <cell r="D959">
            <v>95197</v>
          </cell>
          <cell r="E959">
            <v>1430219</v>
          </cell>
          <cell r="F959">
            <v>79064</v>
          </cell>
          <cell r="G959">
            <v>1398677</v>
          </cell>
          <cell r="H959">
            <v>85543</v>
          </cell>
          <cell r="I959">
            <v>1143997</v>
          </cell>
        </row>
        <row r="960">
          <cell r="A960">
            <v>431370</v>
          </cell>
          <cell r="B960" t="str">
            <v>PALMEIRA DAS MISSOES</v>
          </cell>
          <cell r="C960" t="str">
            <v>RS</v>
          </cell>
          <cell r="D960">
            <v>233391</v>
          </cell>
          <cell r="E960">
            <v>518972</v>
          </cell>
          <cell r="F960">
            <v>229005</v>
          </cell>
          <cell r="G960">
            <v>967878</v>
          </cell>
          <cell r="H960"/>
          <cell r="I960"/>
        </row>
        <row r="961">
          <cell r="A961">
            <v>311480</v>
          </cell>
          <cell r="B961" t="str">
            <v>CARVALHOS</v>
          </cell>
          <cell r="C961" t="str">
            <v>MG</v>
          </cell>
          <cell r="D961">
            <v>42882</v>
          </cell>
          <cell r="E961">
            <v>465818</v>
          </cell>
          <cell r="F961">
            <v>42737</v>
          </cell>
          <cell r="G961">
            <v>501522</v>
          </cell>
          <cell r="H961">
            <v>40277</v>
          </cell>
          <cell r="I961">
            <v>537567</v>
          </cell>
        </row>
        <row r="962">
          <cell r="A962">
            <v>510452</v>
          </cell>
          <cell r="B962" t="str">
            <v>IPIRANGA DO NORTE</v>
          </cell>
          <cell r="C962" t="str">
            <v>MT</v>
          </cell>
          <cell r="D962">
            <v>139570</v>
          </cell>
          <cell r="E962">
            <v>256872</v>
          </cell>
          <cell r="F962">
            <v>72766</v>
          </cell>
          <cell r="G962">
            <v>322900</v>
          </cell>
          <cell r="H962"/>
          <cell r="I962"/>
        </row>
        <row r="963">
          <cell r="A963">
            <v>316257</v>
          </cell>
          <cell r="B963" t="str">
            <v>SAO JOAO DO MANTENINHA</v>
          </cell>
          <cell r="C963" t="str">
            <v>MG</v>
          </cell>
          <cell r="D963">
            <v>54508</v>
          </cell>
          <cell r="E963">
            <v>559730</v>
          </cell>
          <cell r="F963">
            <v>55846</v>
          </cell>
          <cell r="G963">
            <v>683411</v>
          </cell>
          <cell r="H963">
            <v>54500</v>
          </cell>
          <cell r="I963">
            <v>687359</v>
          </cell>
        </row>
        <row r="964">
          <cell r="A964">
            <v>500580</v>
          </cell>
          <cell r="B964" t="str">
            <v>NIOAQUE</v>
          </cell>
          <cell r="C964" t="str">
            <v>MS</v>
          </cell>
          <cell r="D964">
            <v>90067</v>
          </cell>
          <cell r="E964">
            <v>930358</v>
          </cell>
          <cell r="F964">
            <v>81555</v>
          </cell>
          <cell r="G964">
            <v>837524</v>
          </cell>
          <cell r="H964">
            <v>66703</v>
          </cell>
          <cell r="I964">
            <v>532922</v>
          </cell>
        </row>
        <row r="965">
          <cell r="A965">
            <v>421535</v>
          </cell>
          <cell r="B965" t="str">
            <v>SALTINHO</v>
          </cell>
          <cell r="C965" t="str">
            <v>SC</v>
          </cell>
          <cell r="D965">
            <v>81526</v>
          </cell>
          <cell r="E965">
            <v>566568</v>
          </cell>
          <cell r="F965">
            <v>49260</v>
          </cell>
          <cell r="G965">
            <v>537806</v>
          </cell>
          <cell r="H965">
            <v>63063</v>
          </cell>
          <cell r="I965">
            <v>478380</v>
          </cell>
        </row>
        <row r="966">
          <cell r="A966">
            <v>317103</v>
          </cell>
          <cell r="B966" t="str">
            <v>VERDELANDIA</v>
          </cell>
          <cell r="C966" t="str">
            <v>MG</v>
          </cell>
          <cell r="D966">
            <v>39205</v>
          </cell>
          <cell r="E966">
            <v>619910</v>
          </cell>
          <cell r="F966">
            <v>38965</v>
          </cell>
          <cell r="G966">
            <v>670804</v>
          </cell>
          <cell r="H966">
            <v>48379</v>
          </cell>
          <cell r="I966">
            <v>670693</v>
          </cell>
        </row>
        <row r="967">
          <cell r="A967">
            <v>314880</v>
          </cell>
          <cell r="B967" t="str">
            <v>PEDRA DO ANTA</v>
          </cell>
          <cell r="C967" t="str">
            <v>MG</v>
          </cell>
          <cell r="D967">
            <v>33409</v>
          </cell>
          <cell r="E967">
            <v>346057</v>
          </cell>
          <cell r="F967">
            <v>32246</v>
          </cell>
          <cell r="G967">
            <v>354183</v>
          </cell>
          <cell r="H967">
            <v>37922</v>
          </cell>
          <cell r="I967">
            <v>319169</v>
          </cell>
        </row>
        <row r="968">
          <cell r="A968">
            <v>312600</v>
          </cell>
          <cell r="B968" t="str">
            <v>FLORESTAL</v>
          </cell>
          <cell r="C968" t="str">
            <v>MG</v>
          </cell>
          <cell r="D968">
            <v>132035</v>
          </cell>
          <cell r="E968">
            <v>1080506</v>
          </cell>
          <cell r="F968">
            <v>124185</v>
          </cell>
          <cell r="G968">
            <v>1132697</v>
          </cell>
          <cell r="H968">
            <v>129670</v>
          </cell>
          <cell r="I968">
            <v>1060831</v>
          </cell>
        </row>
        <row r="969">
          <cell r="A969">
            <v>315800</v>
          </cell>
          <cell r="B969" t="str">
            <v>SANTA MARIA DE ITABIRA</v>
          </cell>
          <cell r="C969" t="str">
            <v>MG</v>
          </cell>
          <cell r="D969">
            <v>110907</v>
          </cell>
          <cell r="E969">
            <v>586985</v>
          </cell>
          <cell r="F969">
            <v>113370</v>
          </cell>
          <cell r="G969">
            <v>856634</v>
          </cell>
          <cell r="H969">
            <v>128282</v>
          </cell>
          <cell r="I969">
            <v>739923</v>
          </cell>
        </row>
        <row r="970">
          <cell r="A970">
            <v>311783</v>
          </cell>
          <cell r="B970" t="str">
            <v>CONEGO MARINHO</v>
          </cell>
          <cell r="C970" t="str">
            <v>MG</v>
          </cell>
          <cell r="D970">
            <v>55605</v>
          </cell>
          <cell r="E970">
            <v>293400</v>
          </cell>
          <cell r="F970">
            <v>52043</v>
          </cell>
          <cell r="G970">
            <v>410192</v>
          </cell>
          <cell r="H970">
            <v>78447</v>
          </cell>
          <cell r="I970">
            <v>440296</v>
          </cell>
        </row>
        <row r="971">
          <cell r="A971">
            <v>313140</v>
          </cell>
          <cell r="B971" t="str">
            <v>IPIACU</v>
          </cell>
          <cell r="C971" t="str">
            <v>MG</v>
          </cell>
          <cell r="D971">
            <v>41022</v>
          </cell>
          <cell r="E971">
            <v>277537</v>
          </cell>
          <cell r="F971">
            <v>32749</v>
          </cell>
          <cell r="G971">
            <v>256512</v>
          </cell>
          <cell r="H971">
            <v>36617</v>
          </cell>
          <cell r="I971">
            <v>220271</v>
          </cell>
        </row>
        <row r="972">
          <cell r="A972">
            <v>313505</v>
          </cell>
          <cell r="B972" t="str">
            <v>JAIBA</v>
          </cell>
          <cell r="C972" t="str">
            <v>MG</v>
          </cell>
          <cell r="D972">
            <v>298040</v>
          </cell>
          <cell r="E972">
            <v>7091178</v>
          </cell>
          <cell r="F972">
            <v>312326</v>
          </cell>
          <cell r="G972">
            <v>7061381</v>
          </cell>
          <cell r="H972">
            <v>326843</v>
          </cell>
          <cell r="I972">
            <v>7100679</v>
          </cell>
        </row>
        <row r="973">
          <cell r="A973">
            <v>310825</v>
          </cell>
          <cell r="B973" t="str">
            <v>BONITO DE MINAS</v>
          </cell>
          <cell r="C973" t="str">
            <v>MG</v>
          </cell>
          <cell r="D973">
            <v>109181</v>
          </cell>
          <cell r="E973">
            <v>420161</v>
          </cell>
          <cell r="F973">
            <v>111066</v>
          </cell>
          <cell r="G973">
            <v>387487</v>
          </cell>
          <cell r="H973">
            <v>100243</v>
          </cell>
          <cell r="I973">
            <v>320819</v>
          </cell>
        </row>
        <row r="974">
          <cell r="A974">
            <v>350740</v>
          </cell>
          <cell r="B974" t="str">
            <v>BORBOREMA</v>
          </cell>
          <cell r="C974" t="str">
            <v>SP</v>
          </cell>
          <cell r="D974">
            <v>110463</v>
          </cell>
          <cell r="E974">
            <v>494234</v>
          </cell>
          <cell r="F974"/>
          <cell r="G974">
            <v>580826</v>
          </cell>
          <cell r="H974">
            <v>128544</v>
          </cell>
          <cell r="I974">
            <v>463703</v>
          </cell>
        </row>
        <row r="975">
          <cell r="A975">
            <v>350925</v>
          </cell>
          <cell r="B975" t="str">
            <v>CAJATI</v>
          </cell>
          <cell r="C975" t="str">
            <v>SP</v>
          </cell>
          <cell r="D975">
            <v>10993</v>
          </cell>
          <cell r="E975">
            <v>7841323</v>
          </cell>
          <cell r="F975">
            <v>3494</v>
          </cell>
          <cell r="G975">
            <v>13396457</v>
          </cell>
          <cell r="H975">
            <v>3467</v>
          </cell>
          <cell r="I975">
            <v>5980551</v>
          </cell>
        </row>
        <row r="976">
          <cell r="A976">
            <v>314710</v>
          </cell>
          <cell r="B976" t="str">
            <v>PARA DE MINAS</v>
          </cell>
          <cell r="C976" t="str">
            <v>MG</v>
          </cell>
          <cell r="D976">
            <v>1039653</v>
          </cell>
          <cell r="E976">
            <v>8072881</v>
          </cell>
          <cell r="F976">
            <v>1032857</v>
          </cell>
          <cell r="G976">
            <v>7639642</v>
          </cell>
          <cell r="H976">
            <v>1136016</v>
          </cell>
          <cell r="I976">
            <v>6791141</v>
          </cell>
        </row>
        <row r="977">
          <cell r="A977">
            <v>315500</v>
          </cell>
          <cell r="B977" t="str">
            <v>RIO DOCE</v>
          </cell>
          <cell r="C977" t="str">
            <v>MG</v>
          </cell>
          <cell r="D977">
            <v>63335</v>
          </cell>
          <cell r="E977">
            <v>541629</v>
          </cell>
          <cell r="F977">
            <v>60088</v>
          </cell>
          <cell r="G977">
            <v>557907</v>
          </cell>
          <cell r="H977">
            <v>62889</v>
          </cell>
          <cell r="I977">
            <v>535648</v>
          </cell>
        </row>
        <row r="978">
          <cell r="A978">
            <v>314340</v>
          </cell>
          <cell r="B978" t="str">
            <v>MONTE SIAO</v>
          </cell>
          <cell r="C978" t="str">
            <v>MG</v>
          </cell>
          <cell r="D978">
            <v>73912</v>
          </cell>
          <cell r="E978">
            <v>484515</v>
          </cell>
          <cell r="F978">
            <v>67472</v>
          </cell>
          <cell r="G978">
            <v>552246</v>
          </cell>
          <cell r="H978">
            <v>74397</v>
          </cell>
          <cell r="I978">
            <v>513014</v>
          </cell>
        </row>
        <row r="979">
          <cell r="A979">
            <v>430080</v>
          </cell>
          <cell r="B979" t="str">
            <v>ANTONIO PRADO</v>
          </cell>
          <cell r="C979" t="str">
            <v>RS</v>
          </cell>
          <cell r="D979">
            <v>247592</v>
          </cell>
          <cell r="E979">
            <v>998390</v>
          </cell>
          <cell r="F979"/>
          <cell r="G979">
            <v>1172182</v>
          </cell>
          <cell r="H979">
            <v>252428</v>
          </cell>
          <cell r="I979">
            <v>767040</v>
          </cell>
        </row>
        <row r="980">
          <cell r="A980">
            <v>355580</v>
          </cell>
          <cell r="B980" t="str">
            <v>URANIA</v>
          </cell>
          <cell r="C980" t="str">
            <v>SP</v>
          </cell>
          <cell r="D980">
            <v>99036</v>
          </cell>
          <cell r="E980">
            <v>6609455</v>
          </cell>
          <cell r="F980"/>
          <cell r="G980"/>
          <cell r="H980"/>
          <cell r="I980"/>
        </row>
        <row r="981">
          <cell r="A981">
            <v>314620</v>
          </cell>
          <cell r="B981" t="str">
            <v>OURO VERDE DE MINAS</v>
          </cell>
          <cell r="C981" t="str">
            <v>MG</v>
          </cell>
          <cell r="D981">
            <v>7860</v>
          </cell>
          <cell r="E981">
            <v>2678189</v>
          </cell>
          <cell r="F981">
            <v>4517</v>
          </cell>
          <cell r="G981">
            <v>2839091</v>
          </cell>
          <cell r="H981">
            <v>1151</v>
          </cell>
          <cell r="I981">
            <v>3076781</v>
          </cell>
        </row>
        <row r="982">
          <cell r="A982">
            <v>314290</v>
          </cell>
          <cell r="B982" t="str">
            <v>MONTE AZUL</v>
          </cell>
          <cell r="C982" t="str">
            <v>MG</v>
          </cell>
          <cell r="D982">
            <v>28436</v>
          </cell>
          <cell r="E982">
            <v>4137076</v>
          </cell>
          <cell r="F982">
            <v>31672</v>
          </cell>
          <cell r="G982">
            <v>4098619</v>
          </cell>
          <cell r="H982">
            <v>32161</v>
          </cell>
          <cell r="I982">
            <v>3127873</v>
          </cell>
        </row>
        <row r="983">
          <cell r="A983">
            <v>312610</v>
          </cell>
          <cell r="B983" t="str">
            <v>FORMIGA</v>
          </cell>
          <cell r="C983" t="str">
            <v>MG</v>
          </cell>
          <cell r="D983">
            <v>333069</v>
          </cell>
          <cell r="E983">
            <v>338987</v>
          </cell>
          <cell r="F983">
            <v>342561</v>
          </cell>
          <cell r="G983">
            <v>406175</v>
          </cell>
          <cell r="H983">
            <v>328029</v>
          </cell>
          <cell r="I983">
            <v>451940</v>
          </cell>
        </row>
        <row r="984">
          <cell r="A984">
            <v>315300</v>
          </cell>
          <cell r="B984" t="str">
            <v>PRATINHA</v>
          </cell>
          <cell r="C984" t="str">
            <v>MG</v>
          </cell>
          <cell r="D984">
            <v>12750</v>
          </cell>
          <cell r="E984">
            <v>406878</v>
          </cell>
          <cell r="F984">
            <v>10323</v>
          </cell>
          <cell r="G984">
            <v>428994</v>
          </cell>
          <cell r="H984">
            <v>12174</v>
          </cell>
          <cell r="I984">
            <v>538000</v>
          </cell>
        </row>
        <row r="985">
          <cell r="A985">
            <v>354420</v>
          </cell>
          <cell r="B985" t="str">
            <v>RIOLANDIA</v>
          </cell>
          <cell r="C985" t="str">
            <v>SP</v>
          </cell>
          <cell r="D985"/>
          <cell r="E985"/>
          <cell r="F985"/>
          <cell r="G985"/>
          <cell r="H985"/>
          <cell r="I985"/>
        </row>
        <row r="986">
          <cell r="A986">
            <v>431610</v>
          </cell>
          <cell r="B986" t="str">
            <v>RONDA ALTA</v>
          </cell>
          <cell r="C986" t="str">
            <v>RS</v>
          </cell>
          <cell r="D986">
            <v>100801</v>
          </cell>
          <cell r="E986">
            <v>8535024</v>
          </cell>
          <cell r="F986">
            <v>91332</v>
          </cell>
          <cell r="G986">
            <v>7154040</v>
          </cell>
          <cell r="H986">
            <v>96990</v>
          </cell>
          <cell r="I986">
            <v>6606715</v>
          </cell>
        </row>
        <row r="987">
          <cell r="A987">
            <v>313730</v>
          </cell>
          <cell r="B987" t="str">
            <v>LAGOA DOS PATOS</v>
          </cell>
          <cell r="C987" t="str">
            <v>MG</v>
          </cell>
          <cell r="D987">
            <v>41439</v>
          </cell>
          <cell r="E987">
            <v>313881</v>
          </cell>
          <cell r="F987">
            <v>38614</v>
          </cell>
          <cell r="G987">
            <v>304088</v>
          </cell>
          <cell r="H987">
            <v>36929</v>
          </cell>
          <cell r="I987">
            <v>207827</v>
          </cell>
        </row>
        <row r="988">
          <cell r="A988">
            <v>313665</v>
          </cell>
          <cell r="B988" t="str">
            <v>JUATUBA</v>
          </cell>
          <cell r="C988" t="str">
            <v>MG</v>
          </cell>
          <cell r="D988">
            <v>114841</v>
          </cell>
          <cell r="E988">
            <v>7477454</v>
          </cell>
          <cell r="F988">
            <v>83190</v>
          </cell>
          <cell r="G988">
            <v>8361534</v>
          </cell>
          <cell r="H988">
            <v>96739</v>
          </cell>
          <cell r="I988">
            <v>8956550</v>
          </cell>
        </row>
        <row r="989">
          <cell r="A989">
            <v>421140</v>
          </cell>
          <cell r="B989" t="str">
            <v>NOVA ERECHIM</v>
          </cell>
          <cell r="C989" t="str">
            <v>SC</v>
          </cell>
          <cell r="D989">
            <v>47074</v>
          </cell>
          <cell r="E989">
            <v>175951</v>
          </cell>
          <cell r="F989">
            <v>53234</v>
          </cell>
          <cell r="G989">
            <v>129268</v>
          </cell>
          <cell r="H989"/>
          <cell r="I989">
            <v>214871</v>
          </cell>
        </row>
        <row r="990">
          <cell r="A990">
            <v>421415</v>
          </cell>
          <cell r="B990" t="str">
            <v>PRINCESA</v>
          </cell>
          <cell r="C990" t="str">
            <v>SC</v>
          </cell>
          <cell r="D990">
            <v>61210</v>
          </cell>
          <cell r="E990">
            <v>309692</v>
          </cell>
          <cell r="F990">
            <v>55949</v>
          </cell>
          <cell r="G990">
            <v>331688</v>
          </cell>
          <cell r="H990">
            <v>60431</v>
          </cell>
          <cell r="I990">
            <v>371670</v>
          </cell>
        </row>
        <row r="991">
          <cell r="A991">
            <v>313490</v>
          </cell>
          <cell r="B991" t="str">
            <v>JACUTINGA</v>
          </cell>
          <cell r="C991" t="str">
            <v>MG</v>
          </cell>
          <cell r="D991">
            <v>1186</v>
          </cell>
          <cell r="E991">
            <v>6467154</v>
          </cell>
          <cell r="F991">
            <v>1593</v>
          </cell>
          <cell r="G991">
            <v>6659595</v>
          </cell>
          <cell r="H991">
            <v>2327</v>
          </cell>
          <cell r="I991">
            <v>6791620</v>
          </cell>
        </row>
        <row r="992">
          <cell r="A992">
            <v>315420</v>
          </cell>
          <cell r="B992" t="str">
            <v>RESENDE COSTA</v>
          </cell>
          <cell r="C992" t="str">
            <v>MG</v>
          </cell>
          <cell r="D992">
            <v>94784</v>
          </cell>
          <cell r="E992">
            <v>488424</v>
          </cell>
          <cell r="F992">
            <v>87530</v>
          </cell>
          <cell r="G992">
            <v>518000</v>
          </cell>
          <cell r="H992">
            <v>97956</v>
          </cell>
          <cell r="I992">
            <v>472971</v>
          </cell>
        </row>
        <row r="993">
          <cell r="A993">
            <v>410370</v>
          </cell>
          <cell r="B993" t="str">
            <v>CAMBE</v>
          </cell>
          <cell r="C993" t="str">
            <v>PR</v>
          </cell>
          <cell r="D993"/>
          <cell r="E993"/>
          <cell r="F993">
            <v>1024407</v>
          </cell>
          <cell r="G993">
            <v>2699577</v>
          </cell>
          <cell r="H993"/>
          <cell r="I993"/>
        </row>
        <row r="994">
          <cell r="A994">
            <v>316720</v>
          </cell>
          <cell r="B994" t="str">
            <v>SETE LAGOAS</v>
          </cell>
          <cell r="C994" t="str">
            <v>MG</v>
          </cell>
          <cell r="D994">
            <v>1109384</v>
          </cell>
          <cell r="E994">
            <v>26379223</v>
          </cell>
          <cell r="F994">
            <v>1036825</v>
          </cell>
          <cell r="G994">
            <v>3921918</v>
          </cell>
          <cell r="H994">
            <v>1100839</v>
          </cell>
          <cell r="I994">
            <v>4234002</v>
          </cell>
        </row>
        <row r="995">
          <cell r="A995">
            <v>432130</v>
          </cell>
          <cell r="B995" t="str">
            <v>TAQUARI</v>
          </cell>
          <cell r="C995" t="str">
            <v>RS</v>
          </cell>
          <cell r="D995">
            <v>157769</v>
          </cell>
          <cell r="E995">
            <v>41718</v>
          </cell>
          <cell r="F995">
            <v>160229</v>
          </cell>
          <cell r="G995">
            <v>33315</v>
          </cell>
          <cell r="H995"/>
          <cell r="I995"/>
        </row>
        <row r="996">
          <cell r="A996">
            <v>314230</v>
          </cell>
          <cell r="B996" t="str">
            <v>MOEDA</v>
          </cell>
          <cell r="C996" t="str">
            <v>MG</v>
          </cell>
          <cell r="D996">
            <v>89480</v>
          </cell>
          <cell r="E996">
            <v>625177</v>
          </cell>
          <cell r="F996">
            <v>65912</v>
          </cell>
          <cell r="G996">
            <v>586800</v>
          </cell>
          <cell r="H996">
            <v>79819</v>
          </cell>
          <cell r="I996">
            <v>500036</v>
          </cell>
        </row>
        <row r="997">
          <cell r="A997">
            <v>316443</v>
          </cell>
          <cell r="B997" t="str">
            <v>SAO SEBASTIAO DA VARGEM ALEGRE</v>
          </cell>
          <cell r="C997" t="str">
            <v>MG</v>
          </cell>
          <cell r="D997">
            <v>49042</v>
          </cell>
          <cell r="E997">
            <v>377210</v>
          </cell>
          <cell r="F997">
            <v>47352</v>
          </cell>
          <cell r="G997">
            <v>479070</v>
          </cell>
          <cell r="H997">
            <v>55352</v>
          </cell>
          <cell r="I997">
            <v>491569</v>
          </cell>
        </row>
        <row r="998">
          <cell r="A998">
            <v>312740</v>
          </cell>
          <cell r="B998" t="str">
            <v>GONCALVES</v>
          </cell>
          <cell r="C998" t="str">
            <v>MG</v>
          </cell>
          <cell r="D998">
            <v>51240</v>
          </cell>
          <cell r="E998">
            <v>510349</v>
          </cell>
          <cell r="F998">
            <v>44955</v>
          </cell>
          <cell r="G998">
            <v>524787</v>
          </cell>
          <cell r="H998">
            <v>57200</v>
          </cell>
          <cell r="I998">
            <v>538102</v>
          </cell>
        </row>
        <row r="999">
          <cell r="A999">
            <v>312210</v>
          </cell>
          <cell r="B999" t="str">
            <v>DIVINO DAS LARANJEIRAS</v>
          </cell>
          <cell r="C999" t="str">
            <v>MG</v>
          </cell>
          <cell r="D999">
            <v>35548</v>
          </cell>
          <cell r="E999">
            <v>1103406</v>
          </cell>
          <cell r="F999">
            <v>31966</v>
          </cell>
          <cell r="G999">
            <v>1060567</v>
          </cell>
          <cell r="H999">
            <v>51133</v>
          </cell>
          <cell r="I999">
            <v>679680</v>
          </cell>
        </row>
        <row r="1000">
          <cell r="A1000">
            <v>421520</v>
          </cell>
          <cell r="B1000" t="str">
            <v>ROMELANDIA</v>
          </cell>
          <cell r="C1000" t="str">
            <v>SC</v>
          </cell>
          <cell r="D1000">
            <v>125006</v>
          </cell>
          <cell r="E1000">
            <v>352830</v>
          </cell>
          <cell r="F1000">
            <v>102935</v>
          </cell>
          <cell r="G1000">
            <v>503060</v>
          </cell>
          <cell r="H1000">
            <v>119960</v>
          </cell>
          <cell r="I1000">
            <v>505637</v>
          </cell>
        </row>
        <row r="1001">
          <cell r="A1001">
            <v>310710</v>
          </cell>
          <cell r="B1001" t="str">
            <v>BOA ESPERANCA</v>
          </cell>
          <cell r="C1001" t="str">
            <v>MG</v>
          </cell>
          <cell r="D1001">
            <v>204385</v>
          </cell>
          <cell r="E1001">
            <v>1118689</v>
          </cell>
          <cell r="F1001">
            <v>191858</v>
          </cell>
          <cell r="G1001">
            <v>1297691</v>
          </cell>
          <cell r="H1001">
            <v>200080</v>
          </cell>
          <cell r="I1001">
            <v>1219375</v>
          </cell>
        </row>
        <row r="1002">
          <cell r="A1002">
            <v>311620</v>
          </cell>
          <cell r="B1002" t="str">
            <v>CHIADOR</v>
          </cell>
          <cell r="C1002" t="str">
            <v>MG</v>
          </cell>
          <cell r="D1002">
            <v>111106</v>
          </cell>
          <cell r="E1002">
            <v>784776</v>
          </cell>
          <cell r="F1002">
            <v>112193</v>
          </cell>
          <cell r="G1002">
            <v>691853</v>
          </cell>
          <cell r="H1002">
            <v>106024</v>
          </cell>
          <cell r="I1002">
            <v>709094</v>
          </cell>
        </row>
        <row r="1003">
          <cell r="A1003">
            <v>314810</v>
          </cell>
          <cell r="B1003" t="str">
            <v>PATROCINIO</v>
          </cell>
          <cell r="C1003" t="str">
            <v>MG</v>
          </cell>
          <cell r="D1003">
            <v>5812</v>
          </cell>
          <cell r="E1003">
            <v>4251571</v>
          </cell>
          <cell r="F1003">
            <v>6604</v>
          </cell>
          <cell r="G1003">
            <v>4260850</v>
          </cell>
          <cell r="H1003">
            <v>8216</v>
          </cell>
          <cell r="I1003">
            <v>4255284</v>
          </cell>
        </row>
        <row r="1004">
          <cell r="A1004">
            <v>310420</v>
          </cell>
          <cell r="B1004" t="str">
            <v>ARCOS</v>
          </cell>
          <cell r="C1004" t="str">
            <v>MG</v>
          </cell>
          <cell r="D1004">
            <v>361383</v>
          </cell>
          <cell r="E1004">
            <v>3154081</v>
          </cell>
          <cell r="F1004">
            <v>381871</v>
          </cell>
          <cell r="G1004">
            <v>3320433</v>
          </cell>
          <cell r="H1004">
            <v>418642</v>
          </cell>
          <cell r="I1004">
            <v>2966082</v>
          </cell>
        </row>
        <row r="1005">
          <cell r="A1005">
            <v>313370</v>
          </cell>
          <cell r="B1005" t="str">
            <v>ITATIAIUCU</v>
          </cell>
          <cell r="C1005" t="str">
            <v>MG</v>
          </cell>
          <cell r="D1005">
            <v>441164</v>
          </cell>
          <cell r="E1005">
            <v>5486951</v>
          </cell>
          <cell r="F1005">
            <v>411943</v>
          </cell>
          <cell r="G1005">
            <v>5256165</v>
          </cell>
          <cell r="H1005">
            <v>479031</v>
          </cell>
          <cell r="I1005">
            <v>5244162</v>
          </cell>
        </row>
        <row r="1006">
          <cell r="A1006">
            <v>521180</v>
          </cell>
          <cell r="B1006" t="str">
            <v>JARAGUA</v>
          </cell>
          <cell r="C1006" t="str">
            <v>GO</v>
          </cell>
          <cell r="D1006"/>
          <cell r="E1006">
            <v>1161463</v>
          </cell>
          <cell r="F1006"/>
          <cell r="G1006">
            <v>1225715</v>
          </cell>
          <cell r="H1006"/>
          <cell r="I1006">
            <v>1265902</v>
          </cell>
        </row>
        <row r="1007">
          <cell r="A1007">
            <v>316300</v>
          </cell>
          <cell r="B1007" t="str">
            <v>SAO JOSE DA SAFIRA</v>
          </cell>
          <cell r="C1007" t="str">
            <v>MG</v>
          </cell>
          <cell r="D1007">
            <v>27978</v>
          </cell>
          <cell r="E1007">
            <v>172310</v>
          </cell>
          <cell r="F1007">
            <v>24576</v>
          </cell>
          <cell r="G1007">
            <v>173325</v>
          </cell>
          <cell r="H1007">
            <v>22145</v>
          </cell>
          <cell r="I1007">
            <v>174585</v>
          </cell>
        </row>
        <row r="1008">
          <cell r="A1008">
            <v>314870</v>
          </cell>
          <cell r="B1008" t="str">
            <v>PEDRA AZUL</v>
          </cell>
          <cell r="C1008" t="str">
            <v>MG</v>
          </cell>
          <cell r="D1008">
            <v>175725</v>
          </cell>
          <cell r="E1008">
            <v>1660463</v>
          </cell>
          <cell r="F1008">
            <v>160449</v>
          </cell>
          <cell r="G1008">
            <v>1974208</v>
          </cell>
          <cell r="H1008">
            <v>220518</v>
          </cell>
          <cell r="I1008">
            <v>1793960</v>
          </cell>
        </row>
        <row r="1009">
          <cell r="A1009">
            <v>317190</v>
          </cell>
          <cell r="B1009" t="str">
            <v>VIRGOLANDIA</v>
          </cell>
          <cell r="C1009" t="str">
            <v>MG</v>
          </cell>
          <cell r="D1009">
            <v>165572</v>
          </cell>
          <cell r="E1009">
            <v>717823</v>
          </cell>
          <cell r="F1009">
            <v>170246</v>
          </cell>
          <cell r="G1009">
            <v>762180</v>
          </cell>
          <cell r="H1009">
            <v>176813</v>
          </cell>
          <cell r="I1009">
            <v>692693</v>
          </cell>
        </row>
        <row r="1010">
          <cell r="A1010">
            <v>311400</v>
          </cell>
          <cell r="B1010" t="str">
            <v>CARMO DA MATA</v>
          </cell>
          <cell r="C1010" t="str">
            <v>MG</v>
          </cell>
          <cell r="D1010">
            <v>23654</v>
          </cell>
          <cell r="E1010">
            <v>1177792</v>
          </cell>
          <cell r="F1010">
            <v>23814</v>
          </cell>
          <cell r="G1010">
            <v>1277388</v>
          </cell>
          <cell r="H1010">
            <v>25984</v>
          </cell>
          <cell r="I1010">
            <v>1340437</v>
          </cell>
        </row>
        <row r="1011">
          <cell r="A1011">
            <v>311290</v>
          </cell>
          <cell r="B1011" t="str">
            <v>CAPUTIRA</v>
          </cell>
          <cell r="C1011" t="str">
            <v>MG</v>
          </cell>
          <cell r="D1011">
            <v>64434</v>
          </cell>
          <cell r="E1011">
            <v>935409</v>
          </cell>
          <cell r="F1011">
            <v>44225</v>
          </cell>
          <cell r="G1011">
            <v>1012321</v>
          </cell>
          <cell r="H1011">
            <v>65359</v>
          </cell>
          <cell r="I1011">
            <v>1036538</v>
          </cell>
        </row>
        <row r="1012">
          <cell r="A1012">
            <v>316500</v>
          </cell>
          <cell r="B1012" t="str">
            <v>SAO TIAGO</v>
          </cell>
          <cell r="C1012" t="str">
            <v>MG</v>
          </cell>
          <cell r="D1012">
            <v>202044</v>
          </cell>
          <cell r="E1012">
            <v>903740</v>
          </cell>
          <cell r="F1012">
            <v>199864</v>
          </cell>
          <cell r="G1012">
            <v>1205233</v>
          </cell>
          <cell r="H1012">
            <v>191613</v>
          </cell>
          <cell r="I1012">
            <v>1208054</v>
          </cell>
        </row>
        <row r="1013">
          <cell r="A1013">
            <v>314750</v>
          </cell>
          <cell r="B1013" t="str">
            <v>PASSABEM</v>
          </cell>
          <cell r="C1013" t="str">
            <v>MG</v>
          </cell>
          <cell r="D1013">
            <v>33593</v>
          </cell>
          <cell r="E1013">
            <v>281807</v>
          </cell>
          <cell r="F1013">
            <v>31928</v>
          </cell>
          <cell r="G1013">
            <v>430217</v>
          </cell>
          <cell r="H1013">
            <v>42250</v>
          </cell>
          <cell r="I1013">
            <v>418365</v>
          </cell>
        </row>
        <row r="1014">
          <cell r="A1014">
            <v>316340</v>
          </cell>
          <cell r="B1014" t="str">
            <v>SAO JOSE DO GOIABAL</v>
          </cell>
          <cell r="C1014" t="str">
            <v>MG</v>
          </cell>
          <cell r="D1014">
            <v>78964</v>
          </cell>
          <cell r="E1014">
            <v>686555</v>
          </cell>
          <cell r="F1014">
            <v>50983</v>
          </cell>
          <cell r="G1014">
            <v>633799</v>
          </cell>
          <cell r="H1014">
            <v>73929</v>
          </cell>
          <cell r="I1014">
            <v>561774</v>
          </cell>
        </row>
        <row r="1015">
          <cell r="A1015">
            <v>315330</v>
          </cell>
          <cell r="B1015" t="str">
            <v>PRESIDENTE KUBITSCHEK</v>
          </cell>
          <cell r="C1015" t="str">
            <v>MG</v>
          </cell>
          <cell r="D1015">
            <v>15110</v>
          </cell>
          <cell r="E1015">
            <v>119758</v>
          </cell>
          <cell r="F1015">
            <v>16115</v>
          </cell>
          <cell r="G1015">
            <v>137700</v>
          </cell>
          <cell r="H1015">
            <v>22294</v>
          </cell>
          <cell r="I1015">
            <v>117329</v>
          </cell>
        </row>
        <row r="1016">
          <cell r="A1016">
            <v>411250</v>
          </cell>
          <cell r="B1016" t="str">
            <v>JARDIM ALEGRE</v>
          </cell>
          <cell r="C1016" t="str">
            <v>PR</v>
          </cell>
          <cell r="D1016">
            <v>84486</v>
          </cell>
          <cell r="E1016">
            <v>114362</v>
          </cell>
          <cell r="F1016">
            <v>78046</v>
          </cell>
          <cell r="G1016">
            <v>167247</v>
          </cell>
          <cell r="H1016"/>
          <cell r="I1016"/>
        </row>
        <row r="1017">
          <cell r="A1017">
            <v>316640</v>
          </cell>
          <cell r="B1017" t="str">
            <v>SERITINGA</v>
          </cell>
          <cell r="C1017" t="str">
            <v>MG</v>
          </cell>
          <cell r="D1017">
            <v>12588</v>
          </cell>
          <cell r="E1017">
            <v>390256</v>
          </cell>
          <cell r="F1017">
            <v>21164</v>
          </cell>
          <cell r="G1017">
            <v>406381</v>
          </cell>
          <cell r="H1017">
            <v>18039</v>
          </cell>
          <cell r="I1017">
            <v>427768</v>
          </cell>
        </row>
        <row r="1018">
          <cell r="A1018">
            <v>314070</v>
          </cell>
          <cell r="B1018" t="str">
            <v>MATEUS LEME</v>
          </cell>
          <cell r="C1018" t="str">
            <v>MG</v>
          </cell>
          <cell r="D1018">
            <v>5322</v>
          </cell>
          <cell r="E1018">
            <v>37171391</v>
          </cell>
          <cell r="F1018">
            <v>5323</v>
          </cell>
          <cell r="G1018">
            <v>35246179</v>
          </cell>
          <cell r="H1018">
            <v>6493</v>
          </cell>
          <cell r="I1018">
            <v>34017072</v>
          </cell>
        </row>
        <row r="1019">
          <cell r="A1019">
            <v>314170</v>
          </cell>
          <cell r="B1019" t="str">
            <v>MESQUITA</v>
          </cell>
          <cell r="C1019" t="str">
            <v>MG</v>
          </cell>
          <cell r="D1019">
            <v>83876</v>
          </cell>
          <cell r="E1019">
            <v>352496</v>
          </cell>
          <cell r="F1019">
            <v>87864</v>
          </cell>
          <cell r="G1019">
            <v>510464</v>
          </cell>
          <cell r="H1019">
            <v>104642</v>
          </cell>
          <cell r="I1019">
            <v>602129</v>
          </cell>
        </row>
        <row r="1020">
          <cell r="A1020">
            <v>420370</v>
          </cell>
          <cell r="B1020" t="str">
            <v>CANELINHA</v>
          </cell>
          <cell r="C1020" t="str">
            <v>SC</v>
          </cell>
          <cell r="D1020">
            <v>109069</v>
          </cell>
          <cell r="E1020">
            <v>613139</v>
          </cell>
          <cell r="F1020">
            <v>104750</v>
          </cell>
          <cell r="G1020">
            <v>585979</v>
          </cell>
          <cell r="H1020"/>
          <cell r="I1020">
            <v>594362</v>
          </cell>
        </row>
        <row r="1021">
          <cell r="A1021">
            <v>420005</v>
          </cell>
          <cell r="B1021" t="str">
            <v>ABDON BATISTA</v>
          </cell>
          <cell r="C1021" t="str">
            <v>SC</v>
          </cell>
          <cell r="D1021">
            <v>49128</v>
          </cell>
          <cell r="E1021">
            <v>37747</v>
          </cell>
          <cell r="F1021"/>
          <cell r="G1021"/>
          <cell r="H1021"/>
          <cell r="I1021">
            <v>28981</v>
          </cell>
        </row>
        <row r="1022">
          <cell r="A1022">
            <v>431470</v>
          </cell>
          <cell r="B1022" t="str">
            <v>PLANALTO</v>
          </cell>
          <cell r="C1022" t="str">
            <v>RS</v>
          </cell>
          <cell r="D1022">
            <v>164688</v>
          </cell>
          <cell r="E1022">
            <v>710796</v>
          </cell>
          <cell r="F1022">
            <v>148817</v>
          </cell>
          <cell r="G1022">
            <v>328389</v>
          </cell>
          <cell r="H1022">
            <v>154771</v>
          </cell>
          <cell r="I1022">
            <v>471377</v>
          </cell>
        </row>
        <row r="1023">
          <cell r="A1023">
            <v>310840</v>
          </cell>
          <cell r="B1023" t="str">
            <v>BOTELHOS</v>
          </cell>
          <cell r="C1023" t="str">
            <v>MG</v>
          </cell>
          <cell r="D1023">
            <v>12668</v>
          </cell>
          <cell r="E1023">
            <v>3002085</v>
          </cell>
          <cell r="F1023">
            <v>4663</v>
          </cell>
          <cell r="G1023">
            <v>3091301</v>
          </cell>
          <cell r="H1023">
            <v>17148</v>
          </cell>
          <cell r="I1023">
            <v>3040034</v>
          </cell>
        </row>
        <row r="1024">
          <cell r="A1024">
            <v>313115</v>
          </cell>
          <cell r="B1024" t="str">
            <v>IPABA</v>
          </cell>
          <cell r="C1024" t="str">
            <v>MG</v>
          </cell>
          <cell r="D1024">
            <v>91103</v>
          </cell>
          <cell r="E1024">
            <v>745931</v>
          </cell>
          <cell r="F1024">
            <v>67960</v>
          </cell>
          <cell r="G1024">
            <v>721145</v>
          </cell>
          <cell r="H1024">
            <v>75180</v>
          </cell>
          <cell r="I1024">
            <v>736348</v>
          </cell>
        </row>
        <row r="1025">
          <cell r="A1025">
            <v>421600</v>
          </cell>
          <cell r="B1025" t="str">
            <v>SAO CARLOS</v>
          </cell>
          <cell r="C1025" t="str">
            <v>SC</v>
          </cell>
          <cell r="D1025">
            <v>99719</v>
          </cell>
          <cell r="E1025">
            <v>602222</v>
          </cell>
          <cell r="F1025">
            <v>88587</v>
          </cell>
          <cell r="G1025">
            <v>595075</v>
          </cell>
          <cell r="H1025"/>
          <cell r="I1025"/>
        </row>
        <row r="1026">
          <cell r="A1026">
            <v>310860</v>
          </cell>
          <cell r="B1026" t="str">
            <v>BRASILIA DE MINAS</v>
          </cell>
          <cell r="C1026" t="str">
            <v>MG</v>
          </cell>
          <cell r="D1026">
            <v>177462</v>
          </cell>
          <cell r="E1026">
            <v>1001386</v>
          </cell>
          <cell r="F1026">
            <v>169403</v>
          </cell>
          <cell r="G1026">
            <v>1312023</v>
          </cell>
          <cell r="H1026">
            <v>213218</v>
          </cell>
          <cell r="I1026">
            <v>1202034</v>
          </cell>
        </row>
        <row r="1027">
          <cell r="A1027">
            <v>421340</v>
          </cell>
          <cell r="B1027" t="str">
            <v>PONTE SERRADA</v>
          </cell>
          <cell r="C1027" t="str">
            <v>SC</v>
          </cell>
          <cell r="D1027">
            <v>202118</v>
          </cell>
          <cell r="E1027">
            <v>676400</v>
          </cell>
          <cell r="F1027">
            <v>162205</v>
          </cell>
          <cell r="G1027">
            <v>572026</v>
          </cell>
          <cell r="H1027"/>
          <cell r="I1027"/>
        </row>
        <row r="1028">
          <cell r="A1028">
            <v>352042</v>
          </cell>
          <cell r="B1028" t="str">
            <v>ILHA COMPRIDA</v>
          </cell>
          <cell r="C1028" t="str">
            <v>SP</v>
          </cell>
          <cell r="D1028">
            <v>345268</v>
          </cell>
          <cell r="E1028"/>
          <cell r="F1028">
            <v>319672</v>
          </cell>
          <cell r="G1028">
            <v>1945205</v>
          </cell>
          <cell r="H1028">
            <v>260869</v>
          </cell>
          <cell r="I1028">
            <v>2155069</v>
          </cell>
        </row>
        <row r="1029">
          <cell r="A1029">
            <v>316170</v>
          </cell>
          <cell r="B1029" t="str">
            <v>SAO GONCALO DO ABAETE</v>
          </cell>
          <cell r="C1029" t="str">
            <v>MG</v>
          </cell>
          <cell r="D1029">
            <v>39735</v>
          </cell>
          <cell r="E1029">
            <v>543505</v>
          </cell>
          <cell r="F1029">
            <v>40637</v>
          </cell>
          <cell r="G1029">
            <v>1158965</v>
          </cell>
          <cell r="H1029">
            <v>42795</v>
          </cell>
          <cell r="I1029">
            <v>1130223</v>
          </cell>
        </row>
        <row r="1030">
          <cell r="A1030">
            <v>350080</v>
          </cell>
          <cell r="B1030" t="str">
            <v>ALFREDO MARCONDES</v>
          </cell>
          <cell r="C1030" t="str">
            <v>SP</v>
          </cell>
          <cell r="D1030">
            <v>42312</v>
          </cell>
          <cell r="E1030">
            <v>301735</v>
          </cell>
          <cell r="F1030">
            <v>39960</v>
          </cell>
          <cell r="G1030">
            <v>288997</v>
          </cell>
          <cell r="H1030"/>
          <cell r="I1030"/>
        </row>
        <row r="1031">
          <cell r="A1031">
            <v>313440</v>
          </cell>
          <cell r="B1031" t="str">
            <v>ITURAMA</v>
          </cell>
          <cell r="C1031" t="str">
            <v>MG</v>
          </cell>
          <cell r="D1031">
            <v>150001</v>
          </cell>
          <cell r="E1031">
            <v>381427</v>
          </cell>
          <cell r="F1031">
            <v>93373</v>
          </cell>
          <cell r="G1031">
            <v>308761</v>
          </cell>
          <cell r="H1031">
            <v>127706</v>
          </cell>
          <cell r="I1031">
            <v>314370</v>
          </cell>
        </row>
        <row r="1032">
          <cell r="A1032">
            <v>310180</v>
          </cell>
          <cell r="B1032" t="str">
            <v>ALPERCATA</v>
          </cell>
          <cell r="C1032" t="str">
            <v>MG</v>
          </cell>
          <cell r="D1032">
            <v>73410</v>
          </cell>
          <cell r="E1032">
            <v>486816</v>
          </cell>
          <cell r="F1032">
            <v>66414</v>
          </cell>
          <cell r="G1032">
            <v>531830</v>
          </cell>
          <cell r="H1032">
            <v>90709</v>
          </cell>
          <cell r="I1032">
            <v>571820</v>
          </cell>
        </row>
        <row r="1033">
          <cell r="A1033">
            <v>313250</v>
          </cell>
          <cell r="B1033" t="str">
            <v>ITAMARANDIBA</v>
          </cell>
          <cell r="C1033" t="str">
            <v>MG</v>
          </cell>
          <cell r="D1033">
            <v>259024</v>
          </cell>
          <cell r="E1033">
            <v>2628952</v>
          </cell>
          <cell r="F1033">
            <v>225593</v>
          </cell>
          <cell r="G1033">
            <v>2516021</v>
          </cell>
          <cell r="H1033">
            <v>267469</v>
          </cell>
          <cell r="I1033">
            <v>2448267</v>
          </cell>
        </row>
        <row r="1034">
          <cell r="A1034">
            <v>316600</v>
          </cell>
          <cell r="B1034" t="str">
            <v>SENHORA DE OLIVEIRA</v>
          </cell>
          <cell r="C1034" t="str">
            <v>MG</v>
          </cell>
          <cell r="D1034">
            <v>80405</v>
          </cell>
          <cell r="E1034">
            <v>1124394</v>
          </cell>
          <cell r="F1034">
            <v>141317</v>
          </cell>
          <cell r="G1034">
            <v>1058617</v>
          </cell>
          <cell r="H1034">
            <v>69138</v>
          </cell>
          <cell r="I1034">
            <v>1114226</v>
          </cell>
        </row>
        <row r="1035">
          <cell r="A1035">
            <v>313460</v>
          </cell>
          <cell r="B1035" t="str">
            <v>JABOTICATUBAS</v>
          </cell>
          <cell r="C1035" t="str">
            <v>MG</v>
          </cell>
          <cell r="D1035">
            <v>181013</v>
          </cell>
          <cell r="E1035">
            <v>3270197</v>
          </cell>
          <cell r="F1035">
            <v>147094</v>
          </cell>
          <cell r="G1035">
            <v>3841448</v>
          </cell>
          <cell r="H1035">
            <v>158922</v>
          </cell>
          <cell r="I1035">
            <v>4332699</v>
          </cell>
        </row>
        <row r="1036">
          <cell r="A1036">
            <v>316520</v>
          </cell>
          <cell r="B1036" t="str">
            <v>SAO THOME DAS LETRAS</v>
          </cell>
          <cell r="C1036" t="str">
            <v>MG</v>
          </cell>
          <cell r="D1036"/>
          <cell r="E1036"/>
          <cell r="F1036"/>
          <cell r="G1036"/>
          <cell r="H1036"/>
          <cell r="I1036"/>
        </row>
        <row r="1037">
          <cell r="A1037">
            <v>310340</v>
          </cell>
          <cell r="B1037" t="str">
            <v>ARACUAI</v>
          </cell>
          <cell r="C1037" t="str">
            <v>MG</v>
          </cell>
          <cell r="D1037">
            <v>162820</v>
          </cell>
          <cell r="E1037">
            <v>1817579</v>
          </cell>
          <cell r="F1037">
            <v>163723</v>
          </cell>
          <cell r="G1037">
            <v>1890633</v>
          </cell>
          <cell r="H1037">
            <v>238952</v>
          </cell>
          <cell r="I1037">
            <v>1984035</v>
          </cell>
        </row>
        <row r="1038">
          <cell r="A1038">
            <v>312733</v>
          </cell>
          <cell r="B1038" t="str">
            <v>GAMELEIRAS</v>
          </cell>
          <cell r="C1038" t="str">
            <v>MG</v>
          </cell>
          <cell r="D1038">
            <v>44803</v>
          </cell>
          <cell r="E1038">
            <v>894843</v>
          </cell>
          <cell r="F1038">
            <v>46895</v>
          </cell>
          <cell r="G1038">
            <v>915798</v>
          </cell>
          <cell r="H1038">
            <v>47224</v>
          </cell>
          <cell r="I1038">
            <v>962927</v>
          </cell>
        </row>
        <row r="1039">
          <cell r="A1039">
            <v>316020</v>
          </cell>
          <cell r="B1039" t="str">
            <v>SANTO ANTONIO DO ITAMBE</v>
          </cell>
          <cell r="C1039" t="str">
            <v>MG</v>
          </cell>
          <cell r="D1039">
            <v>101201</v>
          </cell>
          <cell r="E1039">
            <v>541105</v>
          </cell>
          <cell r="F1039">
            <v>86711</v>
          </cell>
          <cell r="G1039">
            <v>661259</v>
          </cell>
          <cell r="H1039">
            <v>104720</v>
          </cell>
          <cell r="I1039">
            <v>599165</v>
          </cell>
        </row>
        <row r="1040">
          <cell r="A1040">
            <v>420450</v>
          </cell>
          <cell r="B1040" t="str">
            <v>CORUPA</v>
          </cell>
          <cell r="C1040" t="str">
            <v>SC</v>
          </cell>
          <cell r="D1040">
            <v>89102</v>
          </cell>
          <cell r="E1040">
            <v>286119</v>
          </cell>
          <cell r="F1040">
            <v>102235</v>
          </cell>
          <cell r="G1040">
            <v>210406</v>
          </cell>
          <cell r="H1040">
            <v>68656</v>
          </cell>
          <cell r="I1040">
            <v>363220</v>
          </cell>
        </row>
        <row r="1041">
          <cell r="A1041">
            <v>313530</v>
          </cell>
          <cell r="B1041" t="str">
            <v>JAPARAIBA</v>
          </cell>
          <cell r="C1041" t="str">
            <v>MG</v>
          </cell>
          <cell r="D1041">
            <v>56166</v>
          </cell>
          <cell r="E1041">
            <v>339603</v>
          </cell>
          <cell r="F1041">
            <v>52521</v>
          </cell>
          <cell r="G1041">
            <v>355676</v>
          </cell>
          <cell r="H1041">
            <v>61505</v>
          </cell>
          <cell r="I1041">
            <v>360309</v>
          </cell>
        </row>
        <row r="1042">
          <cell r="A1042">
            <v>313060</v>
          </cell>
          <cell r="B1042" t="str">
            <v>INCONFIDENTES</v>
          </cell>
          <cell r="C1042" t="str">
            <v>MG</v>
          </cell>
          <cell r="D1042">
            <v>52065</v>
          </cell>
          <cell r="E1042">
            <v>5478951</v>
          </cell>
          <cell r="F1042">
            <v>41519</v>
          </cell>
          <cell r="G1042">
            <v>5671897</v>
          </cell>
          <cell r="H1042">
            <v>47185</v>
          </cell>
          <cell r="I1042">
            <v>5951182</v>
          </cell>
        </row>
        <row r="1043">
          <cell r="A1043">
            <v>510370</v>
          </cell>
          <cell r="B1043" t="str">
            <v>FELIZ NATAL</v>
          </cell>
          <cell r="C1043" t="str">
            <v>MT</v>
          </cell>
          <cell r="D1043"/>
          <cell r="E1043"/>
          <cell r="F1043"/>
          <cell r="G1043"/>
          <cell r="H1043"/>
          <cell r="I1043"/>
        </row>
        <row r="1044">
          <cell r="A1044">
            <v>312160</v>
          </cell>
          <cell r="B1044" t="str">
            <v>DIAMANTINA</v>
          </cell>
          <cell r="C1044" t="str">
            <v>MG</v>
          </cell>
          <cell r="D1044">
            <v>429210</v>
          </cell>
          <cell r="E1044">
            <v>3797395</v>
          </cell>
          <cell r="F1044">
            <v>365756</v>
          </cell>
          <cell r="G1044">
            <v>3533045</v>
          </cell>
          <cell r="H1044">
            <v>402532</v>
          </cell>
          <cell r="I1044">
            <v>3462225</v>
          </cell>
        </row>
        <row r="1045">
          <cell r="A1045">
            <v>316590</v>
          </cell>
          <cell r="B1045" t="str">
            <v>SENADOR MODESTINO GONCALVES</v>
          </cell>
          <cell r="C1045" t="str">
            <v>MG</v>
          </cell>
          <cell r="D1045">
            <v>64926</v>
          </cell>
          <cell r="E1045">
            <v>1250983</v>
          </cell>
          <cell r="F1045">
            <v>25808</v>
          </cell>
          <cell r="G1045">
            <v>1212264</v>
          </cell>
          <cell r="H1045">
            <v>52062</v>
          </cell>
          <cell r="I1045">
            <v>1107214</v>
          </cell>
        </row>
        <row r="1046">
          <cell r="A1046">
            <v>312200</v>
          </cell>
          <cell r="B1046" t="str">
            <v>DIVINO</v>
          </cell>
          <cell r="C1046" t="str">
            <v>MG</v>
          </cell>
          <cell r="D1046">
            <v>239487</v>
          </cell>
          <cell r="E1046">
            <v>1111437</v>
          </cell>
          <cell r="F1046">
            <v>260706</v>
          </cell>
          <cell r="G1046">
            <v>1175727</v>
          </cell>
          <cell r="H1046">
            <v>226300</v>
          </cell>
          <cell r="I1046">
            <v>1173630</v>
          </cell>
        </row>
        <row r="1047">
          <cell r="A1047">
            <v>420445</v>
          </cell>
          <cell r="B1047" t="str">
            <v>CORONEL MARTINS</v>
          </cell>
          <cell r="C1047" t="str">
            <v>SC</v>
          </cell>
          <cell r="D1047">
            <v>21110</v>
          </cell>
          <cell r="E1047">
            <v>197904</v>
          </cell>
          <cell r="F1047">
            <v>34654</v>
          </cell>
          <cell r="G1047">
            <v>278427</v>
          </cell>
          <cell r="H1047"/>
          <cell r="I1047"/>
        </row>
        <row r="1048">
          <cell r="A1048">
            <v>310205</v>
          </cell>
          <cell r="B1048" t="str">
            <v>ALTO CAPARAO</v>
          </cell>
          <cell r="C1048" t="str">
            <v>MG</v>
          </cell>
          <cell r="D1048">
            <v>35881</v>
          </cell>
          <cell r="E1048">
            <v>366258</v>
          </cell>
          <cell r="F1048">
            <v>28312</v>
          </cell>
          <cell r="G1048">
            <v>364755</v>
          </cell>
          <cell r="H1048">
            <v>31262</v>
          </cell>
          <cell r="I1048">
            <v>417148</v>
          </cell>
        </row>
        <row r="1049">
          <cell r="A1049">
            <v>312850</v>
          </cell>
          <cell r="B1049" t="str">
            <v>GUARARA</v>
          </cell>
          <cell r="C1049" t="str">
            <v>MG</v>
          </cell>
          <cell r="D1049">
            <v>67469</v>
          </cell>
          <cell r="E1049">
            <v>405044</v>
          </cell>
          <cell r="F1049">
            <v>67134</v>
          </cell>
          <cell r="G1049">
            <v>434658</v>
          </cell>
          <cell r="H1049">
            <v>73326</v>
          </cell>
          <cell r="I1049">
            <v>389193</v>
          </cell>
        </row>
        <row r="1050">
          <cell r="A1050">
            <v>314915</v>
          </cell>
          <cell r="B1050" t="str">
            <v>PEDRAS DE MARIA DA CRUZ</v>
          </cell>
          <cell r="C1050" t="str">
            <v>MG</v>
          </cell>
          <cell r="D1050">
            <v>75772</v>
          </cell>
          <cell r="E1050">
            <v>348221</v>
          </cell>
          <cell r="F1050">
            <v>64421</v>
          </cell>
          <cell r="G1050">
            <v>377823</v>
          </cell>
          <cell r="H1050">
            <v>76522</v>
          </cell>
          <cell r="I1050">
            <v>306936</v>
          </cell>
        </row>
        <row r="1051">
          <cell r="A1051">
            <v>314040</v>
          </cell>
          <cell r="B1051" t="str">
            <v>MARMELOPOLIS</v>
          </cell>
          <cell r="C1051" t="str">
            <v>MG</v>
          </cell>
          <cell r="D1051">
            <v>37985</v>
          </cell>
          <cell r="E1051">
            <v>353604</v>
          </cell>
          <cell r="F1051">
            <v>32360</v>
          </cell>
          <cell r="G1051">
            <v>291147</v>
          </cell>
          <cell r="H1051">
            <v>36892</v>
          </cell>
          <cell r="I1051">
            <v>264435</v>
          </cell>
        </row>
        <row r="1052">
          <cell r="A1052">
            <v>510792</v>
          </cell>
          <cell r="B1052" t="str">
            <v>SORRISO</v>
          </cell>
          <cell r="C1052" t="str">
            <v>MT</v>
          </cell>
          <cell r="D1052">
            <v>1127736</v>
          </cell>
          <cell r="E1052">
            <v>4748558</v>
          </cell>
          <cell r="F1052">
            <v>1132905</v>
          </cell>
          <cell r="G1052">
            <v>1239941</v>
          </cell>
          <cell r="H1052">
            <v>26772</v>
          </cell>
          <cell r="I1052">
            <v>36879</v>
          </cell>
        </row>
        <row r="1053">
          <cell r="A1053">
            <v>430730</v>
          </cell>
          <cell r="B1053" t="str">
            <v>ERVAL SECO</v>
          </cell>
          <cell r="C1053" t="str">
            <v>RS</v>
          </cell>
          <cell r="D1053">
            <v>43658</v>
          </cell>
          <cell r="E1053">
            <v>105742</v>
          </cell>
          <cell r="F1053">
            <v>55702</v>
          </cell>
          <cell r="G1053">
            <v>126962</v>
          </cell>
          <cell r="H1053">
            <v>56146</v>
          </cell>
          <cell r="I1053">
            <v>143222</v>
          </cell>
        </row>
        <row r="1054">
          <cell r="A1054">
            <v>432190</v>
          </cell>
          <cell r="B1054" t="str">
            <v>TRES PASSOS</v>
          </cell>
          <cell r="C1054" t="str">
            <v>RS</v>
          </cell>
          <cell r="D1054">
            <v>87129</v>
          </cell>
          <cell r="E1054">
            <v>914532</v>
          </cell>
          <cell r="F1054">
            <v>133782</v>
          </cell>
          <cell r="G1054">
            <v>1253632</v>
          </cell>
          <cell r="H1054"/>
          <cell r="I1054"/>
        </row>
        <row r="1055">
          <cell r="A1055">
            <v>411360</v>
          </cell>
          <cell r="B1055" t="str">
            <v>LOBATO</v>
          </cell>
          <cell r="C1055" t="str">
            <v>PR</v>
          </cell>
          <cell r="D1055">
            <v>67651</v>
          </cell>
          <cell r="E1055">
            <v>484570</v>
          </cell>
          <cell r="F1055">
            <v>61957</v>
          </cell>
          <cell r="G1055">
            <v>477363</v>
          </cell>
          <cell r="H1055"/>
          <cell r="I1055"/>
        </row>
        <row r="1056">
          <cell r="A1056">
            <v>412560</v>
          </cell>
          <cell r="B1056" t="str">
            <v>SAO MATEUS DO SUL</v>
          </cell>
          <cell r="C1056" t="str">
            <v>PR</v>
          </cell>
          <cell r="D1056"/>
          <cell r="E1056"/>
          <cell r="F1056">
            <v>572532</v>
          </cell>
          <cell r="G1056">
            <v>3155753</v>
          </cell>
          <cell r="H1056"/>
          <cell r="I1056"/>
        </row>
        <row r="1057">
          <cell r="A1057">
            <v>312920</v>
          </cell>
          <cell r="B1057" t="str">
            <v>HELIODORA</v>
          </cell>
          <cell r="C1057" t="str">
            <v>MG</v>
          </cell>
          <cell r="D1057">
            <v>1411</v>
          </cell>
          <cell r="E1057">
            <v>310153</v>
          </cell>
          <cell r="F1057">
            <v>1037</v>
          </cell>
          <cell r="G1057">
            <v>321345</v>
          </cell>
          <cell r="H1057">
            <v>3132</v>
          </cell>
          <cell r="I1057">
            <v>381201</v>
          </cell>
        </row>
        <row r="1058">
          <cell r="A1058">
            <v>420240</v>
          </cell>
          <cell r="B1058" t="str">
            <v>BLUMENAU</v>
          </cell>
          <cell r="C1058" t="str">
            <v>SC</v>
          </cell>
          <cell r="D1058"/>
          <cell r="E1058">
            <v>39221188</v>
          </cell>
          <cell r="F1058"/>
          <cell r="G1058"/>
          <cell r="H1058"/>
          <cell r="I1058"/>
        </row>
        <row r="1059">
          <cell r="A1059">
            <v>431455</v>
          </cell>
          <cell r="B1059" t="str">
            <v>PIRAPO</v>
          </cell>
          <cell r="C1059" t="str">
            <v>RS</v>
          </cell>
          <cell r="D1059">
            <v>55887</v>
          </cell>
          <cell r="E1059">
            <v>319230</v>
          </cell>
          <cell r="F1059">
            <v>44733</v>
          </cell>
          <cell r="G1059">
            <v>315925</v>
          </cell>
          <cell r="H1059">
            <v>56060</v>
          </cell>
          <cell r="I1059">
            <v>267058</v>
          </cell>
        </row>
        <row r="1060">
          <cell r="A1060">
            <v>315090</v>
          </cell>
          <cell r="B1060" t="str">
            <v>PIRANGUCU</v>
          </cell>
          <cell r="C1060" t="str">
            <v>MG</v>
          </cell>
          <cell r="D1060">
            <v>223387</v>
          </cell>
          <cell r="E1060">
            <v>1366314</v>
          </cell>
          <cell r="F1060">
            <v>198116</v>
          </cell>
          <cell r="G1060">
            <v>1301265</v>
          </cell>
          <cell r="H1060">
            <v>215352</v>
          </cell>
          <cell r="I1060">
            <v>1409472</v>
          </cell>
        </row>
        <row r="1061">
          <cell r="A1061">
            <v>313010</v>
          </cell>
          <cell r="B1061" t="str">
            <v>IGARAPE</v>
          </cell>
          <cell r="C1061" t="str">
            <v>MG</v>
          </cell>
          <cell r="D1061"/>
          <cell r="E1061">
            <v>38558845</v>
          </cell>
          <cell r="F1061"/>
          <cell r="G1061">
            <v>38565296</v>
          </cell>
          <cell r="H1061"/>
          <cell r="I1061">
            <v>38587148</v>
          </cell>
        </row>
        <row r="1062">
          <cell r="A1062">
            <v>314360</v>
          </cell>
          <cell r="B1062" t="str">
            <v>MORRO DA GARCA</v>
          </cell>
          <cell r="C1062" t="str">
            <v>MG</v>
          </cell>
          <cell r="D1062">
            <v>60900</v>
          </cell>
          <cell r="E1062">
            <v>464779</v>
          </cell>
          <cell r="F1062">
            <v>55209</v>
          </cell>
          <cell r="G1062">
            <v>539369</v>
          </cell>
          <cell r="H1062">
            <v>59196</v>
          </cell>
          <cell r="I1062">
            <v>509334</v>
          </cell>
        </row>
        <row r="1063">
          <cell r="A1063">
            <v>317140</v>
          </cell>
          <cell r="B1063" t="str">
            <v>VIEIRAS</v>
          </cell>
          <cell r="C1063" t="str">
            <v>MG</v>
          </cell>
          <cell r="D1063">
            <v>66</v>
          </cell>
          <cell r="E1063">
            <v>1680356</v>
          </cell>
          <cell r="F1063">
            <v>92</v>
          </cell>
          <cell r="G1063">
            <v>1897852</v>
          </cell>
          <cell r="H1063">
            <v>95</v>
          </cell>
          <cell r="I1063">
            <v>2048001</v>
          </cell>
        </row>
        <row r="1064">
          <cell r="A1064">
            <v>315850</v>
          </cell>
          <cell r="B1064" t="str">
            <v>SANTANA DE PIRAPAMA</v>
          </cell>
          <cell r="C1064" t="str">
            <v>MG</v>
          </cell>
          <cell r="D1064"/>
          <cell r="E1064"/>
          <cell r="F1064"/>
          <cell r="G1064"/>
          <cell r="H1064"/>
          <cell r="I1064"/>
        </row>
        <row r="1065">
          <cell r="A1065">
            <v>431843</v>
          </cell>
          <cell r="B1065" t="str">
            <v>SAO JOAO DO POLESINE</v>
          </cell>
          <cell r="C1065" t="str">
            <v>RS</v>
          </cell>
          <cell r="D1065">
            <v>42586</v>
          </cell>
          <cell r="E1065"/>
          <cell r="F1065">
            <v>52679</v>
          </cell>
          <cell r="G1065"/>
          <cell r="H1065">
            <v>52501</v>
          </cell>
          <cell r="I1065"/>
        </row>
        <row r="1066">
          <cell r="A1066">
            <v>310240</v>
          </cell>
          <cell r="B1066" t="str">
            <v>ALVORADA DE MINAS</v>
          </cell>
          <cell r="C1066" t="str">
            <v>MG</v>
          </cell>
          <cell r="D1066">
            <v>56525</v>
          </cell>
          <cell r="E1066">
            <v>553110</v>
          </cell>
          <cell r="F1066">
            <v>38980</v>
          </cell>
          <cell r="G1066">
            <v>519270</v>
          </cell>
          <cell r="H1066">
            <v>67072</v>
          </cell>
          <cell r="I1066">
            <v>448880</v>
          </cell>
        </row>
        <row r="1067">
          <cell r="A1067">
            <v>313090</v>
          </cell>
          <cell r="B1067" t="str">
            <v>INHAPIM</v>
          </cell>
          <cell r="C1067" t="str">
            <v>MG</v>
          </cell>
          <cell r="D1067">
            <v>148254</v>
          </cell>
          <cell r="E1067">
            <v>575530</v>
          </cell>
          <cell r="F1067">
            <v>138008</v>
          </cell>
          <cell r="G1067">
            <v>652137</v>
          </cell>
          <cell r="H1067">
            <v>167316</v>
          </cell>
          <cell r="I1067">
            <v>548304</v>
          </cell>
        </row>
        <row r="1068">
          <cell r="A1068">
            <v>421060</v>
          </cell>
          <cell r="B1068" t="str">
            <v>MASSARANDUBA</v>
          </cell>
          <cell r="C1068" t="str">
            <v>SC</v>
          </cell>
          <cell r="D1068">
            <v>307054</v>
          </cell>
          <cell r="E1068">
            <v>838642</v>
          </cell>
          <cell r="F1068">
            <v>352118</v>
          </cell>
          <cell r="G1068">
            <v>760680</v>
          </cell>
          <cell r="H1068">
            <v>161202</v>
          </cell>
          <cell r="I1068">
            <v>653660</v>
          </cell>
        </row>
        <row r="1069">
          <cell r="A1069">
            <v>314740</v>
          </cell>
          <cell r="B1069" t="str">
            <v>PARAOPEBA</v>
          </cell>
          <cell r="C1069" t="str">
            <v>MG</v>
          </cell>
          <cell r="D1069">
            <v>158565</v>
          </cell>
          <cell r="E1069">
            <v>2030464</v>
          </cell>
          <cell r="F1069">
            <v>167689</v>
          </cell>
          <cell r="G1069">
            <v>1882699</v>
          </cell>
          <cell r="H1069">
            <v>159905</v>
          </cell>
          <cell r="I1069">
            <v>1771268</v>
          </cell>
        </row>
        <row r="1070">
          <cell r="A1070">
            <v>316880</v>
          </cell>
          <cell r="B1070" t="str">
            <v>TIRADENTES</v>
          </cell>
          <cell r="C1070" t="str">
            <v>MG</v>
          </cell>
          <cell r="D1070">
            <v>67112</v>
          </cell>
          <cell r="E1070">
            <v>343402</v>
          </cell>
          <cell r="F1070">
            <v>68768</v>
          </cell>
          <cell r="G1070">
            <v>388857</v>
          </cell>
          <cell r="H1070">
            <v>73265</v>
          </cell>
          <cell r="I1070">
            <v>414652</v>
          </cell>
        </row>
        <row r="1071">
          <cell r="A1071">
            <v>316105</v>
          </cell>
          <cell r="B1071" t="str">
            <v>SAO FELIX DE MINAS</v>
          </cell>
          <cell r="C1071" t="str">
            <v>MG</v>
          </cell>
          <cell r="D1071">
            <v>66537</v>
          </cell>
          <cell r="E1071">
            <v>689296</v>
          </cell>
          <cell r="F1071">
            <v>54497</v>
          </cell>
          <cell r="G1071">
            <v>763565</v>
          </cell>
          <cell r="H1071">
            <v>63438</v>
          </cell>
          <cell r="I1071">
            <v>872251</v>
          </cell>
        </row>
        <row r="1072">
          <cell r="A1072">
            <v>421290</v>
          </cell>
          <cell r="B1072" t="str">
            <v>PINHALZINHO</v>
          </cell>
          <cell r="C1072" t="str">
            <v>SC</v>
          </cell>
          <cell r="D1072"/>
          <cell r="E1072"/>
          <cell r="F1072">
            <v>269530</v>
          </cell>
          <cell r="G1072">
            <v>138591</v>
          </cell>
          <cell r="H1072"/>
          <cell r="I1072"/>
        </row>
        <row r="1073">
          <cell r="A1073">
            <v>315240</v>
          </cell>
          <cell r="B1073" t="str">
            <v>POTE</v>
          </cell>
          <cell r="C1073" t="str">
            <v>MG</v>
          </cell>
          <cell r="D1073">
            <v>48592</v>
          </cell>
          <cell r="E1073">
            <v>571164</v>
          </cell>
          <cell r="F1073">
            <v>49933</v>
          </cell>
          <cell r="G1073">
            <v>704133</v>
          </cell>
          <cell r="H1073">
            <v>70271</v>
          </cell>
          <cell r="I1073">
            <v>892871</v>
          </cell>
        </row>
        <row r="1074">
          <cell r="A1074">
            <v>312350</v>
          </cell>
          <cell r="B1074" t="str">
            <v>DOURADOQUARA</v>
          </cell>
          <cell r="C1074" t="str">
            <v>MG</v>
          </cell>
          <cell r="D1074">
            <v>16438</v>
          </cell>
          <cell r="E1074">
            <v>167982</v>
          </cell>
          <cell r="F1074">
            <v>17671</v>
          </cell>
          <cell r="G1074">
            <v>216897</v>
          </cell>
          <cell r="H1074">
            <v>20136</v>
          </cell>
          <cell r="I1074">
            <v>243449</v>
          </cell>
        </row>
        <row r="1075">
          <cell r="A1075">
            <v>410730</v>
          </cell>
          <cell r="B1075" t="str">
            <v>DOUTOR CAMARGO</v>
          </cell>
          <cell r="C1075" t="str">
            <v>PR</v>
          </cell>
          <cell r="D1075">
            <v>117770</v>
          </cell>
          <cell r="E1075">
            <v>370679</v>
          </cell>
          <cell r="F1075">
            <v>106870</v>
          </cell>
          <cell r="G1075">
            <v>345437</v>
          </cell>
          <cell r="H1075"/>
          <cell r="I1075"/>
        </row>
        <row r="1076">
          <cell r="A1076">
            <v>316440</v>
          </cell>
          <cell r="B1076" t="str">
            <v>SAO SEBASTIAO DA BELA VISTA</v>
          </cell>
          <cell r="C1076" t="str">
            <v>MG</v>
          </cell>
          <cell r="D1076">
            <v>84121</v>
          </cell>
          <cell r="E1076">
            <v>937723</v>
          </cell>
          <cell r="F1076">
            <v>77467</v>
          </cell>
          <cell r="G1076">
            <v>938563</v>
          </cell>
          <cell r="H1076">
            <v>90146</v>
          </cell>
          <cell r="I1076">
            <v>917588</v>
          </cell>
        </row>
        <row r="1077">
          <cell r="A1077">
            <v>311340</v>
          </cell>
          <cell r="B1077" t="str">
            <v>CARATINGA</v>
          </cell>
          <cell r="C1077" t="str">
            <v>MG</v>
          </cell>
          <cell r="D1077">
            <v>27387</v>
          </cell>
          <cell r="E1077">
            <v>25634716</v>
          </cell>
          <cell r="F1077">
            <v>18133</v>
          </cell>
          <cell r="G1077">
            <v>25644707</v>
          </cell>
          <cell r="H1077">
            <v>23629</v>
          </cell>
          <cell r="I1077">
            <v>26285003</v>
          </cell>
        </row>
        <row r="1078">
          <cell r="A1078">
            <v>317057</v>
          </cell>
          <cell r="B1078" t="str">
            <v>VARGEM ALEGRE</v>
          </cell>
          <cell r="C1078" t="str">
            <v>MG</v>
          </cell>
          <cell r="D1078">
            <v>7553</v>
          </cell>
          <cell r="E1078">
            <v>829911</v>
          </cell>
          <cell r="F1078">
            <v>11841</v>
          </cell>
          <cell r="G1078">
            <v>907276</v>
          </cell>
          <cell r="H1078">
            <v>28909</v>
          </cell>
          <cell r="I1078">
            <v>942477</v>
          </cell>
        </row>
        <row r="1079">
          <cell r="A1079">
            <v>432163</v>
          </cell>
          <cell r="B1079" t="str">
            <v>TRES ARROIOS</v>
          </cell>
          <cell r="C1079" t="str">
            <v>RS</v>
          </cell>
          <cell r="D1079"/>
          <cell r="E1079"/>
          <cell r="F1079">
            <v>61373</v>
          </cell>
          <cell r="G1079"/>
          <cell r="H1079"/>
          <cell r="I1079">
            <v>297296</v>
          </cell>
        </row>
        <row r="1080">
          <cell r="A1080">
            <v>420895</v>
          </cell>
          <cell r="B1080" t="str">
            <v>JARDINOPOLIS</v>
          </cell>
          <cell r="C1080" t="str">
            <v>SC</v>
          </cell>
          <cell r="D1080">
            <v>18471</v>
          </cell>
          <cell r="E1080">
            <v>44647</v>
          </cell>
          <cell r="F1080">
            <v>20286</v>
          </cell>
          <cell r="G1080">
            <v>36617</v>
          </cell>
          <cell r="H1080"/>
          <cell r="I1080">
            <v>92749</v>
          </cell>
        </row>
        <row r="1081">
          <cell r="A1081">
            <v>312390</v>
          </cell>
          <cell r="B1081" t="str">
            <v>ENTRE RIOS DE MINAS</v>
          </cell>
          <cell r="C1081" t="str">
            <v>MG</v>
          </cell>
          <cell r="D1081">
            <v>68311</v>
          </cell>
          <cell r="E1081">
            <v>401307</v>
          </cell>
          <cell r="F1081">
            <v>71490</v>
          </cell>
          <cell r="G1081">
            <v>323073</v>
          </cell>
          <cell r="H1081">
            <v>77139</v>
          </cell>
          <cell r="I1081">
            <v>309046</v>
          </cell>
        </row>
        <row r="1082">
          <cell r="A1082">
            <v>311520</v>
          </cell>
          <cell r="B1082" t="str">
            <v>CONCEICAO DA BARRA DE MINAS</v>
          </cell>
          <cell r="C1082" t="str">
            <v>MG</v>
          </cell>
          <cell r="D1082">
            <v>15575</v>
          </cell>
          <cell r="E1082">
            <v>710691</v>
          </cell>
          <cell r="F1082">
            <v>36455</v>
          </cell>
          <cell r="G1082">
            <v>649746</v>
          </cell>
          <cell r="H1082">
            <v>26038</v>
          </cell>
          <cell r="I1082">
            <v>627545</v>
          </cell>
        </row>
        <row r="1083">
          <cell r="A1083">
            <v>315120</v>
          </cell>
          <cell r="B1083" t="str">
            <v>PIRAPORA</v>
          </cell>
          <cell r="C1083" t="str">
            <v>MG</v>
          </cell>
          <cell r="D1083">
            <v>305756</v>
          </cell>
          <cell r="E1083">
            <v>4881782</v>
          </cell>
          <cell r="F1083">
            <v>287704</v>
          </cell>
          <cell r="G1083">
            <v>5556432</v>
          </cell>
          <cell r="H1083">
            <v>353064</v>
          </cell>
          <cell r="I1083">
            <v>5683961</v>
          </cell>
        </row>
        <row r="1084">
          <cell r="A1084">
            <v>312737</v>
          </cell>
          <cell r="B1084" t="str">
            <v>GOIABEIRA</v>
          </cell>
          <cell r="C1084" t="str">
            <v>MG</v>
          </cell>
          <cell r="D1084">
            <v>27947</v>
          </cell>
          <cell r="E1084">
            <v>215988</v>
          </cell>
          <cell r="F1084">
            <v>17503</v>
          </cell>
          <cell r="G1084">
            <v>255339</v>
          </cell>
          <cell r="H1084">
            <v>32239</v>
          </cell>
          <cell r="I1084">
            <v>246029</v>
          </cell>
        </row>
        <row r="1085">
          <cell r="A1085">
            <v>352420</v>
          </cell>
          <cell r="B1085" t="str">
            <v>JABORANDI</v>
          </cell>
          <cell r="C1085" t="str">
            <v>SP</v>
          </cell>
          <cell r="D1085">
            <v>54041</v>
          </cell>
          <cell r="E1085"/>
          <cell r="F1085">
            <v>48743</v>
          </cell>
          <cell r="G1085">
            <v>330315</v>
          </cell>
          <cell r="H1085"/>
          <cell r="I1085"/>
        </row>
        <row r="1086">
          <cell r="A1086">
            <v>314120</v>
          </cell>
          <cell r="B1086" t="str">
            <v>MATUTINA</v>
          </cell>
          <cell r="C1086" t="str">
            <v>MG</v>
          </cell>
          <cell r="D1086">
            <v>16652</v>
          </cell>
          <cell r="E1086">
            <v>282861</v>
          </cell>
          <cell r="F1086">
            <v>19075</v>
          </cell>
          <cell r="G1086">
            <v>315329</v>
          </cell>
          <cell r="H1086">
            <v>27860</v>
          </cell>
          <cell r="I1086">
            <v>332502</v>
          </cell>
        </row>
        <row r="1087">
          <cell r="A1087">
            <v>430155</v>
          </cell>
          <cell r="B1087" t="str">
            <v>AUREA</v>
          </cell>
          <cell r="C1087" t="str">
            <v>RS</v>
          </cell>
          <cell r="D1087">
            <v>86182</v>
          </cell>
          <cell r="E1087"/>
          <cell r="F1087">
            <v>73208</v>
          </cell>
          <cell r="G1087">
            <v>204565</v>
          </cell>
          <cell r="H1087">
            <v>64998</v>
          </cell>
          <cell r="I1087"/>
        </row>
        <row r="1088">
          <cell r="A1088">
            <v>431115</v>
          </cell>
          <cell r="B1088" t="str">
            <v>JOIA</v>
          </cell>
          <cell r="C1088" t="str">
            <v>RS</v>
          </cell>
          <cell r="D1088">
            <v>90143</v>
          </cell>
          <cell r="E1088">
            <v>620736</v>
          </cell>
          <cell r="F1088">
            <v>95501</v>
          </cell>
          <cell r="G1088">
            <v>669408</v>
          </cell>
          <cell r="H1088"/>
          <cell r="I1088"/>
        </row>
        <row r="1089">
          <cell r="A1089">
            <v>317150</v>
          </cell>
          <cell r="B1089" t="str">
            <v>MATHIAS LOBATO</v>
          </cell>
          <cell r="C1089" t="str">
            <v>MG</v>
          </cell>
          <cell r="D1089">
            <v>44940</v>
          </cell>
          <cell r="E1089">
            <v>342103</v>
          </cell>
          <cell r="F1089">
            <v>40526</v>
          </cell>
          <cell r="G1089">
            <v>362341</v>
          </cell>
          <cell r="H1089">
            <v>49360</v>
          </cell>
          <cell r="I1089">
            <v>361202</v>
          </cell>
        </row>
        <row r="1090">
          <cell r="A1090">
            <v>354480</v>
          </cell>
          <cell r="B1090" t="str">
            <v>SALES</v>
          </cell>
          <cell r="C1090" t="str">
            <v>SP</v>
          </cell>
          <cell r="D1090">
            <v>33442</v>
          </cell>
          <cell r="E1090">
            <v>149277</v>
          </cell>
          <cell r="F1090">
            <v>31436</v>
          </cell>
          <cell r="G1090">
            <v>225964</v>
          </cell>
          <cell r="H1090"/>
          <cell r="I1090"/>
        </row>
        <row r="1091">
          <cell r="A1091">
            <v>310640</v>
          </cell>
          <cell r="B1091" t="str">
            <v>BELO VALE</v>
          </cell>
          <cell r="C1091" t="str">
            <v>MG</v>
          </cell>
          <cell r="D1091">
            <v>194213</v>
          </cell>
          <cell r="E1091">
            <v>2497038</v>
          </cell>
          <cell r="F1091">
            <v>211663</v>
          </cell>
          <cell r="G1091">
            <v>2171499</v>
          </cell>
          <cell r="H1091">
            <v>194475</v>
          </cell>
          <cell r="I1091">
            <v>1980557</v>
          </cell>
        </row>
        <row r="1092">
          <cell r="A1092">
            <v>420530</v>
          </cell>
          <cell r="B1092" t="str">
            <v>FAXINAL DOS GUEDES</v>
          </cell>
          <cell r="C1092" t="str">
            <v>SC</v>
          </cell>
          <cell r="D1092">
            <v>76154</v>
          </cell>
          <cell r="E1092">
            <v>690351</v>
          </cell>
          <cell r="F1092">
            <v>61497</v>
          </cell>
          <cell r="G1092">
            <v>680175</v>
          </cell>
          <cell r="H1092"/>
          <cell r="I1092">
            <v>609312</v>
          </cell>
        </row>
        <row r="1093">
          <cell r="A1093">
            <v>315940</v>
          </cell>
          <cell r="B1093" t="str">
            <v>SANTA RITA DE IBITIPOCA</v>
          </cell>
          <cell r="C1093" t="str">
            <v>MG</v>
          </cell>
          <cell r="D1093">
            <v>44453</v>
          </cell>
          <cell r="E1093">
            <v>271887</v>
          </cell>
          <cell r="F1093">
            <v>38910</v>
          </cell>
          <cell r="G1093">
            <v>285005</v>
          </cell>
          <cell r="H1093">
            <v>45668</v>
          </cell>
          <cell r="I1093">
            <v>270289</v>
          </cell>
        </row>
        <row r="1094">
          <cell r="A1094">
            <v>313507</v>
          </cell>
          <cell r="B1094" t="str">
            <v>JAMPRUCA</v>
          </cell>
          <cell r="C1094" t="str">
            <v>MG</v>
          </cell>
          <cell r="D1094">
            <v>65431</v>
          </cell>
          <cell r="E1094">
            <v>91396</v>
          </cell>
          <cell r="F1094">
            <v>68519</v>
          </cell>
          <cell r="G1094">
            <v>136831</v>
          </cell>
          <cell r="H1094">
            <v>78619</v>
          </cell>
          <cell r="I1094">
            <v>137540</v>
          </cell>
        </row>
        <row r="1095">
          <cell r="A1095">
            <v>314930</v>
          </cell>
          <cell r="B1095" t="str">
            <v>PEDRO LEOPOLDO</v>
          </cell>
          <cell r="C1095" t="str">
            <v>MG</v>
          </cell>
          <cell r="D1095">
            <v>165</v>
          </cell>
          <cell r="E1095">
            <v>36847616</v>
          </cell>
          <cell r="F1095">
            <v>232</v>
          </cell>
          <cell r="G1095">
            <v>36865617</v>
          </cell>
          <cell r="H1095">
            <v>135</v>
          </cell>
          <cell r="I1095">
            <v>36866307</v>
          </cell>
        </row>
        <row r="1096">
          <cell r="A1096">
            <v>353325</v>
          </cell>
          <cell r="B1096" t="str">
            <v>NOVAIS</v>
          </cell>
          <cell r="C1096" t="str">
            <v>SP</v>
          </cell>
          <cell r="D1096">
            <v>8064</v>
          </cell>
          <cell r="E1096">
            <v>53797</v>
          </cell>
          <cell r="F1096">
            <v>4469</v>
          </cell>
          <cell r="G1096">
            <v>31279</v>
          </cell>
          <cell r="H1096">
            <v>8964</v>
          </cell>
          <cell r="I1096">
            <v>43255</v>
          </cell>
        </row>
        <row r="1097">
          <cell r="A1097">
            <v>316860</v>
          </cell>
          <cell r="B1097" t="str">
            <v>TEOFILO OTONI</v>
          </cell>
          <cell r="C1097" t="str">
            <v>MG</v>
          </cell>
          <cell r="D1097">
            <v>37876</v>
          </cell>
          <cell r="E1097">
            <v>34590257</v>
          </cell>
          <cell r="F1097">
            <v>39612</v>
          </cell>
          <cell r="G1097">
            <v>37246546</v>
          </cell>
          <cell r="H1097">
            <v>73128</v>
          </cell>
          <cell r="I1097">
            <v>40185396</v>
          </cell>
        </row>
        <row r="1098">
          <cell r="A1098">
            <v>313545</v>
          </cell>
          <cell r="B1098" t="str">
            <v>JENIPAPO DE MINAS</v>
          </cell>
          <cell r="C1098" t="str">
            <v>MG</v>
          </cell>
          <cell r="D1098">
            <v>119647</v>
          </cell>
          <cell r="E1098">
            <v>532455</v>
          </cell>
          <cell r="F1098">
            <v>90041</v>
          </cell>
          <cell r="G1098">
            <v>545316</v>
          </cell>
          <cell r="H1098">
            <v>127836</v>
          </cell>
          <cell r="I1098">
            <v>622204</v>
          </cell>
        </row>
        <row r="1099">
          <cell r="A1099">
            <v>316294</v>
          </cell>
          <cell r="B1099" t="str">
            <v>SAO JOSE DA BARRA</v>
          </cell>
          <cell r="C1099" t="str">
            <v>MG</v>
          </cell>
          <cell r="D1099">
            <v>72622</v>
          </cell>
          <cell r="E1099">
            <v>535980</v>
          </cell>
          <cell r="F1099">
            <v>64912</v>
          </cell>
          <cell r="G1099">
            <v>600379</v>
          </cell>
          <cell r="H1099">
            <v>73127</v>
          </cell>
          <cell r="I1099">
            <v>603893</v>
          </cell>
        </row>
        <row r="1100">
          <cell r="A1100">
            <v>330150</v>
          </cell>
          <cell r="B1100" t="str">
            <v>CORDEIRO</v>
          </cell>
          <cell r="C1100" t="str">
            <v>RJ</v>
          </cell>
          <cell r="D1100">
            <v>116030</v>
          </cell>
          <cell r="E1100">
            <v>411401</v>
          </cell>
          <cell r="F1100">
            <v>103863</v>
          </cell>
          <cell r="G1100">
            <v>338812</v>
          </cell>
          <cell r="H1100"/>
          <cell r="I1100"/>
        </row>
        <row r="1101">
          <cell r="A1101">
            <v>314520</v>
          </cell>
          <cell r="B1101" t="str">
            <v>NOVA SERRANA</v>
          </cell>
          <cell r="C1101" t="str">
            <v>MG</v>
          </cell>
          <cell r="D1101">
            <v>696275</v>
          </cell>
          <cell r="E1101">
            <v>5032735</v>
          </cell>
          <cell r="F1101">
            <v>673139</v>
          </cell>
          <cell r="G1101">
            <v>5431770</v>
          </cell>
          <cell r="H1101">
            <v>760423</v>
          </cell>
          <cell r="I1101">
            <v>5516624</v>
          </cell>
        </row>
        <row r="1102">
          <cell r="A1102">
            <v>430850</v>
          </cell>
          <cell r="B1102" t="str">
            <v>FREDERICO WESTPHALEN</v>
          </cell>
          <cell r="C1102" t="str">
            <v>RS</v>
          </cell>
          <cell r="D1102">
            <v>272184</v>
          </cell>
          <cell r="E1102">
            <v>743737</v>
          </cell>
          <cell r="F1102">
            <v>253718</v>
          </cell>
          <cell r="G1102">
            <v>1327530</v>
          </cell>
          <cell r="H1102">
            <v>96676</v>
          </cell>
          <cell r="I1102">
            <v>1089270</v>
          </cell>
        </row>
        <row r="1103">
          <cell r="A1103">
            <v>500793</v>
          </cell>
          <cell r="B1103" t="str">
            <v>SONORA</v>
          </cell>
          <cell r="C1103" t="str">
            <v>MS</v>
          </cell>
          <cell r="D1103">
            <v>100206</v>
          </cell>
          <cell r="E1103">
            <v>30240353</v>
          </cell>
          <cell r="F1103">
            <v>68478</v>
          </cell>
          <cell r="G1103">
            <v>30232148</v>
          </cell>
          <cell r="H1103"/>
          <cell r="I1103">
            <v>30827062</v>
          </cell>
        </row>
        <row r="1104">
          <cell r="A1104">
            <v>353790</v>
          </cell>
          <cell r="B1104" t="str">
            <v>PILAR DO SUL</v>
          </cell>
          <cell r="C1104" t="str">
            <v>SP</v>
          </cell>
          <cell r="D1104"/>
          <cell r="E1104"/>
          <cell r="F1104"/>
          <cell r="G1104"/>
          <cell r="H1104"/>
          <cell r="I1104"/>
        </row>
        <row r="1105">
          <cell r="A1105">
            <v>421870</v>
          </cell>
          <cell r="B1105" t="str">
            <v>TUBARAO</v>
          </cell>
          <cell r="C1105" t="str">
            <v>SC</v>
          </cell>
          <cell r="D1105">
            <v>1341469</v>
          </cell>
          <cell r="E1105">
            <v>5427852</v>
          </cell>
          <cell r="F1105">
            <v>1336051</v>
          </cell>
          <cell r="G1105">
            <v>6636441</v>
          </cell>
          <cell r="H1105">
            <v>716868</v>
          </cell>
          <cell r="I1105">
            <v>5595083</v>
          </cell>
        </row>
        <row r="1106">
          <cell r="A1106">
            <v>311670</v>
          </cell>
          <cell r="B1106" t="str">
            <v>COIMBRA</v>
          </cell>
          <cell r="C1106" t="str">
            <v>MG</v>
          </cell>
          <cell r="D1106">
            <v>77401</v>
          </cell>
          <cell r="E1106">
            <v>1546202</v>
          </cell>
          <cell r="F1106">
            <v>85013</v>
          </cell>
          <cell r="G1106">
            <v>1705821</v>
          </cell>
          <cell r="H1106">
            <v>100390</v>
          </cell>
          <cell r="I1106">
            <v>1767779</v>
          </cell>
        </row>
        <row r="1107">
          <cell r="A1107">
            <v>314500</v>
          </cell>
          <cell r="B1107" t="str">
            <v>NOVA PONTE</v>
          </cell>
          <cell r="C1107" t="str">
            <v>MG</v>
          </cell>
          <cell r="D1107">
            <v>114471</v>
          </cell>
          <cell r="E1107">
            <v>848215</v>
          </cell>
          <cell r="F1107">
            <v>105682</v>
          </cell>
          <cell r="G1107">
            <v>904303</v>
          </cell>
          <cell r="H1107">
            <v>134446</v>
          </cell>
          <cell r="I1107">
            <v>789407</v>
          </cell>
        </row>
        <row r="1108">
          <cell r="A1108">
            <v>314510</v>
          </cell>
          <cell r="B1108" t="str">
            <v>NOVA RESENDE</v>
          </cell>
          <cell r="C1108" t="str">
            <v>MG</v>
          </cell>
          <cell r="D1108">
            <v>49090</v>
          </cell>
          <cell r="E1108">
            <v>236276</v>
          </cell>
          <cell r="F1108">
            <v>55687</v>
          </cell>
          <cell r="G1108">
            <v>277708</v>
          </cell>
          <cell r="H1108">
            <v>52153</v>
          </cell>
          <cell r="I1108">
            <v>313348</v>
          </cell>
        </row>
        <row r="1109">
          <cell r="A1109">
            <v>432234</v>
          </cell>
          <cell r="B1109" t="str">
            <v>UBIRETAMA</v>
          </cell>
          <cell r="C1109" t="str">
            <v>RS</v>
          </cell>
          <cell r="D1109">
            <v>50190</v>
          </cell>
          <cell r="E1109">
            <v>327314</v>
          </cell>
          <cell r="F1109">
            <v>41841</v>
          </cell>
          <cell r="G1109">
            <v>286738</v>
          </cell>
          <cell r="H1109"/>
          <cell r="I1109"/>
        </row>
        <row r="1110">
          <cell r="A1110">
            <v>316530</v>
          </cell>
          <cell r="B1110" t="str">
            <v>SAO VICENTE DE MINAS</v>
          </cell>
          <cell r="C1110" t="str">
            <v>MG</v>
          </cell>
          <cell r="D1110">
            <v>89168</v>
          </cell>
          <cell r="E1110">
            <v>539150</v>
          </cell>
          <cell r="F1110">
            <v>111998</v>
          </cell>
          <cell r="G1110">
            <v>540703</v>
          </cell>
          <cell r="H1110">
            <v>101885</v>
          </cell>
          <cell r="I1110">
            <v>616457</v>
          </cell>
        </row>
        <row r="1111">
          <cell r="A1111">
            <v>317065</v>
          </cell>
          <cell r="B1111" t="str">
            <v>VARGEM GRANDE DO RIO PARDO</v>
          </cell>
          <cell r="C1111" t="str">
            <v>MG</v>
          </cell>
          <cell r="D1111">
            <v>38009</v>
          </cell>
          <cell r="E1111">
            <v>237013</v>
          </cell>
          <cell r="F1111">
            <v>30219</v>
          </cell>
          <cell r="G1111">
            <v>261131</v>
          </cell>
          <cell r="H1111">
            <v>37780</v>
          </cell>
          <cell r="I1111">
            <v>283287</v>
          </cell>
        </row>
        <row r="1112">
          <cell r="A1112">
            <v>310820</v>
          </cell>
          <cell r="B1112" t="str">
            <v>BONFINOPOLIS DE MINAS</v>
          </cell>
          <cell r="C1112" t="str">
            <v>MG</v>
          </cell>
          <cell r="D1112">
            <v>26525</v>
          </cell>
          <cell r="E1112">
            <v>422566</v>
          </cell>
          <cell r="F1112">
            <v>25535</v>
          </cell>
          <cell r="G1112">
            <v>447870</v>
          </cell>
          <cell r="H1112">
            <v>29454</v>
          </cell>
          <cell r="I1112">
            <v>475317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  <cell r="D1113">
            <v>5705</v>
          </cell>
          <cell r="E1113">
            <v>47100181</v>
          </cell>
          <cell r="F1113">
            <v>6968</v>
          </cell>
          <cell r="G1113">
            <v>47582647</v>
          </cell>
          <cell r="H1113">
            <v>8247</v>
          </cell>
          <cell r="I1113">
            <v>47943234</v>
          </cell>
        </row>
        <row r="1114">
          <cell r="A1114">
            <v>420670</v>
          </cell>
          <cell r="B1114" t="str">
            <v>HERVAL D'OESTE</v>
          </cell>
          <cell r="C1114" t="str">
            <v>SC</v>
          </cell>
          <cell r="D1114">
            <v>261176</v>
          </cell>
          <cell r="E1114">
            <v>621621</v>
          </cell>
          <cell r="F1114">
            <v>242019</v>
          </cell>
          <cell r="G1114">
            <v>675545</v>
          </cell>
          <cell r="H1114">
            <v>266979</v>
          </cell>
          <cell r="I1114">
            <v>526447</v>
          </cell>
        </row>
        <row r="1115">
          <cell r="A1115">
            <v>430693</v>
          </cell>
          <cell r="B1115" t="str">
            <v>ENTRE-IJUIS</v>
          </cell>
          <cell r="C1115" t="str">
            <v>RS</v>
          </cell>
          <cell r="D1115">
            <v>132632</v>
          </cell>
          <cell r="E1115">
            <v>894006</v>
          </cell>
          <cell r="F1115"/>
          <cell r="G1115">
            <v>893525</v>
          </cell>
          <cell r="H1115">
            <v>115435</v>
          </cell>
          <cell r="I1115">
            <v>700711</v>
          </cell>
        </row>
        <row r="1116">
          <cell r="A1116">
            <v>420770</v>
          </cell>
          <cell r="B1116" t="str">
            <v>IPUMIRIM</v>
          </cell>
          <cell r="C1116" t="str">
            <v>SC</v>
          </cell>
          <cell r="D1116">
            <v>21257</v>
          </cell>
          <cell r="E1116">
            <v>37454</v>
          </cell>
          <cell r="F1116">
            <v>18396</v>
          </cell>
          <cell r="G1116">
            <v>25778</v>
          </cell>
          <cell r="H1116"/>
          <cell r="I1116"/>
        </row>
        <row r="1117">
          <cell r="A1117">
            <v>411460</v>
          </cell>
          <cell r="B1117" t="str">
            <v>MARECHAL CANDIDO RONDON</v>
          </cell>
          <cell r="C1117" t="str">
            <v>PR</v>
          </cell>
          <cell r="D1117">
            <v>343674</v>
          </cell>
          <cell r="E1117">
            <v>8399684</v>
          </cell>
          <cell r="F1117"/>
          <cell r="G1117"/>
          <cell r="H1117"/>
          <cell r="I1117"/>
        </row>
        <row r="1118">
          <cell r="A1118">
            <v>315430</v>
          </cell>
          <cell r="B1118" t="str">
            <v>RESPLENDOR</v>
          </cell>
          <cell r="C1118" t="str">
            <v>MG</v>
          </cell>
          <cell r="D1118">
            <v>145243</v>
          </cell>
          <cell r="E1118">
            <v>1660308</v>
          </cell>
          <cell r="F1118">
            <v>121830</v>
          </cell>
          <cell r="G1118">
            <v>1884015</v>
          </cell>
          <cell r="H1118">
            <v>163727</v>
          </cell>
          <cell r="I1118">
            <v>2332108</v>
          </cell>
        </row>
        <row r="1119">
          <cell r="A1119">
            <v>354630</v>
          </cell>
          <cell r="B1119" t="str">
            <v>SANTA CRUZ DAS PALMEIRAS</v>
          </cell>
          <cell r="C1119" t="str">
            <v>SP</v>
          </cell>
          <cell r="D1119">
            <v>191649</v>
          </cell>
          <cell r="E1119">
            <v>721174</v>
          </cell>
          <cell r="F1119"/>
          <cell r="G1119">
            <v>390128</v>
          </cell>
          <cell r="H1119">
            <v>196283</v>
          </cell>
          <cell r="I1119"/>
        </row>
        <row r="1120">
          <cell r="A1120">
            <v>431000</v>
          </cell>
          <cell r="B1120" t="str">
            <v>IBIRUBA</v>
          </cell>
          <cell r="C1120" t="str">
            <v>RS</v>
          </cell>
          <cell r="D1120">
            <v>567888</v>
          </cell>
          <cell r="E1120">
            <v>31629264</v>
          </cell>
          <cell r="F1120">
            <v>501622</v>
          </cell>
          <cell r="G1120">
            <v>2277795</v>
          </cell>
          <cell r="H1120"/>
          <cell r="I1120"/>
        </row>
        <row r="1121">
          <cell r="A1121">
            <v>411470</v>
          </cell>
          <cell r="B1121" t="str">
            <v>MARIA HELENA</v>
          </cell>
          <cell r="C1121" t="str">
            <v>PR</v>
          </cell>
          <cell r="D1121">
            <v>69174</v>
          </cell>
          <cell r="E1121">
            <v>173184</v>
          </cell>
          <cell r="F1121">
            <v>62843</v>
          </cell>
          <cell r="G1121">
            <v>161554</v>
          </cell>
          <cell r="H1121"/>
          <cell r="I1121"/>
        </row>
        <row r="1122">
          <cell r="A1122">
            <v>311870</v>
          </cell>
          <cell r="B1122" t="str">
            <v>COQUEIRAL</v>
          </cell>
          <cell r="C1122" t="str">
            <v>MG</v>
          </cell>
          <cell r="D1122">
            <v>591</v>
          </cell>
          <cell r="E1122">
            <v>3198745</v>
          </cell>
          <cell r="F1122">
            <v>705</v>
          </cell>
          <cell r="G1122">
            <v>3382930</v>
          </cell>
          <cell r="H1122">
            <v>841</v>
          </cell>
          <cell r="I1122">
            <v>3382364</v>
          </cell>
        </row>
        <row r="1123">
          <cell r="A1123">
            <v>412125</v>
          </cell>
          <cell r="B1123" t="str">
            <v>RAMILANDIA</v>
          </cell>
          <cell r="C1123" t="str">
            <v>PR</v>
          </cell>
          <cell r="D1123">
            <v>29999</v>
          </cell>
          <cell r="E1123">
            <v>269507</v>
          </cell>
          <cell r="F1123">
            <v>38059</v>
          </cell>
          <cell r="G1123">
            <v>259599</v>
          </cell>
          <cell r="H1123">
            <v>30622</v>
          </cell>
          <cell r="I1123">
            <v>265034</v>
          </cell>
        </row>
        <row r="1124">
          <cell r="A1124">
            <v>310190</v>
          </cell>
          <cell r="B1124" t="str">
            <v>ALPINOPOLIS</v>
          </cell>
          <cell r="C1124" t="str">
            <v>MG</v>
          </cell>
          <cell r="D1124">
            <v>174419</v>
          </cell>
          <cell r="E1124">
            <v>1539256</v>
          </cell>
          <cell r="F1124">
            <v>139285</v>
          </cell>
          <cell r="G1124">
            <v>1438745</v>
          </cell>
          <cell r="H1124">
            <v>160998</v>
          </cell>
          <cell r="I1124">
            <v>1601635</v>
          </cell>
        </row>
        <row r="1125">
          <cell r="A1125">
            <v>352170</v>
          </cell>
          <cell r="B1125" t="str">
            <v>ITABERA</v>
          </cell>
          <cell r="C1125" t="str">
            <v>SP</v>
          </cell>
          <cell r="D1125">
            <v>203261</v>
          </cell>
          <cell r="E1125">
            <v>704106</v>
          </cell>
          <cell r="F1125">
            <v>204938</v>
          </cell>
          <cell r="G1125">
            <v>707743</v>
          </cell>
          <cell r="H1125">
            <v>175657</v>
          </cell>
          <cell r="I1125">
            <v>528209</v>
          </cell>
        </row>
        <row r="1126">
          <cell r="A1126">
            <v>431041</v>
          </cell>
          <cell r="B1126" t="str">
            <v>INHACORA</v>
          </cell>
          <cell r="C1126" t="str">
            <v>RS</v>
          </cell>
          <cell r="D1126">
            <v>40910</v>
          </cell>
          <cell r="E1126">
            <v>386584</v>
          </cell>
          <cell r="F1126">
            <v>36619</v>
          </cell>
          <cell r="G1126">
            <v>385694</v>
          </cell>
          <cell r="H1126"/>
          <cell r="I1126"/>
        </row>
        <row r="1127">
          <cell r="A1127">
            <v>510790</v>
          </cell>
          <cell r="B1127" t="str">
            <v>SINOP</v>
          </cell>
          <cell r="C1127" t="str">
            <v>MT</v>
          </cell>
          <cell r="D1127">
            <v>1887263</v>
          </cell>
          <cell r="E1127">
            <v>51893081</v>
          </cell>
          <cell r="F1127">
            <v>1738010</v>
          </cell>
          <cell r="G1127">
            <v>52599668</v>
          </cell>
          <cell r="H1127"/>
          <cell r="I1127"/>
        </row>
        <row r="1128">
          <cell r="A1128">
            <v>430290</v>
          </cell>
          <cell r="B1128" t="str">
            <v>CACEQUI</v>
          </cell>
          <cell r="C1128" t="str">
            <v>RS</v>
          </cell>
          <cell r="D1128">
            <v>84912</v>
          </cell>
          <cell r="E1128">
            <v>829037</v>
          </cell>
          <cell r="F1128">
            <v>78860</v>
          </cell>
          <cell r="G1128">
            <v>763558</v>
          </cell>
          <cell r="H1128">
            <v>90786</v>
          </cell>
          <cell r="I1128">
            <v>686220</v>
          </cell>
        </row>
        <row r="1129">
          <cell r="A1129">
            <v>310390</v>
          </cell>
          <cell r="B1129" t="str">
            <v>ARAUJOS</v>
          </cell>
          <cell r="C1129" t="str">
            <v>MG</v>
          </cell>
          <cell r="D1129">
            <v>160857</v>
          </cell>
          <cell r="E1129">
            <v>425958</v>
          </cell>
          <cell r="F1129">
            <v>92370</v>
          </cell>
          <cell r="G1129">
            <v>520398</v>
          </cell>
          <cell r="H1129">
            <v>178835</v>
          </cell>
          <cell r="I1129">
            <v>577218</v>
          </cell>
        </row>
        <row r="1130">
          <cell r="A1130">
            <v>420055</v>
          </cell>
          <cell r="B1130" t="str">
            <v>AGUAS FRIAS</v>
          </cell>
          <cell r="C1130" t="str">
            <v>SC</v>
          </cell>
          <cell r="D1130">
            <v>34660</v>
          </cell>
          <cell r="E1130">
            <v>255370</v>
          </cell>
          <cell r="F1130">
            <v>33775</v>
          </cell>
          <cell r="G1130">
            <v>250819</v>
          </cell>
          <cell r="H1130"/>
          <cell r="I1130">
            <v>241286</v>
          </cell>
        </row>
        <row r="1131">
          <cell r="A1131">
            <v>313100</v>
          </cell>
          <cell r="B1131" t="str">
            <v>INHAUMA</v>
          </cell>
          <cell r="C1131" t="str">
            <v>MG</v>
          </cell>
          <cell r="D1131">
            <v>90471</v>
          </cell>
          <cell r="E1131">
            <v>335389</v>
          </cell>
          <cell r="F1131">
            <v>51461</v>
          </cell>
          <cell r="G1131">
            <v>353623</v>
          </cell>
          <cell r="H1131">
            <v>75234</v>
          </cell>
          <cell r="I1131">
            <v>323403</v>
          </cell>
        </row>
        <row r="1132">
          <cell r="A1132">
            <v>431046</v>
          </cell>
          <cell r="B1132" t="str">
            <v>IPIRANGA DO SUL</v>
          </cell>
          <cell r="C1132" t="str">
            <v>RS</v>
          </cell>
          <cell r="D1132">
            <v>61189</v>
          </cell>
          <cell r="E1132"/>
          <cell r="F1132"/>
          <cell r="G1132"/>
          <cell r="H1132"/>
          <cell r="I1132"/>
        </row>
        <row r="1133">
          <cell r="A1133">
            <v>420660</v>
          </cell>
          <cell r="B1133" t="str">
            <v>GUARUJA DO SUL</v>
          </cell>
          <cell r="C1133" t="str">
            <v>SC</v>
          </cell>
          <cell r="D1133">
            <v>87023</v>
          </cell>
          <cell r="E1133">
            <v>544382</v>
          </cell>
          <cell r="F1133">
            <v>79977</v>
          </cell>
          <cell r="G1133">
            <v>542705</v>
          </cell>
          <cell r="H1133">
            <v>71683</v>
          </cell>
          <cell r="I1133">
            <v>462496</v>
          </cell>
        </row>
        <row r="1134">
          <cell r="A1134">
            <v>313510</v>
          </cell>
          <cell r="B1134" t="str">
            <v>JANAUBA</v>
          </cell>
          <cell r="C1134" t="str">
            <v>MG</v>
          </cell>
          <cell r="D1134">
            <v>11172</v>
          </cell>
          <cell r="E1134">
            <v>51550943</v>
          </cell>
          <cell r="F1134">
            <v>8463</v>
          </cell>
          <cell r="G1134">
            <v>51548947</v>
          </cell>
          <cell r="H1134">
            <v>13610</v>
          </cell>
          <cell r="I1134">
            <v>51546642</v>
          </cell>
        </row>
        <row r="1135">
          <cell r="A1135">
            <v>316400</v>
          </cell>
          <cell r="B1135" t="str">
            <v>SAO PEDRO DOS FERROS</v>
          </cell>
          <cell r="C1135" t="str">
            <v>MG</v>
          </cell>
          <cell r="D1135">
            <v>107698</v>
          </cell>
          <cell r="E1135">
            <v>864462</v>
          </cell>
          <cell r="F1135">
            <v>95758</v>
          </cell>
          <cell r="G1135">
            <v>1076004</v>
          </cell>
          <cell r="H1135">
            <v>124074</v>
          </cell>
          <cell r="I1135">
            <v>967962</v>
          </cell>
        </row>
        <row r="1136">
          <cell r="A1136">
            <v>316030</v>
          </cell>
          <cell r="B1136" t="str">
            <v>SANTO ANTONIO DO JACINTO</v>
          </cell>
          <cell r="C1136" t="str">
            <v>MG</v>
          </cell>
          <cell r="D1136">
            <v>731</v>
          </cell>
          <cell r="E1136">
            <v>986935</v>
          </cell>
          <cell r="F1136">
            <v>527</v>
          </cell>
          <cell r="G1136">
            <v>993797</v>
          </cell>
          <cell r="H1136">
            <v>1053</v>
          </cell>
          <cell r="I1136">
            <v>1024532</v>
          </cell>
        </row>
        <row r="1137">
          <cell r="A1137">
            <v>316805</v>
          </cell>
          <cell r="B1137" t="str">
            <v>TAPARUBA</v>
          </cell>
          <cell r="C1137" t="str">
            <v>MG</v>
          </cell>
          <cell r="D1137">
            <v>32302</v>
          </cell>
          <cell r="E1137">
            <v>756000</v>
          </cell>
          <cell r="F1137">
            <v>13944</v>
          </cell>
          <cell r="G1137">
            <v>735782</v>
          </cell>
          <cell r="H1137">
            <v>3619</v>
          </cell>
          <cell r="I1137">
            <v>737812</v>
          </cell>
        </row>
        <row r="1138">
          <cell r="A1138">
            <v>354580</v>
          </cell>
          <cell r="B1138" t="str">
            <v>SANTA BARBARA D'OESTE</v>
          </cell>
          <cell r="C1138" t="str">
            <v>SP</v>
          </cell>
          <cell r="D1138">
            <v>671790</v>
          </cell>
          <cell r="E1138">
            <v>3802988</v>
          </cell>
          <cell r="F1138">
            <v>550833</v>
          </cell>
          <cell r="G1138">
            <v>3198046</v>
          </cell>
          <cell r="H1138">
            <v>498458</v>
          </cell>
          <cell r="I1138">
            <v>2614231</v>
          </cell>
        </row>
        <row r="1139">
          <cell r="A1139">
            <v>355350</v>
          </cell>
          <cell r="B1139" t="str">
            <v>TAPIRAI</v>
          </cell>
          <cell r="C1139" t="str">
            <v>SP</v>
          </cell>
          <cell r="D1139">
            <v>66504</v>
          </cell>
          <cell r="E1139">
            <v>476635</v>
          </cell>
          <cell r="F1139">
            <v>53615</v>
          </cell>
          <cell r="G1139">
            <v>539506</v>
          </cell>
          <cell r="H1139"/>
          <cell r="I1139"/>
        </row>
        <row r="1140">
          <cell r="A1140">
            <v>311570</v>
          </cell>
          <cell r="B1140" t="str">
            <v>CENTRAL DE MINAS</v>
          </cell>
          <cell r="C1140" t="str">
            <v>MG</v>
          </cell>
          <cell r="D1140"/>
          <cell r="E1140">
            <v>22703</v>
          </cell>
          <cell r="F1140"/>
          <cell r="G1140">
            <v>12309</v>
          </cell>
          <cell r="H1140">
            <v>10</v>
          </cell>
          <cell r="I1140">
            <v>27159</v>
          </cell>
        </row>
        <row r="1141">
          <cell r="A1141">
            <v>312410</v>
          </cell>
          <cell r="B1141" t="str">
            <v>ESMERALDAS</v>
          </cell>
          <cell r="C1141" t="str">
            <v>MG</v>
          </cell>
          <cell r="D1141">
            <v>352174</v>
          </cell>
          <cell r="E1141">
            <v>15488473</v>
          </cell>
          <cell r="F1141">
            <v>401132</v>
          </cell>
          <cell r="G1141">
            <v>15579704</v>
          </cell>
          <cell r="H1141">
            <v>444190</v>
          </cell>
          <cell r="I1141">
            <v>15463080</v>
          </cell>
        </row>
        <row r="1142">
          <cell r="A1142">
            <v>350540</v>
          </cell>
          <cell r="B1142" t="str">
            <v>BARRA DO TURVO</v>
          </cell>
          <cell r="C1142" t="str">
            <v>SP</v>
          </cell>
          <cell r="D1142"/>
          <cell r="E1142"/>
          <cell r="F1142"/>
          <cell r="G1142"/>
          <cell r="H1142">
            <v>67479</v>
          </cell>
          <cell r="I1142"/>
        </row>
        <row r="1143">
          <cell r="A1143">
            <v>352160</v>
          </cell>
          <cell r="B1143" t="str">
            <v>IRAPURU</v>
          </cell>
          <cell r="C1143" t="str">
            <v>SP</v>
          </cell>
          <cell r="D1143">
            <v>71641</v>
          </cell>
          <cell r="E1143">
            <v>265620</v>
          </cell>
          <cell r="F1143">
            <v>66570</v>
          </cell>
          <cell r="G1143">
            <v>249421</v>
          </cell>
          <cell r="H1143">
            <v>70513</v>
          </cell>
          <cell r="I1143">
            <v>290449</v>
          </cell>
        </row>
        <row r="1144">
          <cell r="A1144">
            <v>420543</v>
          </cell>
          <cell r="B1144" t="str">
            <v>FORMOSA DO SUL</v>
          </cell>
          <cell r="C1144" t="str">
            <v>SC</v>
          </cell>
          <cell r="D1144">
            <v>97254</v>
          </cell>
          <cell r="E1144">
            <v>527769</v>
          </cell>
          <cell r="F1144">
            <v>118463</v>
          </cell>
          <cell r="G1144">
            <v>421887</v>
          </cell>
          <cell r="H1144"/>
          <cell r="I1144"/>
        </row>
        <row r="1145">
          <cell r="A1145">
            <v>421950</v>
          </cell>
          <cell r="B1145" t="str">
            <v>XANXERE</v>
          </cell>
          <cell r="C1145" t="str">
            <v>SC</v>
          </cell>
          <cell r="D1145">
            <v>841479</v>
          </cell>
          <cell r="E1145">
            <v>6266719</v>
          </cell>
          <cell r="F1145">
            <v>794374</v>
          </cell>
          <cell r="G1145">
            <v>5545330</v>
          </cell>
          <cell r="H1145"/>
          <cell r="I1145">
            <v>4796574</v>
          </cell>
        </row>
        <row r="1146">
          <cell r="A1146">
            <v>313670</v>
          </cell>
          <cell r="B1146" t="str">
            <v>JUIZ DE FORA</v>
          </cell>
          <cell r="C1146" t="str">
            <v>MG</v>
          </cell>
          <cell r="D1146">
            <v>5776</v>
          </cell>
          <cell r="E1146">
            <v>6143631</v>
          </cell>
          <cell r="F1146">
            <v>4615</v>
          </cell>
          <cell r="G1146">
            <v>6445071</v>
          </cell>
          <cell r="H1146">
            <v>6670</v>
          </cell>
          <cell r="I1146">
            <v>6630801</v>
          </cell>
        </row>
        <row r="1147">
          <cell r="A1147">
            <v>431340</v>
          </cell>
          <cell r="B1147" t="str">
            <v>NOVO HAMBURGO</v>
          </cell>
          <cell r="C1147" t="str">
            <v>RS</v>
          </cell>
          <cell r="D1147">
            <v>1526353</v>
          </cell>
          <cell r="E1147">
            <v>5900390</v>
          </cell>
          <cell r="F1147">
            <v>1894075</v>
          </cell>
          <cell r="G1147">
            <v>4289170</v>
          </cell>
          <cell r="H1147">
            <v>592062</v>
          </cell>
          <cell r="I1147">
            <v>314952</v>
          </cell>
        </row>
        <row r="1148">
          <cell r="A1148">
            <v>420360</v>
          </cell>
          <cell r="B1148" t="str">
            <v>CAMPOS NOVOS</v>
          </cell>
          <cell r="C1148" t="str">
            <v>SC</v>
          </cell>
          <cell r="D1148">
            <v>604790</v>
          </cell>
          <cell r="E1148">
            <v>3443594</v>
          </cell>
          <cell r="F1148">
            <v>531740</v>
          </cell>
          <cell r="G1148">
            <v>4081543</v>
          </cell>
          <cell r="H1148">
            <v>506861</v>
          </cell>
          <cell r="I1148">
            <v>3876785</v>
          </cell>
        </row>
        <row r="1149">
          <cell r="A1149">
            <v>315820</v>
          </cell>
          <cell r="B1149" t="str">
            <v>SANTA MARIA DO SUACUI</v>
          </cell>
          <cell r="C1149" t="str">
            <v>MG</v>
          </cell>
          <cell r="D1149">
            <v>66650</v>
          </cell>
          <cell r="E1149">
            <v>698374</v>
          </cell>
          <cell r="F1149">
            <v>45029</v>
          </cell>
          <cell r="G1149">
            <v>691184</v>
          </cell>
          <cell r="H1149">
            <v>63454</v>
          </cell>
          <cell r="I1149">
            <v>645435</v>
          </cell>
        </row>
        <row r="1150">
          <cell r="A1150">
            <v>313360</v>
          </cell>
          <cell r="B1150" t="str">
            <v>ITAPEVA</v>
          </cell>
          <cell r="C1150" t="str">
            <v>MG</v>
          </cell>
          <cell r="D1150">
            <v>260016</v>
          </cell>
          <cell r="E1150">
            <v>2626863</v>
          </cell>
          <cell r="F1150">
            <v>216647</v>
          </cell>
          <cell r="G1150">
            <v>2426481</v>
          </cell>
          <cell r="H1150">
            <v>209445</v>
          </cell>
          <cell r="I1150">
            <v>2671457</v>
          </cell>
        </row>
        <row r="1151">
          <cell r="A1151">
            <v>311410</v>
          </cell>
          <cell r="B1151" t="str">
            <v>CARMO DE MINAS</v>
          </cell>
          <cell r="C1151" t="str">
            <v>MG</v>
          </cell>
          <cell r="D1151">
            <v>166959</v>
          </cell>
          <cell r="E1151">
            <v>808236</v>
          </cell>
          <cell r="F1151">
            <v>154134</v>
          </cell>
          <cell r="G1151">
            <v>804502</v>
          </cell>
          <cell r="H1151">
            <v>179231</v>
          </cell>
          <cell r="I1151">
            <v>653335</v>
          </cell>
        </row>
        <row r="1152">
          <cell r="A1152">
            <v>314470</v>
          </cell>
          <cell r="B1152" t="str">
            <v>NOVA ERA</v>
          </cell>
          <cell r="C1152" t="str">
            <v>MG</v>
          </cell>
          <cell r="D1152">
            <v>58877</v>
          </cell>
          <cell r="E1152">
            <v>1372579</v>
          </cell>
          <cell r="F1152">
            <v>63488</v>
          </cell>
          <cell r="G1152">
            <v>1420027</v>
          </cell>
          <cell r="H1152">
            <v>69202</v>
          </cell>
          <cell r="I1152">
            <v>1192167</v>
          </cell>
        </row>
        <row r="1153">
          <cell r="A1153">
            <v>313050</v>
          </cell>
          <cell r="B1153" t="str">
            <v>ILICINEA</v>
          </cell>
          <cell r="C1153" t="str">
            <v>MG</v>
          </cell>
          <cell r="D1153">
            <v>96751</v>
          </cell>
          <cell r="E1153">
            <v>726876</v>
          </cell>
          <cell r="F1153">
            <v>82533</v>
          </cell>
          <cell r="G1153">
            <v>728657</v>
          </cell>
          <cell r="H1153">
            <v>99322</v>
          </cell>
          <cell r="I1153">
            <v>661751</v>
          </cell>
        </row>
        <row r="1154">
          <cell r="A1154">
            <v>311630</v>
          </cell>
          <cell r="B1154" t="str">
            <v>CIPOTANEA</v>
          </cell>
          <cell r="C1154" t="str">
            <v>MG</v>
          </cell>
          <cell r="D1154">
            <v>103954</v>
          </cell>
          <cell r="E1154">
            <v>747213</v>
          </cell>
          <cell r="F1154">
            <v>78081</v>
          </cell>
          <cell r="G1154">
            <v>780508</v>
          </cell>
          <cell r="H1154">
            <v>118473</v>
          </cell>
          <cell r="I1154">
            <v>697683</v>
          </cell>
        </row>
        <row r="1155">
          <cell r="A1155">
            <v>311280</v>
          </cell>
          <cell r="B1155" t="str">
            <v>CAPITOLIO</v>
          </cell>
          <cell r="C1155" t="str">
            <v>MG</v>
          </cell>
          <cell r="D1155">
            <v>64807</v>
          </cell>
          <cell r="E1155">
            <v>270424</v>
          </cell>
          <cell r="F1155">
            <v>53915</v>
          </cell>
          <cell r="G1155">
            <v>306720</v>
          </cell>
          <cell r="H1155">
            <v>71695</v>
          </cell>
          <cell r="I1155">
            <v>354557</v>
          </cell>
        </row>
        <row r="1156">
          <cell r="A1156">
            <v>431050</v>
          </cell>
          <cell r="B1156" t="str">
            <v>IRAI</v>
          </cell>
          <cell r="C1156" t="str">
            <v>RS</v>
          </cell>
          <cell r="D1156">
            <v>71745</v>
          </cell>
          <cell r="E1156">
            <v>155225</v>
          </cell>
          <cell r="F1156">
            <v>85347</v>
          </cell>
          <cell r="G1156">
            <v>255816</v>
          </cell>
          <cell r="H1156"/>
          <cell r="I1156">
            <v>314871</v>
          </cell>
        </row>
        <row r="1157">
          <cell r="A1157">
            <v>311070</v>
          </cell>
          <cell r="B1157" t="str">
            <v>CAMBUQUIRA</v>
          </cell>
          <cell r="C1157" t="str">
            <v>MG</v>
          </cell>
          <cell r="D1157">
            <v>638</v>
          </cell>
          <cell r="E1157">
            <v>76499</v>
          </cell>
          <cell r="F1157">
            <v>7126</v>
          </cell>
          <cell r="G1157">
            <v>100512</v>
          </cell>
          <cell r="H1157">
            <v>6264</v>
          </cell>
          <cell r="I1157">
            <v>88262</v>
          </cell>
        </row>
        <row r="1158">
          <cell r="A1158">
            <v>315840</v>
          </cell>
          <cell r="B1158" t="str">
            <v>SANTANA DE CATAGUASES</v>
          </cell>
          <cell r="C1158" t="str">
            <v>MG</v>
          </cell>
          <cell r="D1158">
            <v>935</v>
          </cell>
          <cell r="E1158">
            <v>5140758</v>
          </cell>
          <cell r="F1158">
            <v>1164</v>
          </cell>
          <cell r="G1158">
            <v>5238288</v>
          </cell>
          <cell r="H1158">
            <v>788</v>
          </cell>
          <cell r="I1158">
            <v>5261746</v>
          </cell>
        </row>
        <row r="1159">
          <cell r="A1159">
            <v>431346</v>
          </cell>
          <cell r="B1159" t="str">
            <v>NOVO XINGU</v>
          </cell>
          <cell r="C1159" t="str">
            <v>RS</v>
          </cell>
          <cell r="D1159">
            <v>35048</v>
          </cell>
          <cell r="E1159">
            <v>2490723</v>
          </cell>
          <cell r="F1159">
            <v>33476</v>
          </cell>
          <cell r="G1159"/>
          <cell r="H1159"/>
          <cell r="I1159">
            <v>2453378</v>
          </cell>
        </row>
        <row r="1160">
          <cell r="A1160">
            <v>354610</v>
          </cell>
          <cell r="B1160" t="str">
            <v>SANTA CLARA D'OESTE</v>
          </cell>
          <cell r="C1160" t="str">
            <v>SP</v>
          </cell>
          <cell r="D1160">
            <v>58848</v>
          </cell>
          <cell r="E1160">
            <v>262705</v>
          </cell>
          <cell r="F1160">
            <v>64072</v>
          </cell>
          <cell r="G1160">
            <v>278735</v>
          </cell>
          <cell r="H1160">
            <v>65691</v>
          </cell>
          <cell r="I1160">
            <v>283543</v>
          </cell>
        </row>
        <row r="1161">
          <cell r="A1161">
            <v>420210</v>
          </cell>
          <cell r="B1161" t="str">
            <v>BARRA VELHA</v>
          </cell>
          <cell r="C1161" t="str">
            <v>SC</v>
          </cell>
          <cell r="D1161">
            <v>684289</v>
          </cell>
          <cell r="E1161">
            <v>3391576</v>
          </cell>
          <cell r="F1161">
            <v>515430</v>
          </cell>
          <cell r="G1161">
            <v>3554462</v>
          </cell>
          <cell r="H1161">
            <v>556431</v>
          </cell>
          <cell r="I1161">
            <v>3201632</v>
          </cell>
        </row>
        <row r="1162">
          <cell r="A1162">
            <v>314085</v>
          </cell>
          <cell r="B1162" t="str">
            <v>MATIAS CARDOSO</v>
          </cell>
          <cell r="C1162" t="str">
            <v>MG</v>
          </cell>
          <cell r="D1162">
            <v>109111</v>
          </cell>
          <cell r="E1162">
            <v>1176964</v>
          </cell>
          <cell r="F1162">
            <v>99572</v>
          </cell>
          <cell r="G1162">
            <v>1200152</v>
          </cell>
          <cell r="H1162">
            <v>97971</v>
          </cell>
          <cell r="I1162">
            <v>1103428</v>
          </cell>
        </row>
        <row r="1163">
          <cell r="A1163">
            <v>421125</v>
          </cell>
          <cell r="B1163" t="str">
            <v>MORRO GRANDE</v>
          </cell>
          <cell r="C1163" t="str">
            <v>SC</v>
          </cell>
          <cell r="D1163">
            <v>68477</v>
          </cell>
          <cell r="E1163">
            <v>338495</v>
          </cell>
          <cell r="F1163">
            <v>58874</v>
          </cell>
          <cell r="G1163">
            <v>326143</v>
          </cell>
          <cell r="H1163">
            <v>72326</v>
          </cell>
          <cell r="I1163">
            <v>321003</v>
          </cell>
        </row>
        <row r="1164">
          <cell r="A1164">
            <v>311390</v>
          </cell>
          <cell r="B1164" t="str">
            <v>CARMO DA CACHOEIRA</v>
          </cell>
          <cell r="C1164" t="str">
            <v>MG</v>
          </cell>
          <cell r="D1164">
            <v>9</v>
          </cell>
          <cell r="E1164">
            <v>844391</v>
          </cell>
          <cell r="F1164">
            <v>122</v>
          </cell>
          <cell r="G1164">
            <v>848167</v>
          </cell>
          <cell r="H1164"/>
          <cell r="I1164">
            <v>162909</v>
          </cell>
        </row>
        <row r="1165">
          <cell r="A1165">
            <v>354450</v>
          </cell>
          <cell r="B1165" t="str">
            <v>RUBINEIA</v>
          </cell>
          <cell r="C1165" t="str">
            <v>SP</v>
          </cell>
          <cell r="D1165">
            <v>45170</v>
          </cell>
          <cell r="E1165">
            <v>188624</v>
          </cell>
          <cell r="F1165">
            <v>17019</v>
          </cell>
          <cell r="G1165">
            <v>204865</v>
          </cell>
          <cell r="H1165"/>
          <cell r="I1165"/>
        </row>
        <row r="1166">
          <cell r="A1166">
            <v>352650</v>
          </cell>
          <cell r="B1166" t="str">
            <v>LAVINIA</v>
          </cell>
          <cell r="C1166" t="str">
            <v>SP</v>
          </cell>
          <cell r="D1166">
            <v>76219</v>
          </cell>
          <cell r="E1166">
            <v>218155</v>
          </cell>
          <cell r="F1166">
            <v>76670</v>
          </cell>
          <cell r="G1166">
            <v>381048</v>
          </cell>
          <cell r="H1166"/>
          <cell r="I1166">
            <v>228553</v>
          </cell>
        </row>
        <row r="1167">
          <cell r="A1167">
            <v>314240</v>
          </cell>
          <cell r="B1167" t="str">
            <v>MOEMA</v>
          </cell>
          <cell r="C1167" t="str">
            <v>MG</v>
          </cell>
          <cell r="D1167">
            <v>21192</v>
          </cell>
          <cell r="E1167">
            <v>277096</v>
          </cell>
          <cell r="F1167">
            <v>31242</v>
          </cell>
          <cell r="G1167">
            <v>173152</v>
          </cell>
          <cell r="H1167">
            <v>27143</v>
          </cell>
          <cell r="I1167">
            <v>229406</v>
          </cell>
        </row>
        <row r="1168">
          <cell r="A1168">
            <v>310740</v>
          </cell>
          <cell r="B1168" t="str">
            <v>BOM DESPACHO</v>
          </cell>
          <cell r="C1168" t="str">
            <v>MG</v>
          </cell>
          <cell r="D1168">
            <v>349580</v>
          </cell>
          <cell r="E1168">
            <v>3406099</v>
          </cell>
          <cell r="F1168">
            <v>318840</v>
          </cell>
          <cell r="G1168">
            <v>3378682</v>
          </cell>
          <cell r="H1168">
            <v>336929</v>
          </cell>
          <cell r="I1168">
            <v>2963684</v>
          </cell>
        </row>
        <row r="1169">
          <cell r="A1169">
            <v>354320</v>
          </cell>
          <cell r="B1169" t="str">
            <v>RIBEIRAO DO SUL</v>
          </cell>
          <cell r="C1169" t="str">
            <v>SP</v>
          </cell>
          <cell r="D1169">
            <v>62770</v>
          </cell>
          <cell r="E1169">
            <v>331636</v>
          </cell>
          <cell r="F1169">
            <v>3021</v>
          </cell>
          <cell r="G1169"/>
          <cell r="H1169"/>
          <cell r="I1169"/>
        </row>
        <row r="1170">
          <cell r="A1170">
            <v>521000</v>
          </cell>
          <cell r="B1170" t="str">
            <v>INHUMAS</v>
          </cell>
          <cell r="C1170" t="str">
            <v>GO</v>
          </cell>
          <cell r="D1170">
            <v>317785</v>
          </cell>
          <cell r="E1170">
            <v>13642</v>
          </cell>
          <cell r="F1170">
            <v>1388</v>
          </cell>
          <cell r="G1170">
            <v>12713</v>
          </cell>
          <cell r="H1170"/>
          <cell r="I1170"/>
        </row>
        <row r="1171">
          <cell r="A1171">
            <v>314437</v>
          </cell>
          <cell r="B1171" t="str">
            <v>NATALANDIA</v>
          </cell>
          <cell r="C1171" t="str">
            <v>MG</v>
          </cell>
          <cell r="D1171">
            <v>89356</v>
          </cell>
          <cell r="E1171">
            <v>529493</v>
          </cell>
          <cell r="F1171">
            <v>55460</v>
          </cell>
          <cell r="G1171">
            <v>471217</v>
          </cell>
          <cell r="H1171">
            <v>99819</v>
          </cell>
          <cell r="I1171">
            <v>608584</v>
          </cell>
        </row>
        <row r="1172">
          <cell r="A1172">
            <v>315930</v>
          </cell>
          <cell r="B1172" t="str">
            <v>SANTA RITA DE JACUTINGA</v>
          </cell>
          <cell r="C1172" t="str">
            <v>MG</v>
          </cell>
          <cell r="D1172">
            <v>11776</v>
          </cell>
          <cell r="E1172">
            <v>198764</v>
          </cell>
          <cell r="F1172">
            <v>15704</v>
          </cell>
          <cell r="G1172">
            <v>201051</v>
          </cell>
          <cell r="H1172">
            <v>10466</v>
          </cell>
          <cell r="I1172">
            <v>186705</v>
          </cell>
        </row>
        <row r="1173">
          <cell r="A1173">
            <v>315250</v>
          </cell>
          <cell r="B1173" t="str">
            <v>POUSO ALEGRE</v>
          </cell>
          <cell r="C1173" t="str">
            <v>MG</v>
          </cell>
          <cell r="D1173">
            <v>157050</v>
          </cell>
          <cell r="E1173">
            <v>10118069</v>
          </cell>
          <cell r="F1173">
            <v>147393</v>
          </cell>
          <cell r="G1173">
            <v>11041944</v>
          </cell>
          <cell r="H1173">
            <v>164527</v>
          </cell>
          <cell r="I1173">
            <v>11181283</v>
          </cell>
        </row>
        <row r="1174">
          <cell r="A1174">
            <v>320530</v>
          </cell>
          <cell r="B1174" t="str">
            <v>VITORIA</v>
          </cell>
          <cell r="C1174" t="str">
            <v>ES</v>
          </cell>
          <cell r="D1174">
            <v>6809451</v>
          </cell>
          <cell r="E1174">
            <v>15035862</v>
          </cell>
          <cell r="F1174">
            <v>6459356</v>
          </cell>
          <cell r="G1174">
            <v>11090408</v>
          </cell>
          <cell r="H1174">
            <v>6984040</v>
          </cell>
          <cell r="I1174">
            <v>8018985</v>
          </cell>
        </row>
        <row r="1175">
          <cell r="A1175">
            <v>314300</v>
          </cell>
          <cell r="B1175" t="str">
            <v>MONTE BELO</v>
          </cell>
          <cell r="C1175" t="str">
            <v>MG</v>
          </cell>
          <cell r="D1175">
            <v>76604</v>
          </cell>
          <cell r="E1175">
            <v>307667</v>
          </cell>
          <cell r="F1175">
            <v>78385</v>
          </cell>
          <cell r="G1175">
            <v>317965</v>
          </cell>
          <cell r="H1175">
            <v>82105</v>
          </cell>
          <cell r="I1175">
            <v>271356</v>
          </cell>
        </row>
        <row r="1176">
          <cell r="A1176">
            <v>316460</v>
          </cell>
          <cell r="B1176" t="str">
            <v>SAO SEBASTIAO DO OESTE</v>
          </cell>
          <cell r="C1176" t="str">
            <v>MG</v>
          </cell>
          <cell r="D1176">
            <v>84389</v>
          </cell>
          <cell r="E1176">
            <v>674143</v>
          </cell>
          <cell r="F1176">
            <v>92695</v>
          </cell>
          <cell r="G1176">
            <v>600318</v>
          </cell>
          <cell r="H1176">
            <v>89095</v>
          </cell>
          <cell r="I1176">
            <v>532396</v>
          </cell>
        </row>
        <row r="1177">
          <cell r="A1177">
            <v>315720</v>
          </cell>
          <cell r="B1177" t="str">
            <v>SANTA BARBARA</v>
          </cell>
          <cell r="C1177" t="str">
            <v>MG</v>
          </cell>
          <cell r="D1177"/>
          <cell r="E1177">
            <v>52181556</v>
          </cell>
          <cell r="F1177">
            <v>462</v>
          </cell>
          <cell r="G1177">
            <v>52208008</v>
          </cell>
          <cell r="H1177">
            <v>602</v>
          </cell>
          <cell r="I1177">
            <v>52286838</v>
          </cell>
        </row>
        <row r="1178">
          <cell r="A1178">
            <v>420290</v>
          </cell>
          <cell r="B1178" t="str">
            <v>BRUSQUE</v>
          </cell>
          <cell r="C1178" t="str">
            <v>SC</v>
          </cell>
          <cell r="D1178">
            <v>924570</v>
          </cell>
          <cell r="E1178">
            <v>4266221</v>
          </cell>
          <cell r="F1178">
            <v>770068</v>
          </cell>
          <cell r="G1178">
            <v>3913612</v>
          </cell>
          <cell r="H1178"/>
          <cell r="I1178">
            <v>3155771</v>
          </cell>
        </row>
        <row r="1179">
          <cell r="A1179">
            <v>314345</v>
          </cell>
          <cell r="B1179" t="str">
            <v>MONTEZUMA</v>
          </cell>
          <cell r="C1179" t="str">
            <v>MG</v>
          </cell>
          <cell r="D1179">
            <v>8308</v>
          </cell>
          <cell r="E1179">
            <v>6919479</v>
          </cell>
          <cell r="F1179">
            <v>10994</v>
          </cell>
          <cell r="G1179">
            <v>7030843</v>
          </cell>
          <cell r="H1179">
            <v>13701</v>
          </cell>
          <cell r="I1179">
            <v>7245038</v>
          </cell>
        </row>
        <row r="1180">
          <cell r="A1180">
            <v>430170</v>
          </cell>
          <cell r="B1180" t="str">
            <v>BARAO DE COTEGIPE</v>
          </cell>
          <cell r="C1180" t="str">
            <v>RS</v>
          </cell>
          <cell r="D1180"/>
          <cell r="E1180"/>
          <cell r="F1180"/>
          <cell r="G1180"/>
          <cell r="H1180"/>
          <cell r="I1180"/>
        </row>
        <row r="1181">
          <cell r="A1181">
            <v>310080</v>
          </cell>
          <cell r="B1181" t="str">
            <v>AGUANIL</v>
          </cell>
          <cell r="C1181" t="str">
            <v>MG</v>
          </cell>
          <cell r="D1181">
            <v>108720</v>
          </cell>
          <cell r="E1181">
            <v>464014</v>
          </cell>
          <cell r="F1181">
            <v>103545</v>
          </cell>
          <cell r="G1181">
            <v>435343</v>
          </cell>
          <cell r="H1181">
            <v>115659</v>
          </cell>
          <cell r="I1181">
            <v>394565</v>
          </cell>
        </row>
        <row r="1182">
          <cell r="A1182">
            <v>314840</v>
          </cell>
          <cell r="B1182" t="str">
            <v>PAULISTAS</v>
          </cell>
          <cell r="C1182" t="str">
            <v>MG</v>
          </cell>
          <cell r="D1182">
            <v>35194</v>
          </cell>
          <cell r="E1182">
            <v>638864</v>
          </cell>
          <cell r="F1182">
            <v>26779</v>
          </cell>
          <cell r="G1182">
            <v>646722</v>
          </cell>
          <cell r="H1182">
            <v>36923</v>
          </cell>
          <cell r="I1182">
            <v>718337</v>
          </cell>
        </row>
        <row r="1183">
          <cell r="A1183">
            <v>316470</v>
          </cell>
          <cell r="B1183" t="str">
            <v>SAO SEBASTIAO DO PARAISO</v>
          </cell>
          <cell r="C1183" t="str">
            <v>MG</v>
          </cell>
          <cell r="D1183">
            <v>33771</v>
          </cell>
          <cell r="E1183">
            <v>21377233</v>
          </cell>
          <cell r="F1183">
            <v>29719</v>
          </cell>
          <cell r="G1183">
            <v>21634433</v>
          </cell>
          <cell r="H1183">
            <v>40871</v>
          </cell>
          <cell r="I1183">
            <v>21590261</v>
          </cell>
        </row>
        <row r="1184">
          <cell r="A1184">
            <v>314015</v>
          </cell>
          <cell r="B1184" t="str">
            <v>MARIO CAMPOS</v>
          </cell>
          <cell r="C1184" t="str">
            <v>MG</v>
          </cell>
          <cell r="D1184"/>
          <cell r="E1184">
            <v>11228384</v>
          </cell>
          <cell r="F1184"/>
          <cell r="G1184">
            <v>11277718</v>
          </cell>
          <cell r="H1184"/>
          <cell r="I1184">
            <v>11403244</v>
          </cell>
        </row>
        <row r="1185">
          <cell r="A1185">
            <v>315780</v>
          </cell>
          <cell r="B1185" t="str">
            <v>SANTA LUZIA</v>
          </cell>
          <cell r="C1185" t="str">
            <v>MG</v>
          </cell>
          <cell r="D1185">
            <v>48896</v>
          </cell>
          <cell r="E1185">
            <v>61582613</v>
          </cell>
          <cell r="F1185">
            <v>38285</v>
          </cell>
          <cell r="G1185">
            <v>61594264</v>
          </cell>
          <cell r="H1185">
            <v>39780</v>
          </cell>
          <cell r="I1185">
            <v>61889308</v>
          </cell>
        </row>
        <row r="1186">
          <cell r="A1186">
            <v>420970</v>
          </cell>
          <cell r="B1186" t="str">
            <v>LEBON REGIS</v>
          </cell>
          <cell r="C1186" t="str">
            <v>SC</v>
          </cell>
          <cell r="D1186">
            <v>142051</v>
          </cell>
          <cell r="E1186">
            <v>1070560</v>
          </cell>
          <cell r="F1186">
            <v>203486</v>
          </cell>
          <cell r="G1186">
            <v>1363631</v>
          </cell>
          <cell r="H1186"/>
          <cell r="I1186">
            <v>1216276</v>
          </cell>
        </row>
        <row r="1187">
          <cell r="A1187">
            <v>315920</v>
          </cell>
          <cell r="B1187" t="str">
            <v>SANTA RITA DE CALDAS</v>
          </cell>
          <cell r="C1187" t="str">
            <v>MG</v>
          </cell>
          <cell r="D1187">
            <v>2131</v>
          </cell>
          <cell r="E1187">
            <v>2703274</v>
          </cell>
          <cell r="F1187">
            <v>4803</v>
          </cell>
          <cell r="G1187">
            <v>2950348</v>
          </cell>
          <cell r="H1187">
            <v>4652</v>
          </cell>
          <cell r="I1187">
            <v>3081600</v>
          </cell>
        </row>
        <row r="1188">
          <cell r="A1188">
            <v>352725</v>
          </cell>
          <cell r="B1188" t="str">
            <v>LOURDES</v>
          </cell>
          <cell r="C1188" t="str">
            <v>SP</v>
          </cell>
          <cell r="D1188">
            <v>47073</v>
          </cell>
          <cell r="E1188">
            <v>394403</v>
          </cell>
          <cell r="F1188">
            <v>41925</v>
          </cell>
          <cell r="G1188">
            <v>409994</v>
          </cell>
          <cell r="H1188">
            <v>49634</v>
          </cell>
          <cell r="I1188">
            <v>414827</v>
          </cell>
        </row>
        <row r="1189">
          <cell r="A1189">
            <v>510794</v>
          </cell>
          <cell r="B1189" t="str">
            <v>TABAPORA</v>
          </cell>
          <cell r="C1189" t="str">
            <v>MT</v>
          </cell>
          <cell r="D1189">
            <v>60410</v>
          </cell>
          <cell r="E1189">
            <v>1447468</v>
          </cell>
          <cell r="F1189">
            <v>45222</v>
          </cell>
          <cell r="G1189">
            <v>1481149</v>
          </cell>
          <cell r="H1189"/>
          <cell r="I1189"/>
        </row>
        <row r="1190">
          <cell r="A1190">
            <v>315570</v>
          </cell>
          <cell r="B1190" t="str">
            <v>RIO PIRACICABA</v>
          </cell>
          <cell r="C1190" t="str">
            <v>MG</v>
          </cell>
          <cell r="D1190">
            <v>111750</v>
          </cell>
          <cell r="E1190">
            <v>2618578</v>
          </cell>
          <cell r="F1190">
            <v>107849</v>
          </cell>
          <cell r="G1190">
            <v>2513343</v>
          </cell>
          <cell r="H1190">
            <v>99350</v>
          </cell>
          <cell r="I1190">
            <v>2432934</v>
          </cell>
        </row>
        <row r="1191">
          <cell r="A1191">
            <v>353160</v>
          </cell>
          <cell r="B1191" t="str">
            <v>MONTE CASTELO</v>
          </cell>
          <cell r="C1191" t="str">
            <v>SP</v>
          </cell>
          <cell r="D1191">
            <v>57585</v>
          </cell>
          <cell r="E1191">
            <v>208020</v>
          </cell>
          <cell r="F1191">
            <v>49740</v>
          </cell>
          <cell r="G1191">
            <v>235957</v>
          </cell>
          <cell r="H1191"/>
          <cell r="I1191"/>
        </row>
        <row r="1192">
          <cell r="A1192">
            <v>310270</v>
          </cell>
          <cell r="B1192" t="str">
            <v>CACHOEIRA DE PAJEU</v>
          </cell>
          <cell r="C1192" t="str">
            <v>MG</v>
          </cell>
          <cell r="D1192">
            <v>88587</v>
          </cell>
          <cell r="E1192">
            <v>1415926</v>
          </cell>
          <cell r="F1192">
            <v>83351</v>
          </cell>
          <cell r="G1192">
            <v>1374656</v>
          </cell>
          <cell r="H1192">
            <v>54067</v>
          </cell>
          <cell r="I1192">
            <v>1366306</v>
          </cell>
        </row>
        <row r="1193">
          <cell r="A1193">
            <v>421055</v>
          </cell>
          <cell r="B1193" t="str">
            <v>MAREMA</v>
          </cell>
          <cell r="C1193" t="str">
            <v>SC</v>
          </cell>
          <cell r="D1193">
            <v>49423</v>
          </cell>
          <cell r="E1193">
            <v>299842</v>
          </cell>
          <cell r="F1193">
            <v>30657</v>
          </cell>
          <cell r="G1193">
            <v>263295</v>
          </cell>
          <cell r="H1193"/>
          <cell r="I1193">
            <v>389719</v>
          </cell>
        </row>
        <row r="1194">
          <cell r="A1194">
            <v>314760</v>
          </cell>
          <cell r="B1194" t="str">
            <v>PASSA QUATRO</v>
          </cell>
          <cell r="C1194" t="str">
            <v>MG</v>
          </cell>
          <cell r="D1194">
            <v>123106</v>
          </cell>
          <cell r="E1194">
            <v>499308</v>
          </cell>
          <cell r="F1194">
            <v>122910</v>
          </cell>
          <cell r="G1194">
            <v>564789</v>
          </cell>
          <cell r="H1194">
            <v>125215</v>
          </cell>
          <cell r="I1194">
            <v>591891</v>
          </cell>
        </row>
        <row r="1195">
          <cell r="A1195">
            <v>410400</v>
          </cell>
          <cell r="B1195" t="str">
            <v>CAMPINA GRANDE DO SUL</v>
          </cell>
          <cell r="C1195" t="str">
            <v>PR</v>
          </cell>
          <cell r="D1195">
            <v>439659</v>
          </cell>
          <cell r="E1195"/>
          <cell r="F1195"/>
          <cell r="G1195">
            <v>1242224</v>
          </cell>
          <cell r="H1195">
            <v>362419</v>
          </cell>
          <cell r="I1195"/>
        </row>
        <row r="1196">
          <cell r="A1196">
            <v>421880</v>
          </cell>
          <cell r="B1196" t="str">
            <v>TURVO</v>
          </cell>
          <cell r="C1196" t="str">
            <v>SC</v>
          </cell>
          <cell r="D1196">
            <v>316274</v>
          </cell>
          <cell r="E1196">
            <v>952229</v>
          </cell>
          <cell r="F1196">
            <v>316057</v>
          </cell>
          <cell r="G1196">
            <v>2090015</v>
          </cell>
          <cell r="H1196"/>
          <cell r="I1196"/>
        </row>
        <row r="1197">
          <cell r="A1197">
            <v>421715</v>
          </cell>
          <cell r="B1197" t="str">
            <v>SAO MIGUEL DA BOA VISTA</v>
          </cell>
          <cell r="C1197" t="str">
            <v>SC</v>
          </cell>
          <cell r="D1197">
            <v>35087</v>
          </cell>
          <cell r="E1197">
            <v>201240</v>
          </cell>
          <cell r="F1197">
            <v>36872</v>
          </cell>
          <cell r="G1197">
            <v>201278</v>
          </cell>
          <cell r="H1197"/>
          <cell r="I1197">
            <v>206236</v>
          </cell>
        </row>
        <row r="1198">
          <cell r="A1198">
            <v>311900</v>
          </cell>
          <cell r="B1198" t="str">
            <v>CORDISLANDIA</v>
          </cell>
          <cell r="C1198" t="str">
            <v>MG</v>
          </cell>
          <cell r="D1198">
            <v>372</v>
          </cell>
          <cell r="E1198">
            <v>4095114</v>
          </cell>
          <cell r="F1198">
            <v>448</v>
          </cell>
          <cell r="G1198">
            <v>4188853</v>
          </cell>
          <cell r="H1198">
            <v>781</v>
          </cell>
          <cell r="I1198">
            <v>4251721</v>
          </cell>
        </row>
        <row r="1199">
          <cell r="A1199">
            <v>410865</v>
          </cell>
          <cell r="B1199" t="str">
            <v>GOIOXIM</v>
          </cell>
          <cell r="C1199" t="str">
            <v>PR</v>
          </cell>
          <cell r="D1199">
            <v>33711</v>
          </cell>
          <cell r="E1199">
            <v>328933</v>
          </cell>
          <cell r="F1199">
            <v>5335</v>
          </cell>
          <cell r="G1199">
            <v>590867</v>
          </cell>
          <cell r="H1199">
            <v>75800</v>
          </cell>
          <cell r="I1199">
            <v>686643</v>
          </cell>
        </row>
        <row r="1200">
          <cell r="A1200">
            <v>313870</v>
          </cell>
          <cell r="B1200" t="str">
            <v>LUMINARIAS</v>
          </cell>
          <cell r="C1200" t="str">
            <v>MG</v>
          </cell>
          <cell r="D1200">
            <v>70093</v>
          </cell>
          <cell r="E1200">
            <v>424819</v>
          </cell>
          <cell r="F1200">
            <v>58934</v>
          </cell>
          <cell r="G1200">
            <v>477112</v>
          </cell>
          <cell r="H1200">
            <v>64932</v>
          </cell>
          <cell r="I1200">
            <v>503034</v>
          </cell>
        </row>
        <row r="1201">
          <cell r="A1201">
            <v>353360</v>
          </cell>
          <cell r="B1201" t="str">
            <v>NUPORANGA</v>
          </cell>
          <cell r="C1201" t="str">
            <v>SP</v>
          </cell>
          <cell r="D1201">
            <v>101953</v>
          </cell>
          <cell r="E1201">
            <v>497239</v>
          </cell>
          <cell r="F1201">
            <v>98975</v>
          </cell>
          <cell r="G1201">
            <v>447281</v>
          </cell>
          <cell r="H1201"/>
          <cell r="I1201"/>
        </row>
        <row r="1202">
          <cell r="A1202">
            <v>351600</v>
          </cell>
          <cell r="B1202" t="str">
            <v>FLORIDA PAULISTA</v>
          </cell>
          <cell r="C1202" t="str">
            <v>SP</v>
          </cell>
          <cell r="D1202"/>
          <cell r="E1202"/>
          <cell r="F1202">
            <v>21882</v>
          </cell>
          <cell r="G1202">
            <v>455363</v>
          </cell>
          <cell r="H1202"/>
          <cell r="I1202"/>
        </row>
        <row r="1203">
          <cell r="A1203">
            <v>351910</v>
          </cell>
          <cell r="B1203" t="str">
            <v>IACANGA</v>
          </cell>
          <cell r="C1203" t="str">
            <v>SP</v>
          </cell>
          <cell r="D1203">
            <v>152390</v>
          </cell>
          <cell r="E1203">
            <v>121386</v>
          </cell>
          <cell r="F1203">
            <v>199548</v>
          </cell>
          <cell r="G1203">
            <v>380627</v>
          </cell>
          <cell r="H1203"/>
          <cell r="I1203">
            <v>455147</v>
          </cell>
        </row>
        <row r="1204">
          <cell r="A1204">
            <v>430210</v>
          </cell>
          <cell r="B1204" t="str">
            <v>BENTO GONCALVES</v>
          </cell>
          <cell r="C1204" t="str">
            <v>RS</v>
          </cell>
          <cell r="D1204">
            <v>1692274</v>
          </cell>
          <cell r="E1204">
            <v>12660236</v>
          </cell>
          <cell r="F1204">
            <v>1319900</v>
          </cell>
          <cell r="G1204">
            <v>7601433</v>
          </cell>
          <cell r="H1204">
            <v>1519993</v>
          </cell>
          <cell r="I1204">
            <v>7734979</v>
          </cell>
        </row>
        <row r="1205">
          <cell r="A1205">
            <v>312890</v>
          </cell>
          <cell r="B1205" t="str">
            <v>GUIMARANIA</v>
          </cell>
          <cell r="C1205" t="str">
            <v>MG</v>
          </cell>
          <cell r="D1205">
            <v>47762</v>
          </cell>
          <cell r="E1205">
            <v>526715</v>
          </cell>
          <cell r="F1205">
            <v>46757</v>
          </cell>
          <cell r="G1205">
            <v>564799</v>
          </cell>
          <cell r="H1205">
            <v>49010</v>
          </cell>
          <cell r="I1205">
            <v>530337</v>
          </cell>
        </row>
        <row r="1206">
          <cell r="A1206">
            <v>312100</v>
          </cell>
          <cell r="B1206" t="str">
            <v>DATAS</v>
          </cell>
          <cell r="C1206" t="str">
            <v>MG</v>
          </cell>
          <cell r="D1206">
            <v>118785</v>
          </cell>
          <cell r="E1206">
            <v>671812</v>
          </cell>
          <cell r="F1206">
            <v>109594</v>
          </cell>
          <cell r="G1206">
            <v>836969</v>
          </cell>
          <cell r="H1206">
            <v>128350</v>
          </cell>
          <cell r="I1206">
            <v>745159</v>
          </cell>
        </row>
        <row r="1207">
          <cell r="A1207">
            <v>353150</v>
          </cell>
          <cell r="B1207" t="str">
            <v>MONTE AZUL PAULISTA</v>
          </cell>
          <cell r="C1207" t="str">
            <v>SP</v>
          </cell>
          <cell r="D1207">
            <v>57680</v>
          </cell>
          <cell r="E1207">
            <v>737096</v>
          </cell>
          <cell r="F1207"/>
          <cell r="G1207">
            <v>845439</v>
          </cell>
          <cell r="H1207"/>
          <cell r="I1207">
            <v>783867</v>
          </cell>
        </row>
        <row r="1208">
          <cell r="A1208">
            <v>311780</v>
          </cell>
          <cell r="B1208" t="str">
            <v>CONCEICAO DOS OUROS</v>
          </cell>
          <cell r="C1208" t="str">
            <v>MG</v>
          </cell>
          <cell r="D1208">
            <v>60318</v>
          </cell>
          <cell r="E1208">
            <v>7665966</v>
          </cell>
          <cell r="F1208">
            <v>53381</v>
          </cell>
          <cell r="G1208">
            <v>7766181</v>
          </cell>
          <cell r="H1208">
            <v>55177</v>
          </cell>
          <cell r="I1208">
            <v>7779982</v>
          </cell>
        </row>
        <row r="1209">
          <cell r="A1209">
            <v>312320</v>
          </cell>
          <cell r="B1209" t="str">
            <v>DORES DO INDAIA</v>
          </cell>
          <cell r="C1209" t="str">
            <v>MG</v>
          </cell>
          <cell r="D1209">
            <v>119800</v>
          </cell>
          <cell r="E1209">
            <v>612732</v>
          </cell>
          <cell r="F1209">
            <v>101925</v>
          </cell>
          <cell r="G1209">
            <v>838523</v>
          </cell>
          <cell r="H1209">
            <v>129272</v>
          </cell>
          <cell r="I1209">
            <v>732685</v>
          </cell>
        </row>
        <row r="1210">
          <cell r="A1210">
            <v>316210</v>
          </cell>
          <cell r="B1210" t="str">
            <v>SAO GOTARDO</v>
          </cell>
          <cell r="C1210" t="str">
            <v>MG</v>
          </cell>
          <cell r="D1210">
            <v>105349</v>
          </cell>
          <cell r="E1210">
            <v>1645471</v>
          </cell>
          <cell r="F1210">
            <v>107481</v>
          </cell>
          <cell r="G1210">
            <v>1646515</v>
          </cell>
          <cell r="H1210">
            <v>115398</v>
          </cell>
          <cell r="I1210">
            <v>1505421</v>
          </cell>
        </row>
        <row r="1211">
          <cell r="A1211">
            <v>314940</v>
          </cell>
          <cell r="B1211" t="str">
            <v>PEDRO TEIXEIRA</v>
          </cell>
          <cell r="C1211" t="str">
            <v>MG</v>
          </cell>
          <cell r="D1211">
            <v>3039</v>
          </cell>
          <cell r="E1211">
            <v>672746</v>
          </cell>
          <cell r="F1211">
            <v>3844</v>
          </cell>
          <cell r="G1211">
            <v>529212</v>
          </cell>
          <cell r="H1211">
            <v>6468</v>
          </cell>
          <cell r="I1211">
            <v>539570</v>
          </cell>
        </row>
        <row r="1212">
          <cell r="A1212">
            <v>311190</v>
          </cell>
          <cell r="B1212" t="str">
            <v>CANA VERDE</v>
          </cell>
          <cell r="C1212" t="str">
            <v>MG</v>
          </cell>
          <cell r="D1212">
            <v>51249</v>
          </cell>
          <cell r="E1212">
            <v>662966</v>
          </cell>
          <cell r="F1212">
            <v>41865</v>
          </cell>
          <cell r="G1212">
            <v>681629</v>
          </cell>
          <cell r="H1212">
            <v>62413</v>
          </cell>
          <cell r="I1212">
            <v>692904</v>
          </cell>
        </row>
        <row r="1213">
          <cell r="A1213">
            <v>411630</v>
          </cell>
          <cell r="B1213" t="str">
            <v>MUNHOZ DE MELO</v>
          </cell>
          <cell r="C1213" t="str">
            <v>PR</v>
          </cell>
          <cell r="D1213"/>
          <cell r="E1213"/>
          <cell r="F1213">
            <v>66880</v>
          </cell>
          <cell r="G1213">
            <v>133459</v>
          </cell>
          <cell r="H1213"/>
          <cell r="I1213"/>
        </row>
        <row r="1214">
          <cell r="A1214">
            <v>420520</v>
          </cell>
          <cell r="B1214" t="str">
            <v>ERVAL VELHO</v>
          </cell>
          <cell r="C1214" t="str">
            <v>SC</v>
          </cell>
          <cell r="D1214">
            <v>21612</v>
          </cell>
          <cell r="E1214">
            <v>597024</v>
          </cell>
          <cell r="F1214">
            <v>16843</v>
          </cell>
          <cell r="G1214">
            <v>679088</v>
          </cell>
          <cell r="H1214"/>
          <cell r="I1214">
            <v>586631</v>
          </cell>
        </row>
        <row r="1215">
          <cell r="A1215">
            <v>313920</v>
          </cell>
          <cell r="B1215" t="str">
            <v>MALACACHETA</v>
          </cell>
          <cell r="C1215" t="str">
            <v>MG</v>
          </cell>
          <cell r="D1215">
            <v>201390</v>
          </cell>
          <cell r="E1215">
            <v>1779116</v>
          </cell>
          <cell r="F1215">
            <v>189044</v>
          </cell>
          <cell r="G1215">
            <v>1957410</v>
          </cell>
          <cell r="H1215">
            <v>292608</v>
          </cell>
          <cell r="I1215">
            <v>2418498</v>
          </cell>
        </row>
        <row r="1216">
          <cell r="A1216">
            <v>316620</v>
          </cell>
          <cell r="B1216" t="str">
            <v>SENHORA DOS REMEDIOS</v>
          </cell>
          <cell r="C1216" t="str">
            <v>MG</v>
          </cell>
          <cell r="D1216">
            <v>182184</v>
          </cell>
          <cell r="E1216">
            <v>1254038</v>
          </cell>
          <cell r="F1216">
            <v>149993</v>
          </cell>
          <cell r="G1216">
            <v>1326746</v>
          </cell>
          <cell r="H1216">
            <v>233519</v>
          </cell>
          <cell r="I1216">
            <v>1190436</v>
          </cell>
        </row>
        <row r="1217">
          <cell r="A1217">
            <v>510279</v>
          </cell>
          <cell r="B1217" t="str">
            <v>CARLINDA</v>
          </cell>
          <cell r="C1217" t="str">
            <v>MT</v>
          </cell>
          <cell r="D1217">
            <v>47050</v>
          </cell>
          <cell r="E1217">
            <v>258665</v>
          </cell>
          <cell r="F1217">
            <v>31615</v>
          </cell>
          <cell r="G1217">
            <v>257898</v>
          </cell>
          <cell r="H1217"/>
          <cell r="I1217"/>
        </row>
        <row r="1218">
          <cell r="A1218">
            <v>292750</v>
          </cell>
          <cell r="B1218" t="str">
            <v>SANTA BARBARA</v>
          </cell>
          <cell r="C1218" t="str">
            <v>BA</v>
          </cell>
          <cell r="D1218"/>
          <cell r="E1218">
            <v>137579</v>
          </cell>
          <cell r="F1218"/>
          <cell r="G1218">
            <v>151180</v>
          </cell>
          <cell r="H1218"/>
          <cell r="I1218"/>
        </row>
        <row r="1219">
          <cell r="A1219">
            <v>310130</v>
          </cell>
          <cell r="B1219" t="str">
            <v>ALAGOA</v>
          </cell>
          <cell r="C1219" t="str">
            <v>MG</v>
          </cell>
          <cell r="D1219"/>
          <cell r="E1219"/>
          <cell r="F1219"/>
          <cell r="G1219"/>
          <cell r="H1219"/>
          <cell r="I1219"/>
        </row>
        <row r="1220">
          <cell r="A1220">
            <v>312250</v>
          </cell>
          <cell r="B1220" t="str">
            <v>DOM CAVATI</v>
          </cell>
          <cell r="C1220" t="str">
            <v>MG</v>
          </cell>
          <cell r="D1220">
            <v>56579</v>
          </cell>
          <cell r="E1220">
            <v>528824</v>
          </cell>
          <cell r="F1220">
            <v>46335</v>
          </cell>
          <cell r="G1220">
            <v>522135</v>
          </cell>
          <cell r="H1220">
            <v>68892</v>
          </cell>
          <cell r="I1220">
            <v>492865</v>
          </cell>
        </row>
        <row r="1221">
          <cell r="A1221">
            <v>431842</v>
          </cell>
          <cell r="B1221" t="str">
            <v>SAO JOAO DA URTIGA</v>
          </cell>
          <cell r="C1221" t="str">
            <v>RS</v>
          </cell>
          <cell r="D1221">
            <v>69766</v>
          </cell>
          <cell r="E1221">
            <v>282076</v>
          </cell>
          <cell r="F1221"/>
          <cell r="G1221">
            <v>335466</v>
          </cell>
          <cell r="H1221"/>
          <cell r="I1221"/>
        </row>
        <row r="1222">
          <cell r="A1222">
            <v>410310</v>
          </cell>
          <cell r="B1222" t="str">
            <v>BOCAIUVA DO SUL</v>
          </cell>
          <cell r="C1222" t="str">
            <v>PR</v>
          </cell>
          <cell r="D1222">
            <v>144889</v>
          </cell>
          <cell r="E1222">
            <v>1602407</v>
          </cell>
          <cell r="F1222">
            <v>154471</v>
          </cell>
          <cell r="G1222">
            <v>1581589</v>
          </cell>
          <cell r="H1222"/>
          <cell r="I1222"/>
        </row>
        <row r="1223">
          <cell r="A1223">
            <v>316950</v>
          </cell>
          <cell r="B1223" t="str">
            <v>TUMIRITINGA</v>
          </cell>
          <cell r="C1223" t="str">
            <v>MG</v>
          </cell>
          <cell r="D1223">
            <v>28574</v>
          </cell>
          <cell r="E1223">
            <v>804207</v>
          </cell>
          <cell r="F1223">
            <v>15307</v>
          </cell>
          <cell r="G1223">
            <v>820324</v>
          </cell>
          <cell r="H1223">
            <v>29144</v>
          </cell>
          <cell r="I1223">
            <v>952506</v>
          </cell>
        </row>
        <row r="1224">
          <cell r="A1224">
            <v>310310</v>
          </cell>
          <cell r="B1224" t="str">
            <v>ANTONIO PRADO DE MINAS</v>
          </cell>
          <cell r="C1224" t="str">
            <v>MG</v>
          </cell>
          <cell r="D1224">
            <v>19933</v>
          </cell>
          <cell r="E1224">
            <v>1350595</v>
          </cell>
          <cell r="F1224">
            <v>20680</v>
          </cell>
          <cell r="G1224">
            <v>1350091</v>
          </cell>
          <cell r="H1224">
            <v>19910</v>
          </cell>
          <cell r="I1224">
            <v>1352929</v>
          </cell>
        </row>
        <row r="1225">
          <cell r="A1225">
            <v>310430</v>
          </cell>
          <cell r="B1225" t="str">
            <v>AREADO</v>
          </cell>
          <cell r="C1225" t="str">
            <v>MG</v>
          </cell>
          <cell r="D1225">
            <v>96602</v>
          </cell>
          <cell r="E1225">
            <v>2626754</v>
          </cell>
          <cell r="F1225">
            <v>96375</v>
          </cell>
          <cell r="G1225">
            <v>2780235</v>
          </cell>
          <cell r="H1225">
            <v>105281</v>
          </cell>
          <cell r="I1225">
            <v>3184344</v>
          </cell>
        </row>
        <row r="1226">
          <cell r="A1226">
            <v>421900</v>
          </cell>
          <cell r="B1226" t="str">
            <v>URUSSANGA</v>
          </cell>
          <cell r="C1226" t="str">
            <v>SC</v>
          </cell>
          <cell r="D1226">
            <v>248292</v>
          </cell>
          <cell r="E1226">
            <v>524748</v>
          </cell>
          <cell r="F1226">
            <v>245630</v>
          </cell>
          <cell r="G1226">
            <v>402357</v>
          </cell>
          <cell r="H1226"/>
          <cell r="I1226"/>
        </row>
        <row r="1227">
          <cell r="A1227">
            <v>316350</v>
          </cell>
          <cell r="B1227" t="str">
            <v>SAO JOSE DO JACURI</v>
          </cell>
          <cell r="C1227" t="str">
            <v>MG</v>
          </cell>
          <cell r="D1227">
            <v>112143</v>
          </cell>
          <cell r="E1227">
            <v>827612</v>
          </cell>
          <cell r="F1227">
            <v>93923</v>
          </cell>
          <cell r="G1227">
            <v>927550</v>
          </cell>
          <cell r="H1227">
            <v>105887</v>
          </cell>
          <cell r="I1227">
            <v>961633</v>
          </cell>
        </row>
        <row r="1228">
          <cell r="A1228">
            <v>315910</v>
          </cell>
          <cell r="B1228" t="str">
            <v>SANTANA DOS MONTES</v>
          </cell>
          <cell r="C1228" t="str">
            <v>MG</v>
          </cell>
          <cell r="D1228">
            <v>4065</v>
          </cell>
          <cell r="E1228">
            <v>1295104</v>
          </cell>
          <cell r="F1228">
            <v>3386</v>
          </cell>
          <cell r="G1228">
            <v>1393177</v>
          </cell>
          <cell r="H1228">
            <v>4548</v>
          </cell>
          <cell r="I1228">
            <v>1559187</v>
          </cell>
        </row>
        <row r="1229">
          <cell r="A1229">
            <v>311180</v>
          </cell>
          <cell r="B1229" t="str">
            <v>CANAPOLIS</v>
          </cell>
          <cell r="C1229" t="str">
            <v>MG</v>
          </cell>
          <cell r="D1229">
            <v>77818</v>
          </cell>
          <cell r="E1229">
            <v>348800</v>
          </cell>
          <cell r="F1229">
            <v>74212</v>
          </cell>
          <cell r="G1229">
            <v>326396</v>
          </cell>
          <cell r="H1229">
            <v>72837</v>
          </cell>
          <cell r="I1229">
            <v>281660</v>
          </cell>
        </row>
        <row r="1230">
          <cell r="A1230">
            <v>352280</v>
          </cell>
          <cell r="B1230" t="str">
            <v>ITAPORANGA</v>
          </cell>
          <cell r="C1230" t="str">
            <v>SP</v>
          </cell>
          <cell r="D1230">
            <v>93890</v>
          </cell>
          <cell r="E1230"/>
          <cell r="F1230"/>
          <cell r="G1230">
            <v>30323</v>
          </cell>
          <cell r="H1230"/>
          <cell r="I1230"/>
        </row>
        <row r="1231">
          <cell r="A1231">
            <v>421223</v>
          </cell>
          <cell r="B1231" t="str">
            <v>PARAISO</v>
          </cell>
          <cell r="C1231" t="str">
            <v>SC</v>
          </cell>
          <cell r="D1231">
            <v>48041</v>
          </cell>
          <cell r="E1231">
            <v>603599</v>
          </cell>
          <cell r="F1231">
            <v>44332</v>
          </cell>
          <cell r="G1231">
            <v>681875</v>
          </cell>
          <cell r="H1231"/>
          <cell r="I1231">
            <v>659495</v>
          </cell>
        </row>
        <row r="1232">
          <cell r="A1232">
            <v>316980</v>
          </cell>
          <cell r="B1232" t="str">
            <v>TURVOLANDIA</v>
          </cell>
          <cell r="C1232" t="str">
            <v>MG</v>
          </cell>
          <cell r="D1232">
            <v>141486</v>
          </cell>
          <cell r="E1232">
            <v>1387867</v>
          </cell>
          <cell r="F1232">
            <v>125510</v>
          </cell>
          <cell r="G1232">
            <v>1211900</v>
          </cell>
          <cell r="H1232">
            <v>149625</v>
          </cell>
          <cell r="I1232">
            <v>1038330</v>
          </cell>
        </row>
        <row r="1233">
          <cell r="A1233">
            <v>316010</v>
          </cell>
          <cell r="B1233" t="str">
            <v>SANTO ANTONIO DO GRAMA</v>
          </cell>
          <cell r="C1233" t="str">
            <v>MG</v>
          </cell>
          <cell r="D1233">
            <v>75047</v>
          </cell>
          <cell r="E1233">
            <v>477093</v>
          </cell>
          <cell r="F1233">
            <v>73276</v>
          </cell>
          <cell r="G1233">
            <v>444061</v>
          </cell>
          <cell r="H1233">
            <v>55496</v>
          </cell>
          <cell r="I1233">
            <v>382849</v>
          </cell>
        </row>
        <row r="1234">
          <cell r="A1234">
            <v>312090</v>
          </cell>
          <cell r="B1234" t="str">
            <v>CURVELO</v>
          </cell>
          <cell r="C1234" t="str">
            <v>MG</v>
          </cell>
          <cell r="D1234">
            <v>330369</v>
          </cell>
          <cell r="E1234">
            <v>6587270</v>
          </cell>
          <cell r="F1234">
            <v>285138</v>
          </cell>
          <cell r="G1234">
            <v>6690936</v>
          </cell>
          <cell r="H1234">
            <v>309919</v>
          </cell>
          <cell r="I1234">
            <v>6797655</v>
          </cell>
        </row>
        <row r="1235">
          <cell r="A1235">
            <v>310890</v>
          </cell>
          <cell r="B1235" t="str">
            <v>BRAZOPOLIS</v>
          </cell>
          <cell r="C1235" t="str">
            <v>MG</v>
          </cell>
          <cell r="D1235"/>
          <cell r="E1235"/>
          <cell r="F1235"/>
          <cell r="G1235">
            <v>60</v>
          </cell>
          <cell r="H1235"/>
          <cell r="I1235"/>
        </row>
        <row r="1236">
          <cell r="A1236">
            <v>314655</v>
          </cell>
          <cell r="B1236" t="str">
            <v>PAI PEDRO</v>
          </cell>
          <cell r="C1236" t="str">
            <v>MG</v>
          </cell>
          <cell r="D1236">
            <v>75253</v>
          </cell>
          <cell r="E1236">
            <v>499983</v>
          </cell>
          <cell r="F1236">
            <v>75160</v>
          </cell>
          <cell r="G1236">
            <v>541065</v>
          </cell>
          <cell r="H1236">
            <v>78349</v>
          </cell>
          <cell r="I1236">
            <v>527763</v>
          </cell>
        </row>
        <row r="1237">
          <cell r="A1237">
            <v>314250</v>
          </cell>
          <cell r="B1237" t="str">
            <v>MONJOLOS</v>
          </cell>
          <cell r="C1237" t="str">
            <v>MG</v>
          </cell>
          <cell r="D1237">
            <v>93580</v>
          </cell>
          <cell r="E1237">
            <v>925782</v>
          </cell>
          <cell r="F1237">
            <v>101526</v>
          </cell>
          <cell r="G1237">
            <v>957216</v>
          </cell>
          <cell r="H1237">
            <v>106229</v>
          </cell>
          <cell r="I1237">
            <v>896439</v>
          </cell>
        </row>
        <row r="1238">
          <cell r="A1238">
            <v>315415</v>
          </cell>
          <cell r="B1238" t="str">
            <v>REDUTO</v>
          </cell>
          <cell r="C1238" t="str">
            <v>MG</v>
          </cell>
          <cell r="D1238">
            <v>106615</v>
          </cell>
          <cell r="E1238">
            <v>839180</v>
          </cell>
          <cell r="F1238">
            <v>54130</v>
          </cell>
          <cell r="G1238">
            <v>742117</v>
          </cell>
          <cell r="H1238">
            <v>67971</v>
          </cell>
          <cell r="I1238">
            <v>745326</v>
          </cell>
        </row>
        <row r="1239">
          <cell r="A1239">
            <v>316970</v>
          </cell>
          <cell r="B1239" t="str">
            <v>TURMALINA</v>
          </cell>
          <cell r="C1239" t="str">
            <v>MG</v>
          </cell>
          <cell r="D1239">
            <v>45186</v>
          </cell>
          <cell r="E1239">
            <v>1036056</v>
          </cell>
          <cell r="F1239">
            <v>36092</v>
          </cell>
          <cell r="G1239">
            <v>1079860</v>
          </cell>
          <cell r="H1239">
            <v>42484</v>
          </cell>
          <cell r="I1239">
            <v>1388722</v>
          </cell>
        </row>
        <row r="1240">
          <cell r="A1240">
            <v>432252</v>
          </cell>
          <cell r="B1240" t="str">
            <v>VALE VERDE</v>
          </cell>
          <cell r="C1240" t="str">
            <v>RS</v>
          </cell>
          <cell r="D1240">
            <v>69823</v>
          </cell>
          <cell r="E1240">
            <v>543161</v>
          </cell>
          <cell r="F1240">
            <v>63382</v>
          </cell>
          <cell r="G1240">
            <v>257441</v>
          </cell>
          <cell r="H1240">
            <v>71455</v>
          </cell>
          <cell r="I1240">
            <v>242207</v>
          </cell>
        </row>
        <row r="1241">
          <cell r="A1241">
            <v>315620</v>
          </cell>
          <cell r="B1241" t="str">
            <v>ROCHEDO DE MINAS</v>
          </cell>
          <cell r="C1241" t="str">
            <v>MG</v>
          </cell>
          <cell r="D1241">
            <v>43838</v>
          </cell>
          <cell r="E1241">
            <v>769686</v>
          </cell>
          <cell r="F1241">
            <v>44868</v>
          </cell>
          <cell r="G1241">
            <v>698418</v>
          </cell>
          <cell r="H1241">
            <v>44174</v>
          </cell>
          <cell r="I1241">
            <v>641062</v>
          </cell>
        </row>
        <row r="1242">
          <cell r="A1242">
            <v>431171</v>
          </cell>
          <cell r="B1242" t="str">
            <v>MACAMBARA</v>
          </cell>
          <cell r="C1242" t="str">
            <v>RS</v>
          </cell>
          <cell r="D1242">
            <v>124504</v>
          </cell>
          <cell r="E1242">
            <v>838851</v>
          </cell>
          <cell r="F1242">
            <v>123307</v>
          </cell>
          <cell r="G1242">
            <v>790879</v>
          </cell>
          <cell r="H1242"/>
          <cell r="I1242"/>
        </row>
        <row r="1243">
          <cell r="A1243">
            <v>311010</v>
          </cell>
          <cell r="B1243" t="str">
            <v>CAIANA</v>
          </cell>
          <cell r="C1243" t="str">
            <v>MG</v>
          </cell>
          <cell r="D1243">
            <v>5440</v>
          </cell>
          <cell r="E1243">
            <v>2861841</v>
          </cell>
          <cell r="F1243">
            <v>4108</v>
          </cell>
          <cell r="G1243">
            <v>2860490</v>
          </cell>
          <cell r="H1243">
            <v>6046</v>
          </cell>
          <cell r="I1243">
            <v>2855126</v>
          </cell>
        </row>
        <row r="1244">
          <cell r="A1244">
            <v>350510</v>
          </cell>
          <cell r="B1244" t="str">
            <v>BARBOSA</v>
          </cell>
          <cell r="C1244" t="str">
            <v>SP</v>
          </cell>
          <cell r="D1244">
            <v>42875</v>
          </cell>
          <cell r="E1244">
            <v>166195</v>
          </cell>
          <cell r="F1244">
            <v>41064</v>
          </cell>
          <cell r="G1244">
            <v>230807</v>
          </cell>
          <cell r="H1244"/>
          <cell r="I1244">
            <v>207195</v>
          </cell>
        </row>
        <row r="1245">
          <cell r="A1245">
            <v>313950</v>
          </cell>
          <cell r="B1245" t="str">
            <v>MANHUMIRIM</v>
          </cell>
          <cell r="C1245" t="str">
            <v>MG</v>
          </cell>
          <cell r="D1245">
            <v>217118</v>
          </cell>
          <cell r="E1245">
            <v>1526344</v>
          </cell>
          <cell r="F1245">
            <v>202176</v>
          </cell>
          <cell r="G1245">
            <v>1246618</v>
          </cell>
          <cell r="H1245">
            <v>240492</v>
          </cell>
          <cell r="I1245">
            <v>1161663</v>
          </cell>
        </row>
        <row r="1246">
          <cell r="A1246">
            <v>315690</v>
          </cell>
          <cell r="B1246" t="str">
            <v>SACRAMENTO</v>
          </cell>
          <cell r="C1246" t="str">
            <v>MG</v>
          </cell>
          <cell r="D1246">
            <v>330850</v>
          </cell>
          <cell r="E1246">
            <v>3604789</v>
          </cell>
          <cell r="F1246">
            <v>346027</v>
          </cell>
          <cell r="G1246">
            <v>3487042</v>
          </cell>
          <cell r="H1246">
            <v>413804</v>
          </cell>
          <cell r="I1246">
            <v>3079082</v>
          </cell>
        </row>
        <row r="1247">
          <cell r="A1247">
            <v>313790</v>
          </cell>
          <cell r="B1247" t="str">
            <v>LAMIM</v>
          </cell>
          <cell r="C1247" t="str">
            <v>MG</v>
          </cell>
          <cell r="D1247">
            <v>36649</v>
          </cell>
          <cell r="E1247">
            <v>629540</v>
          </cell>
          <cell r="F1247">
            <v>30065</v>
          </cell>
          <cell r="G1247">
            <v>642205</v>
          </cell>
          <cell r="H1247">
            <v>38069</v>
          </cell>
          <cell r="I1247">
            <v>604306</v>
          </cell>
        </row>
        <row r="1248">
          <cell r="A1248">
            <v>421300</v>
          </cell>
          <cell r="B1248" t="str">
            <v>PINHEIRO PRETO</v>
          </cell>
          <cell r="C1248" t="str">
            <v>SC</v>
          </cell>
          <cell r="D1248">
            <v>74756</v>
          </cell>
          <cell r="E1248"/>
          <cell r="F1248">
            <v>67394</v>
          </cell>
          <cell r="G1248"/>
          <cell r="H1248"/>
          <cell r="I1248"/>
        </row>
        <row r="1249">
          <cell r="A1249">
            <v>315400</v>
          </cell>
          <cell r="B1249" t="str">
            <v>RAUL SOARES</v>
          </cell>
          <cell r="C1249" t="str">
            <v>MG</v>
          </cell>
          <cell r="D1249">
            <v>2177</v>
          </cell>
          <cell r="E1249">
            <v>3902777</v>
          </cell>
          <cell r="F1249">
            <v>2124</v>
          </cell>
          <cell r="G1249">
            <v>3449108</v>
          </cell>
          <cell r="H1249">
            <v>11416</v>
          </cell>
          <cell r="I1249">
            <v>3676709</v>
          </cell>
        </row>
        <row r="1250">
          <cell r="A1250">
            <v>500230</v>
          </cell>
          <cell r="B1250" t="str">
            <v>BRASILANDIA</v>
          </cell>
          <cell r="C1250" t="str">
            <v>MS</v>
          </cell>
          <cell r="D1250">
            <v>105855</v>
          </cell>
          <cell r="E1250">
            <v>553603</v>
          </cell>
          <cell r="F1250"/>
          <cell r="G1250"/>
          <cell r="H1250"/>
          <cell r="I1250"/>
        </row>
        <row r="1251">
          <cell r="A1251">
            <v>351100</v>
          </cell>
          <cell r="B1251" t="str">
            <v>CASTILHO</v>
          </cell>
          <cell r="C1251" t="str">
            <v>SP</v>
          </cell>
          <cell r="D1251">
            <v>148794</v>
          </cell>
          <cell r="E1251">
            <v>1557033</v>
          </cell>
          <cell r="F1251">
            <v>114120</v>
          </cell>
          <cell r="G1251">
            <v>1179528</v>
          </cell>
          <cell r="H1251"/>
          <cell r="I1251">
            <v>966013</v>
          </cell>
        </row>
        <row r="1252">
          <cell r="A1252">
            <v>420080</v>
          </cell>
          <cell r="B1252" t="str">
            <v>ANCHIETA</v>
          </cell>
          <cell r="C1252" t="str">
            <v>SC</v>
          </cell>
          <cell r="D1252">
            <v>159340</v>
          </cell>
          <cell r="E1252">
            <v>1494651</v>
          </cell>
          <cell r="F1252">
            <v>156872</v>
          </cell>
          <cell r="G1252">
            <v>1472193</v>
          </cell>
          <cell r="H1252"/>
          <cell r="I1252">
            <v>1752058</v>
          </cell>
        </row>
        <row r="1253">
          <cell r="A1253">
            <v>353510</v>
          </cell>
          <cell r="B1253" t="str">
            <v>PALMARES PAULISTA</v>
          </cell>
          <cell r="C1253" t="str">
            <v>SP</v>
          </cell>
          <cell r="D1253">
            <v>101040</v>
          </cell>
          <cell r="E1253">
            <v>377974</v>
          </cell>
          <cell r="F1253">
            <v>97097</v>
          </cell>
          <cell r="G1253">
            <v>55518</v>
          </cell>
          <cell r="H1253"/>
          <cell r="I1253"/>
        </row>
        <row r="1254">
          <cell r="A1254">
            <v>431337</v>
          </cell>
          <cell r="B1254" t="str">
            <v>NOVA SANTA RITA</v>
          </cell>
          <cell r="C1254" t="str">
            <v>RS</v>
          </cell>
          <cell r="D1254">
            <v>279790</v>
          </cell>
          <cell r="E1254">
            <v>2032379</v>
          </cell>
          <cell r="F1254">
            <v>286640</v>
          </cell>
          <cell r="G1254">
            <v>1724734</v>
          </cell>
          <cell r="H1254"/>
          <cell r="I1254">
            <v>1415485</v>
          </cell>
        </row>
        <row r="1255">
          <cell r="A1255">
            <v>314190</v>
          </cell>
          <cell r="B1255" t="str">
            <v>MINDURI</v>
          </cell>
          <cell r="C1255" t="str">
            <v>MG</v>
          </cell>
          <cell r="D1255">
            <v>54833</v>
          </cell>
          <cell r="E1255">
            <v>468291</v>
          </cell>
          <cell r="F1255">
            <v>54856</v>
          </cell>
          <cell r="G1255">
            <v>458871</v>
          </cell>
          <cell r="H1255">
            <v>62729</v>
          </cell>
          <cell r="I1255">
            <v>463569</v>
          </cell>
        </row>
        <row r="1256">
          <cell r="A1256">
            <v>510269</v>
          </cell>
          <cell r="B1256" t="str">
            <v>CANABRAVA DO NORTE</v>
          </cell>
          <cell r="C1256" t="str">
            <v>MT</v>
          </cell>
          <cell r="D1256">
            <v>25291</v>
          </cell>
          <cell r="E1256">
            <v>201083</v>
          </cell>
          <cell r="F1256">
            <v>26058</v>
          </cell>
          <cell r="G1256">
            <v>204944</v>
          </cell>
          <cell r="H1256">
            <v>28914</v>
          </cell>
          <cell r="I1256">
            <v>170095</v>
          </cell>
        </row>
        <row r="1257">
          <cell r="A1257">
            <v>312940</v>
          </cell>
          <cell r="B1257" t="str">
            <v>IBERTIOGA</v>
          </cell>
          <cell r="C1257" t="str">
            <v>MG</v>
          </cell>
          <cell r="D1257">
            <v>117726</v>
          </cell>
          <cell r="E1257">
            <v>719774</v>
          </cell>
          <cell r="F1257">
            <v>111897</v>
          </cell>
          <cell r="G1257">
            <v>709755</v>
          </cell>
          <cell r="H1257">
            <v>125137</v>
          </cell>
          <cell r="I1257">
            <v>620095</v>
          </cell>
        </row>
        <row r="1258">
          <cell r="A1258">
            <v>313340</v>
          </cell>
          <cell r="B1258" t="str">
            <v>ITAPAGIPE</v>
          </cell>
          <cell r="C1258" t="str">
            <v>MG</v>
          </cell>
          <cell r="D1258">
            <v>172550</v>
          </cell>
          <cell r="E1258">
            <v>1183710</v>
          </cell>
          <cell r="F1258">
            <v>164899</v>
          </cell>
          <cell r="G1258">
            <v>1047826</v>
          </cell>
          <cell r="H1258">
            <v>206130</v>
          </cell>
          <cell r="I1258">
            <v>1105581</v>
          </cell>
        </row>
        <row r="1259">
          <cell r="A1259">
            <v>315470</v>
          </cell>
          <cell r="B1259" t="str">
            <v>RIBEIRAO VERMELHO</v>
          </cell>
          <cell r="C1259" t="str">
            <v>MG</v>
          </cell>
          <cell r="D1259">
            <v>86</v>
          </cell>
          <cell r="E1259">
            <v>632093</v>
          </cell>
          <cell r="F1259">
            <v>99</v>
          </cell>
          <cell r="G1259">
            <v>625330</v>
          </cell>
          <cell r="H1259">
            <v>85</v>
          </cell>
          <cell r="I1259">
            <v>627169</v>
          </cell>
        </row>
        <row r="1260">
          <cell r="A1260">
            <v>352150</v>
          </cell>
          <cell r="B1260" t="str">
            <v>IRAPUA</v>
          </cell>
          <cell r="C1260" t="str">
            <v>SP</v>
          </cell>
          <cell r="D1260">
            <v>49479</v>
          </cell>
          <cell r="E1260"/>
          <cell r="F1260"/>
          <cell r="G1260">
            <v>260244</v>
          </cell>
          <cell r="H1260"/>
          <cell r="I1260"/>
        </row>
        <row r="1261">
          <cell r="A1261">
            <v>315740</v>
          </cell>
          <cell r="B1261" t="str">
            <v>SANTA CRUZ DO ESCALVADO</v>
          </cell>
          <cell r="C1261" t="str">
            <v>MG</v>
          </cell>
          <cell r="D1261">
            <v>155676</v>
          </cell>
          <cell r="E1261">
            <v>898246</v>
          </cell>
          <cell r="F1261">
            <v>127191</v>
          </cell>
          <cell r="G1261">
            <v>842358</v>
          </cell>
          <cell r="H1261">
            <v>167414</v>
          </cell>
          <cell r="I1261">
            <v>746606</v>
          </cell>
        </row>
        <row r="1262">
          <cell r="A1262">
            <v>310170</v>
          </cell>
          <cell r="B1262" t="str">
            <v>ALMENARA</v>
          </cell>
          <cell r="C1262" t="str">
            <v>MG</v>
          </cell>
          <cell r="D1262">
            <v>223155</v>
          </cell>
          <cell r="E1262">
            <v>3549912</v>
          </cell>
          <cell r="F1262">
            <v>201008</v>
          </cell>
          <cell r="G1262">
            <v>3570850</v>
          </cell>
          <cell r="H1262">
            <v>217171</v>
          </cell>
          <cell r="I1262">
            <v>3425303</v>
          </cell>
        </row>
        <row r="1263">
          <cell r="A1263">
            <v>431980</v>
          </cell>
          <cell r="B1263" t="str">
            <v>SAO VICENTE DO SUL</v>
          </cell>
          <cell r="C1263" t="str">
            <v>RS</v>
          </cell>
          <cell r="D1263">
            <v>12731</v>
          </cell>
          <cell r="E1263">
            <v>98000</v>
          </cell>
          <cell r="F1263">
            <v>10295</v>
          </cell>
          <cell r="G1263">
            <v>86783</v>
          </cell>
          <cell r="H1263">
            <v>12822</v>
          </cell>
          <cell r="I1263">
            <v>91174</v>
          </cell>
        </row>
        <row r="1264">
          <cell r="A1264">
            <v>314700</v>
          </cell>
          <cell r="B1264" t="str">
            <v>PARACATU</v>
          </cell>
          <cell r="C1264" t="str">
            <v>MG</v>
          </cell>
          <cell r="D1264">
            <v>710141</v>
          </cell>
          <cell r="E1264">
            <v>5593972</v>
          </cell>
          <cell r="F1264">
            <v>555140</v>
          </cell>
          <cell r="G1264">
            <v>5564755</v>
          </cell>
          <cell r="H1264">
            <v>730063</v>
          </cell>
          <cell r="I1264">
            <v>7352581</v>
          </cell>
        </row>
        <row r="1265">
          <cell r="A1265">
            <v>315340</v>
          </cell>
          <cell r="B1265" t="str">
            <v>PRESIDENTE OLEGARIO</v>
          </cell>
          <cell r="C1265" t="str">
            <v>MG</v>
          </cell>
          <cell r="D1265">
            <v>26852</v>
          </cell>
          <cell r="E1265">
            <v>172186</v>
          </cell>
          <cell r="F1265">
            <v>10805</v>
          </cell>
          <cell r="G1265">
            <v>163959</v>
          </cell>
          <cell r="H1265">
            <v>18721</v>
          </cell>
          <cell r="I1265">
            <v>143055</v>
          </cell>
        </row>
        <row r="1266">
          <cell r="A1266">
            <v>410220</v>
          </cell>
          <cell r="B1266" t="str">
            <v>ATALAIA</v>
          </cell>
          <cell r="C1266" t="str">
            <v>PR</v>
          </cell>
          <cell r="D1266">
            <v>90488</v>
          </cell>
          <cell r="E1266">
            <v>654287</v>
          </cell>
          <cell r="F1266">
            <v>103203</v>
          </cell>
          <cell r="G1266">
            <v>586908</v>
          </cell>
          <cell r="H1266"/>
          <cell r="I1266"/>
        </row>
        <row r="1267">
          <cell r="A1267">
            <v>431697</v>
          </cell>
          <cell r="B1267" t="str">
            <v>SANTA MARGARIDA DO SUL</v>
          </cell>
          <cell r="C1267" t="str">
            <v>RS</v>
          </cell>
          <cell r="D1267"/>
          <cell r="E1267"/>
          <cell r="F1267">
            <v>2073</v>
          </cell>
          <cell r="G1267">
            <v>312</v>
          </cell>
          <cell r="H1267"/>
          <cell r="I1267"/>
        </row>
        <row r="1268">
          <cell r="A1268">
            <v>312960</v>
          </cell>
          <cell r="B1268" t="str">
            <v>IBIAI</v>
          </cell>
          <cell r="C1268" t="str">
            <v>MG</v>
          </cell>
          <cell r="D1268">
            <v>66876</v>
          </cell>
          <cell r="E1268">
            <v>851577</v>
          </cell>
          <cell r="F1268">
            <v>65836</v>
          </cell>
          <cell r="G1268">
            <v>843607</v>
          </cell>
          <cell r="H1268">
            <v>80740</v>
          </cell>
          <cell r="I1268">
            <v>837531</v>
          </cell>
        </row>
        <row r="1269">
          <cell r="A1269">
            <v>313750</v>
          </cell>
          <cell r="B1269" t="str">
            <v>LAGOA FORMOSA</v>
          </cell>
          <cell r="C1269" t="str">
            <v>MG</v>
          </cell>
          <cell r="D1269">
            <v>123463</v>
          </cell>
          <cell r="E1269">
            <v>978679</v>
          </cell>
          <cell r="F1269">
            <v>104027</v>
          </cell>
          <cell r="G1269">
            <v>1149453</v>
          </cell>
          <cell r="H1269">
            <v>134126</v>
          </cell>
          <cell r="I1269">
            <v>929461</v>
          </cell>
        </row>
        <row r="1270">
          <cell r="A1270">
            <v>316540</v>
          </cell>
          <cell r="B1270" t="str">
            <v>SAPUCAI-MIRIM</v>
          </cell>
          <cell r="C1270" t="str">
            <v>MG</v>
          </cell>
          <cell r="D1270">
            <v>103868</v>
          </cell>
          <cell r="E1270">
            <v>719147</v>
          </cell>
          <cell r="F1270">
            <v>87053</v>
          </cell>
          <cell r="G1270">
            <v>685212</v>
          </cell>
          <cell r="H1270">
            <v>78208</v>
          </cell>
          <cell r="I1270">
            <v>614639</v>
          </cell>
        </row>
        <row r="1271">
          <cell r="A1271">
            <v>421567</v>
          </cell>
          <cell r="B1271" t="str">
            <v>SANTA TEREZINHA</v>
          </cell>
          <cell r="C1271" t="str">
            <v>SC</v>
          </cell>
          <cell r="D1271"/>
          <cell r="E1271"/>
          <cell r="F1271">
            <v>38518</v>
          </cell>
          <cell r="G1271"/>
          <cell r="H1271"/>
          <cell r="I1271">
            <v>385085</v>
          </cell>
        </row>
        <row r="1272">
          <cell r="A1272">
            <v>420209</v>
          </cell>
          <cell r="B1272" t="str">
            <v>BARRA BONITA</v>
          </cell>
          <cell r="C1272" t="str">
            <v>SC</v>
          </cell>
          <cell r="D1272">
            <v>36207</v>
          </cell>
          <cell r="E1272">
            <v>235047</v>
          </cell>
          <cell r="F1272">
            <v>36464</v>
          </cell>
          <cell r="G1272">
            <v>225475</v>
          </cell>
          <cell r="H1272">
            <v>35622</v>
          </cell>
          <cell r="I1272">
            <v>235616</v>
          </cell>
        </row>
        <row r="1273">
          <cell r="A1273">
            <v>316095</v>
          </cell>
          <cell r="B1273" t="str">
            <v>SAO DOMINGOS DAS DORES</v>
          </cell>
          <cell r="C1273" t="str">
            <v>MG</v>
          </cell>
          <cell r="D1273">
            <v>26632</v>
          </cell>
          <cell r="E1273">
            <v>1749749</v>
          </cell>
          <cell r="F1273">
            <v>28749</v>
          </cell>
          <cell r="G1273">
            <v>1908235</v>
          </cell>
          <cell r="H1273">
            <v>27826</v>
          </cell>
          <cell r="I1273">
            <v>1875471</v>
          </cell>
        </row>
        <row r="1274">
          <cell r="A1274">
            <v>315450</v>
          </cell>
          <cell r="B1274" t="str">
            <v>RIACHO DOS MACHADOS</v>
          </cell>
          <cell r="C1274" t="str">
            <v>MG</v>
          </cell>
          <cell r="D1274">
            <v>54099</v>
          </cell>
          <cell r="E1274">
            <v>1257792</v>
          </cell>
          <cell r="F1274">
            <v>60784</v>
          </cell>
          <cell r="G1274">
            <v>1294795</v>
          </cell>
          <cell r="H1274">
            <v>91958</v>
          </cell>
          <cell r="I1274">
            <v>1200778</v>
          </cell>
        </row>
        <row r="1275">
          <cell r="A1275">
            <v>354880</v>
          </cell>
          <cell r="B1275" t="str">
            <v>SAO CAETANO DO SUL</v>
          </cell>
          <cell r="C1275" t="str">
            <v>SP</v>
          </cell>
          <cell r="D1275">
            <v>1632266</v>
          </cell>
          <cell r="E1275">
            <v>5985483</v>
          </cell>
          <cell r="F1275"/>
          <cell r="G1275"/>
          <cell r="H1275"/>
          <cell r="I1275"/>
        </row>
        <row r="1276">
          <cell r="A1276">
            <v>421200</v>
          </cell>
          <cell r="B1276" t="str">
            <v>PALMA SOLA</v>
          </cell>
          <cell r="C1276" t="str">
            <v>SC</v>
          </cell>
          <cell r="D1276">
            <v>84523</v>
          </cell>
          <cell r="E1276">
            <v>704671</v>
          </cell>
          <cell r="F1276">
            <v>94003</v>
          </cell>
          <cell r="G1276">
            <v>619715</v>
          </cell>
          <cell r="H1276">
            <v>89265</v>
          </cell>
          <cell r="I1276">
            <v>528495</v>
          </cell>
        </row>
        <row r="1277">
          <cell r="A1277">
            <v>312300</v>
          </cell>
          <cell r="B1277" t="str">
            <v>DORES DE CAMPOS</v>
          </cell>
          <cell r="C1277" t="str">
            <v>MG</v>
          </cell>
          <cell r="D1277">
            <v>67709</v>
          </cell>
          <cell r="E1277">
            <v>291277</v>
          </cell>
          <cell r="F1277">
            <v>62433</v>
          </cell>
          <cell r="G1277">
            <v>360331</v>
          </cell>
          <cell r="H1277">
            <v>72181</v>
          </cell>
          <cell r="I1277">
            <v>350107</v>
          </cell>
        </row>
        <row r="1278">
          <cell r="A1278">
            <v>350730</v>
          </cell>
          <cell r="B1278" t="str">
            <v>BORACEIA</v>
          </cell>
          <cell r="C1278" t="str">
            <v>SP</v>
          </cell>
          <cell r="D1278">
            <v>17038</v>
          </cell>
          <cell r="E1278">
            <v>191909</v>
          </cell>
          <cell r="F1278"/>
          <cell r="G1278"/>
          <cell r="H1278"/>
          <cell r="I1278"/>
        </row>
        <row r="1279">
          <cell r="A1279">
            <v>314467</v>
          </cell>
          <cell r="B1279" t="str">
            <v>NOVA BELEM</v>
          </cell>
          <cell r="C1279" t="str">
            <v>MG</v>
          </cell>
          <cell r="D1279">
            <v>40503</v>
          </cell>
          <cell r="E1279">
            <v>420241</v>
          </cell>
          <cell r="F1279">
            <v>29833</v>
          </cell>
          <cell r="G1279">
            <v>404648</v>
          </cell>
          <cell r="H1279">
            <v>27340</v>
          </cell>
          <cell r="I1279">
            <v>376837</v>
          </cell>
        </row>
        <row r="1280">
          <cell r="A1280">
            <v>315190</v>
          </cell>
          <cell r="B1280" t="str">
            <v>POCRANE</v>
          </cell>
          <cell r="C1280" t="str">
            <v>MG</v>
          </cell>
          <cell r="D1280">
            <v>64563</v>
          </cell>
          <cell r="E1280">
            <v>728982</v>
          </cell>
          <cell r="F1280">
            <v>3559</v>
          </cell>
          <cell r="G1280">
            <v>805476</v>
          </cell>
          <cell r="H1280">
            <v>7564</v>
          </cell>
          <cell r="I1280">
            <v>857754</v>
          </cell>
        </row>
        <row r="1281">
          <cell r="A1281">
            <v>315230</v>
          </cell>
          <cell r="B1281" t="str">
            <v>PORTO FIRME</v>
          </cell>
          <cell r="C1281" t="str">
            <v>MG</v>
          </cell>
          <cell r="D1281">
            <v>79703</v>
          </cell>
          <cell r="E1281">
            <v>3665574</v>
          </cell>
          <cell r="F1281">
            <v>86151</v>
          </cell>
          <cell r="G1281">
            <v>3713724</v>
          </cell>
          <cell r="H1281">
            <v>100467</v>
          </cell>
          <cell r="I1281">
            <v>3187134</v>
          </cell>
        </row>
        <row r="1282">
          <cell r="A1282">
            <v>312352</v>
          </cell>
          <cell r="B1282" t="str">
            <v>DURANDE</v>
          </cell>
          <cell r="C1282" t="str">
            <v>MG</v>
          </cell>
          <cell r="D1282">
            <v>80150</v>
          </cell>
          <cell r="E1282">
            <v>1309330</v>
          </cell>
          <cell r="F1282">
            <v>85616</v>
          </cell>
          <cell r="G1282">
            <v>1990596</v>
          </cell>
          <cell r="H1282">
            <v>94227</v>
          </cell>
          <cell r="I1282">
            <v>1833010</v>
          </cell>
        </row>
        <row r="1283">
          <cell r="A1283">
            <v>311810</v>
          </cell>
          <cell r="B1283" t="str">
            <v>CONGONHAS DO NORTE</v>
          </cell>
          <cell r="C1283" t="str">
            <v>MG</v>
          </cell>
          <cell r="D1283">
            <v>89589</v>
          </cell>
          <cell r="E1283">
            <v>379099</v>
          </cell>
          <cell r="F1283">
            <v>90547</v>
          </cell>
          <cell r="G1283">
            <v>723022</v>
          </cell>
          <cell r="H1283">
            <v>95845</v>
          </cell>
          <cell r="I1283">
            <v>748612</v>
          </cell>
        </row>
        <row r="1284">
          <cell r="A1284">
            <v>431310</v>
          </cell>
          <cell r="B1284" t="str">
            <v>NOVA PALMA</v>
          </cell>
          <cell r="C1284" t="str">
            <v>RS</v>
          </cell>
          <cell r="D1284">
            <v>69829</v>
          </cell>
          <cell r="E1284">
            <v>542110</v>
          </cell>
          <cell r="F1284">
            <v>83787</v>
          </cell>
          <cell r="G1284">
            <v>465749</v>
          </cell>
          <cell r="H1284"/>
          <cell r="I1284"/>
        </row>
        <row r="1285">
          <cell r="A1285">
            <v>316695</v>
          </cell>
          <cell r="B1285" t="str">
            <v>SERRANOPOLIS DE MINAS</v>
          </cell>
          <cell r="C1285" t="str">
            <v>MG</v>
          </cell>
          <cell r="D1285">
            <v>49659</v>
          </cell>
          <cell r="E1285">
            <v>379791</v>
          </cell>
          <cell r="F1285">
            <v>47932</v>
          </cell>
          <cell r="G1285">
            <v>440919</v>
          </cell>
          <cell r="H1285">
            <v>48443</v>
          </cell>
          <cell r="I1285">
            <v>456039</v>
          </cell>
        </row>
        <row r="1286">
          <cell r="A1286">
            <v>311580</v>
          </cell>
          <cell r="B1286" t="str">
            <v>CENTRALINA</v>
          </cell>
          <cell r="C1286" t="str">
            <v>MG</v>
          </cell>
          <cell r="D1286">
            <v>18563</v>
          </cell>
          <cell r="E1286">
            <v>1145571</v>
          </cell>
          <cell r="F1286">
            <v>14624</v>
          </cell>
          <cell r="G1286">
            <v>1119830</v>
          </cell>
          <cell r="H1286">
            <v>19427</v>
          </cell>
          <cell r="I1286">
            <v>1084769</v>
          </cell>
        </row>
        <row r="1287">
          <cell r="A1287">
            <v>500470</v>
          </cell>
          <cell r="B1287" t="str">
            <v>IVINHEMA</v>
          </cell>
          <cell r="C1287" t="str">
            <v>MS</v>
          </cell>
          <cell r="D1287">
            <v>150709</v>
          </cell>
          <cell r="E1287">
            <v>259403</v>
          </cell>
          <cell r="F1287">
            <v>129858</v>
          </cell>
          <cell r="G1287">
            <v>241726</v>
          </cell>
          <cell r="H1287">
            <v>138651</v>
          </cell>
          <cell r="I1287">
            <v>258920</v>
          </cell>
        </row>
        <row r="1288">
          <cell r="A1288">
            <v>352380</v>
          </cell>
          <cell r="B1288" t="str">
            <v>ITOBI</v>
          </cell>
          <cell r="C1288" t="str">
            <v>SP</v>
          </cell>
          <cell r="D1288"/>
          <cell r="E1288"/>
          <cell r="F1288">
            <v>93219</v>
          </cell>
          <cell r="G1288">
            <v>126094</v>
          </cell>
          <cell r="H1288"/>
          <cell r="I1288"/>
        </row>
        <row r="1289">
          <cell r="A1289">
            <v>313120</v>
          </cell>
          <cell r="B1289" t="str">
            <v>IPANEMA</v>
          </cell>
          <cell r="C1289" t="str">
            <v>MG</v>
          </cell>
          <cell r="D1289">
            <v>103713</v>
          </cell>
          <cell r="E1289">
            <v>1820318</v>
          </cell>
          <cell r="F1289">
            <v>115313</v>
          </cell>
          <cell r="G1289">
            <v>1824570</v>
          </cell>
          <cell r="H1289">
            <v>108793</v>
          </cell>
          <cell r="I1289">
            <v>1977246</v>
          </cell>
        </row>
        <row r="1290">
          <cell r="A1290">
            <v>312150</v>
          </cell>
          <cell r="B1290" t="str">
            <v>DESTERRO DO MELO</v>
          </cell>
          <cell r="C1290" t="str">
            <v>MG</v>
          </cell>
          <cell r="D1290">
            <v>139597</v>
          </cell>
          <cell r="E1290">
            <v>2440574</v>
          </cell>
          <cell r="F1290">
            <v>99186</v>
          </cell>
          <cell r="G1290">
            <v>2294681</v>
          </cell>
          <cell r="H1290">
            <v>105287</v>
          </cell>
          <cell r="I1290">
            <v>1897327</v>
          </cell>
        </row>
        <row r="1291">
          <cell r="A1291">
            <v>310850</v>
          </cell>
          <cell r="B1291" t="str">
            <v>BOTUMIRIM</v>
          </cell>
          <cell r="C1291" t="str">
            <v>MG</v>
          </cell>
          <cell r="D1291">
            <v>6677</v>
          </cell>
          <cell r="E1291">
            <v>268468</v>
          </cell>
          <cell r="F1291">
            <v>4094</v>
          </cell>
          <cell r="G1291">
            <v>269460</v>
          </cell>
          <cell r="H1291">
            <v>15006</v>
          </cell>
          <cell r="I1291">
            <v>322287</v>
          </cell>
        </row>
        <row r="1292">
          <cell r="A1292">
            <v>110029</v>
          </cell>
          <cell r="B1292" t="str">
            <v>SANTA LUZIA D'OESTE</v>
          </cell>
          <cell r="C1292" t="str">
            <v>RO</v>
          </cell>
          <cell r="D1292">
            <v>24378</v>
          </cell>
          <cell r="E1292">
            <v>274789</v>
          </cell>
          <cell r="F1292">
            <v>19987</v>
          </cell>
          <cell r="G1292">
            <v>271385</v>
          </cell>
          <cell r="H1292"/>
          <cell r="I1292"/>
        </row>
        <row r="1293">
          <cell r="A1293">
            <v>312440</v>
          </cell>
          <cell r="B1293" t="str">
            <v>ESPIRITO SANTO DO DOURADO</v>
          </cell>
          <cell r="C1293" t="str">
            <v>MG</v>
          </cell>
          <cell r="D1293">
            <v>3193</v>
          </cell>
          <cell r="E1293">
            <v>731235</v>
          </cell>
          <cell r="F1293">
            <v>3911</v>
          </cell>
          <cell r="G1293">
            <v>750345</v>
          </cell>
          <cell r="H1293">
            <v>3849</v>
          </cell>
          <cell r="I1293">
            <v>734378</v>
          </cell>
        </row>
        <row r="1294">
          <cell r="A1294">
            <v>311330</v>
          </cell>
          <cell r="B1294" t="str">
            <v>CARANGOLA</v>
          </cell>
          <cell r="C1294" t="str">
            <v>MG</v>
          </cell>
          <cell r="D1294">
            <v>302149</v>
          </cell>
          <cell r="E1294">
            <v>3832428</v>
          </cell>
          <cell r="F1294">
            <v>250754</v>
          </cell>
          <cell r="G1294">
            <v>4204016</v>
          </cell>
          <cell r="H1294">
            <v>306317</v>
          </cell>
          <cell r="I1294">
            <v>5115408</v>
          </cell>
        </row>
        <row r="1295">
          <cell r="A1295">
            <v>313925</v>
          </cell>
          <cell r="B1295" t="str">
            <v>MAMONAS</v>
          </cell>
          <cell r="C1295" t="str">
            <v>MG</v>
          </cell>
          <cell r="D1295">
            <v>64653</v>
          </cell>
          <cell r="E1295">
            <v>299675</v>
          </cell>
          <cell r="F1295">
            <v>63938</v>
          </cell>
          <cell r="G1295">
            <v>370966</v>
          </cell>
          <cell r="H1295">
            <v>72381</v>
          </cell>
          <cell r="I1295">
            <v>425308</v>
          </cell>
        </row>
        <row r="1296">
          <cell r="A1296">
            <v>317060</v>
          </cell>
          <cell r="B1296" t="str">
            <v>VARGEM BONITA</v>
          </cell>
          <cell r="C1296" t="str">
            <v>MG</v>
          </cell>
          <cell r="D1296">
            <v>18909</v>
          </cell>
          <cell r="E1296">
            <v>252258</v>
          </cell>
          <cell r="F1296">
            <v>16572</v>
          </cell>
          <cell r="G1296">
            <v>280560</v>
          </cell>
          <cell r="H1296">
            <v>20658</v>
          </cell>
          <cell r="I1296">
            <v>260284</v>
          </cell>
        </row>
        <row r="1297">
          <cell r="A1297">
            <v>314370</v>
          </cell>
          <cell r="B1297" t="str">
            <v>MORRO DO PILAR</v>
          </cell>
          <cell r="C1297" t="str">
            <v>MG</v>
          </cell>
          <cell r="D1297">
            <v>33318</v>
          </cell>
          <cell r="E1297">
            <v>555395</v>
          </cell>
          <cell r="F1297">
            <v>27856</v>
          </cell>
          <cell r="G1297">
            <v>955673</v>
          </cell>
          <cell r="H1297">
            <v>40294</v>
          </cell>
          <cell r="I1297">
            <v>1180923</v>
          </cell>
        </row>
        <row r="1298">
          <cell r="A1298">
            <v>315550</v>
          </cell>
          <cell r="B1298" t="str">
            <v>RIO PARANAIBA</v>
          </cell>
          <cell r="C1298" t="str">
            <v>MG</v>
          </cell>
          <cell r="D1298">
            <v>81374</v>
          </cell>
          <cell r="E1298">
            <v>394106</v>
          </cell>
          <cell r="F1298">
            <v>69873</v>
          </cell>
          <cell r="G1298">
            <v>435910</v>
          </cell>
          <cell r="H1298">
            <v>83436</v>
          </cell>
          <cell r="I1298">
            <v>373826</v>
          </cell>
        </row>
        <row r="1299">
          <cell r="A1299">
            <v>313900</v>
          </cell>
          <cell r="B1299" t="str">
            <v>MACHADO</v>
          </cell>
          <cell r="C1299" t="str">
            <v>MG</v>
          </cell>
          <cell r="D1299">
            <v>509</v>
          </cell>
          <cell r="E1299">
            <v>27046485</v>
          </cell>
          <cell r="F1299">
            <v>389</v>
          </cell>
          <cell r="G1299">
            <v>27288277</v>
          </cell>
          <cell r="H1299">
            <v>385</v>
          </cell>
          <cell r="I1299">
            <v>27590771</v>
          </cell>
        </row>
        <row r="1300">
          <cell r="A1300">
            <v>312910</v>
          </cell>
          <cell r="B1300" t="str">
            <v>GURINHATA</v>
          </cell>
          <cell r="C1300" t="str">
            <v>MG</v>
          </cell>
          <cell r="D1300">
            <v>29257</v>
          </cell>
          <cell r="E1300">
            <v>285303</v>
          </cell>
          <cell r="F1300">
            <v>27209</v>
          </cell>
          <cell r="G1300">
            <v>315311</v>
          </cell>
          <cell r="H1300">
            <v>38604</v>
          </cell>
          <cell r="I1300">
            <v>310687</v>
          </cell>
        </row>
        <row r="1301">
          <cell r="A1301">
            <v>420160</v>
          </cell>
          <cell r="B1301" t="str">
            <v>ARROIO TRINTA</v>
          </cell>
          <cell r="C1301" t="str">
            <v>SC</v>
          </cell>
          <cell r="D1301">
            <v>44296</v>
          </cell>
          <cell r="E1301">
            <v>163710</v>
          </cell>
          <cell r="F1301">
            <v>50791</v>
          </cell>
          <cell r="G1301">
            <v>223203</v>
          </cell>
          <cell r="H1301"/>
          <cell r="I1301">
            <v>186086</v>
          </cell>
        </row>
        <row r="1302">
          <cell r="A1302">
            <v>314420</v>
          </cell>
          <cell r="B1302" t="str">
            <v>NACIP RAYDAN</v>
          </cell>
          <cell r="C1302" t="str">
            <v>MG</v>
          </cell>
          <cell r="D1302">
            <v>55290</v>
          </cell>
          <cell r="E1302">
            <v>972585</v>
          </cell>
          <cell r="F1302">
            <v>52467</v>
          </cell>
          <cell r="G1302">
            <v>1052351</v>
          </cell>
          <cell r="H1302">
            <v>59773</v>
          </cell>
          <cell r="I1302">
            <v>1281221</v>
          </cell>
        </row>
        <row r="1303">
          <cell r="A1303">
            <v>430720</v>
          </cell>
          <cell r="B1303" t="str">
            <v>ERVAL GRANDE</v>
          </cell>
          <cell r="C1303" t="str">
            <v>RS</v>
          </cell>
          <cell r="D1303">
            <v>73276</v>
          </cell>
          <cell r="E1303"/>
          <cell r="F1303">
            <v>78493</v>
          </cell>
          <cell r="G1303">
            <v>252964</v>
          </cell>
          <cell r="H1303"/>
          <cell r="I1303"/>
        </row>
        <row r="1304">
          <cell r="A1304">
            <v>316220</v>
          </cell>
          <cell r="B1304" t="str">
            <v>SAO JOAO BATISTA DO GLORIA</v>
          </cell>
          <cell r="C1304" t="str">
            <v>MG</v>
          </cell>
          <cell r="D1304">
            <v>2639</v>
          </cell>
          <cell r="E1304">
            <v>2899556</v>
          </cell>
          <cell r="F1304">
            <v>2319</v>
          </cell>
          <cell r="G1304">
            <v>2995948</v>
          </cell>
          <cell r="H1304">
            <v>1868</v>
          </cell>
          <cell r="I1304">
            <v>3028221</v>
          </cell>
        </row>
        <row r="1305">
          <cell r="A1305">
            <v>316430</v>
          </cell>
          <cell r="B1305" t="str">
            <v>SAO ROQUE DE MINAS</v>
          </cell>
          <cell r="C1305" t="str">
            <v>MG</v>
          </cell>
          <cell r="D1305">
            <v>23163</v>
          </cell>
          <cell r="E1305">
            <v>180435</v>
          </cell>
          <cell r="F1305">
            <v>29316</v>
          </cell>
          <cell r="G1305">
            <v>199795</v>
          </cell>
          <cell r="H1305">
            <v>35018</v>
          </cell>
          <cell r="I1305">
            <v>170581</v>
          </cell>
        </row>
        <row r="1306">
          <cell r="A1306">
            <v>420560</v>
          </cell>
          <cell r="B1306" t="str">
            <v>GALVAO</v>
          </cell>
          <cell r="C1306" t="str">
            <v>SC</v>
          </cell>
          <cell r="D1306">
            <v>52645</v>
          </cell>
          <cell r="E1306">
            <v>150030</v>
          </cell>
          <cell r="F1306">
            <v>61653</v>
          </cell>
          <cell r="G1306">
            <v>189434</v>
          </cell>
          <cell r="H1306">
            <v>45412</v>
          </cell>
          <cell r="I1306">
            <v>263226</v>
          </cell>
        </row>
        <row r="1307">
          <cell r="A1307">
            <v>316490</v>
          </cell>
          <cell r="B1307" t="str">
            <v>SAO SEBASTIAO DO RIO VERDE</v>
          </cell>
          <cell r="C1307" t="str">
            <v>MG</v>
          </cell>
          <cell r="D1307">
            <v>1264</v>
          </cell>
          <cell r="E1307">
            <v>291370</v>
          </cell>
          <cell r="F1307">
            <v>3966</v>
          </cell>
          <cell r="G1307">
            <v>315294</v>
          </cell>
          <cell r="H1307">
            <v>2658</v>
          </cell>
          <cell r="I1307">
            <v>401298</v>
          </cell>
        </row>
        <row r="1308">
          <cell r="A1308">
            <v>310020</v>
          </cell>
          <cell r="B1308" t="str">
            <v>ABAETE</v>
          </cell>
          <cell r="C1308" t="str">
            <v>MG</v>
          </cell>
          <cell r="D1308">
            <v>262793</v>
          </cell>
          <cell r="E1308">
            <v>1550198</v>
          </cell>
          <cell r="F1308">
            <v>221527</v>
          </cell>
          <cell r="G1308">
            <v>1628680</v>
          </cell>
          <cell r="H1308">
            <v>285409</v>
          </cell>
          <cell r="I1308">
            <v>1625555</v>
          </cell>
        </row>
        <row r="1309">
          <cell r="A1309">
            <v>311760</v>
          </cell>
          <cell r="B1309" t="str">
            <v>CONCEICAO DO PARA</v>
          </cell>
          <cell r="C1309" t="str">
            <v>MG</v>
          </cell>
          <cell r="D1309">
            <v>27154</v>
          </cell>
          <cell r="E1309">
            <v>243557</v>
          </cell>
          <cell r="F1309">
            <v>26719</v>
          </cell>
          <cell r="G1309">
            <v>275949</v>
          </cell>
          <cell r="H1309">
            <v>28917</v>
          </cell>
          <cell r="I1309">
            <v>259394</v>
          </cell>
        </row>
        <row r="1310">
          <cell r="A1310">
            <v>353770</v>
          </cell>
          <cell r="B1310" t="str">
            <v>PIACATU</v>
          </cell>
          <cell r="C1310" t="str">
            <v>SP</v>
          </cell>
          <cell r="D1310">
            <v>61994</v>
          </cell>
          <cell r="E1310">
            <v>239997</v>
          </cell>
          <cell r="F1310">
            <v>58664</v>
          </cell>
          <cell r="G1310">
            <v>182542</v>
          </cell>
          <cell r="H1310">
            <v>64763</v>
          </cell>
          <cell r="I1310">
            <v>157714</v>
          </cell>
        </row>
        <row r="1311">
          <cell r="A1311">
            <v>312705</v>
          </cell>
          <cell r="B1311" t="str">
            <v>FRONTEIRA DOS VALES</v>
          </cell>
          <cell r="C1311" t="str">
            <v>MG</v>
          </cell>
          <cell r="D1311">
            <v>487</v>
          </cell>
          <cell r="E1311">
            <v>259821</v>
          </cell>
          <cell r="F1311"/>
          <cell r="G1311">
            <v>261083</v>
          </cell>
          <cell r="H1311">
            <v>881</v>
          </cell>
          <cell r="I1311">
            <v>285299</v>
          </cell>
        </row>
        <row r="1312">
          <cell r="A1312">
            <v>510320</v>
          </cell>
          <cell r="B1312" t="str">
            <v>COLIDER</v>
          </cell>
          <cell r="C1312" t="str">
            <v>MT</v>
          </cell>
          <cell r="D1312">
            <v>107431</v>
          </cell>
          <cell r="E1312">
            <v>888396</v>
          </cell>
          <cell r="F1312">
            <v>154602</v>
          </cell>
          <cell r="G1312">
            <v>855765</v>
          </cell>
          <cell r="H1312">
            <v>63595</v>
          </cell>
          <cell r="I1312">
            <v>740738</v>
          </cell>
        </row>
        <row r="1313">
          <cell r="A1313">
            <v>314545</v>
          </cell>
          <cell r="B1313" t="str">
            <v>OLHOS-D'AGUA</v>
          </cell>
          <cell r="C1313" t="str">
            <v>MG</v>
          </cell>
          <cell r="D1313">
            <v>18383</v>
          </cell>
          <cell r="E1313">
            <v>103899</v>
          </cell>
          <cell r="F1313">
            <v>17930</v>
          </cell>
          <cell r="G1313">
            <v>112194</v>
          </cell>
          <cell r="H1313">
            <v>18573</v>
          </cell>
          <cell r="I1313">
            <v>123062</v>
          </cell>
        </row>
        <row r="1314">
          <cell r="A1314">
            <v>430340</v>
          </cell>
          <cell r="B1314" t="str">
            <v>CAICARA</v>
          </cell>
          <cell r="C1314" t="str">
            <v>RS</v>
          </cell>
          <cell r="D1314">
            <v>37293</v>
          </cell>
          <cell r="E1314">
            <v>166743</v>
          </cell>
          <cell r="F1314">
            <v>40061</v>
          </cell>
          <cell r="G1314">
            <v>159667</v>
          </cell>
          <cell r="H1314"/>
          <cell r="I1314"/>
        </row>
        <row r="1315">
          <cell r="A1315">
            <v>353300</v>
          </cell>
          <cell r="B1315" t="str">
            <v>NOVA GRANADA</v>
          </cell>
          <cell r="C1315" t="str">
            <v>SP</v>
          </cell>
          <cell r="D1315"/>
          <cell r="E1315"/>
          <cell r="F1315"/>
          <cell r="G1315"/>
          <cell r="H1315"/>
          <cell r="I1315"/>
        </row>
        <row r="1316">
          <cell r="A1316">
            <v>432020</v>
          </cell>
          <cell r="B1316" t="str">
            <v>SEBERI</v>
          </cell>
          <cell r="C1316" t="str">
            <v>RS</v>
          </cell>
          <cell r="D1316">
            <v>66591</v>
          </cell>
          <cell r="E1316">
            <v>442372</v>
          </cell>
          <cell r="F1316">
            <v>48934</v>
          </cell>
          <cell r="G1316">
            <v>370278</v>
          </cell>
          <cell r="H1316"/>
          <cell r="I1316">
            <v>321203</v>
          </cell>
        </row>
        <row r="1317">
          <cell r="A1317">
            <v>420680</v>
          </cell>
          <cell r="B1317" t="str">
            <v>IBICARE</v>
          </cell>
          <cell r="C1317" t="str">
            <v>SC</v>
          </cell>
          <cell r="D1317">
            <v>147352</v>
          </cell>
          <cell r="E1317">
            <v>287187</v>
          </cell>
          <cell r="F1317">
            <v>36581</v>
          </cell>
          <cell r="G1317">
            <v>177149</v>
          </cell>
          <cell r="H1317">
            <v>17263</v>
          </cell>
          <cell r="I1317">
            <v>149049</v>
          </cell>
        </row>
        <row r="1318">
          <cell r="A1318">
            <v>311545</v>
          </cell>
          <cell r="B1318" t="str">
            <v>CATUJI</v>
          </cell>
          <cell r="C1318" t="str">
            <v>MG</v>
          </cell>
          <cell r="D1318">
            <v>40745</v>
          </cell>
          <cell r="E1318">
            <v>688242</v>
          </cell>
          <cell r="F1318">
            <v>34735</v>
          </cell>
          <cell r="G1318">
            <v>708559</v>
          </cell>
          <cell r="H1318">
            <v>54396</v>
          </cell>
          <cell r="I1318">
            <v>684807</v>
          </cell>
        </row>
        <row r="1319">
          <cell r="A1319">
            <v>411050</v>
          </cell>
          <cell r="B1319" t="str">
            <v>IPIRANGA</v>
          </cell>
          <cell r="C1319" t="str">
            <v>PR</v>
          </cell>
          <cell r="D1319">
            <v>51801</v>
          </cell>
          <cell r="E1319">
            <v>1856454</v>
          </cell>
          <cell r="F1319">
            <v>57529</v>
          </cell>
          <cell r="G1319">
            <v>1895606</v>
          </cell>
          <cell r="H1319"/>
          <cell r="I1319"/>
        </row>
        <row r="1320">
          <cell r="A1320">
            <v>312087</v>
          </cell>
          <cell r="B1320" t="str">
            <v>CURRAL DE DENTRO</v>
          </cell>
          <cell r="C1320" t="str">
            <v>MG</v>
          </cell>
          <cell r="D1320">
            <v>20530</v>
          </cell>
          <cell r="E1320">
            <v>1402206</v>
          </cell>
          <cell r="F1320">
            <v>16235</v>
          </cell>
          <cell r="G1320">
            <v>1566987</v>
          </cell>
          <cell r="H1320">
            <v>19738</v>
          </cell>
          <cell r="I1320">
            <v>1734101</v>
          </cell>
        </row>
        <row r="1321">
          <cell r="A1321">
            <v>354260</v>
          </cell>
          <cell r="B1321" t="str">
            <v>REGISTRO</v>
          </cell>
          <cell r="C1321" t="str">
            <v>SP</v>
          </cell>
          <cell r="D1321">
            <v>475834</v>
          </cell>
          <cell r="E1321">
            <v>7343250</v>
          </cell>
          <cell r="F1321">
            <v>711891</v>
          </cell>
          <cell r="G1321">
            <v>6310347</v>
          </cell>
          <cell r="H1321">
            <v>417638</v>
          </cell>
          <cell r="I1321">
            <v>5703534</v>
          </cell>
        </row>
        <row r="1322">
          <cell r="A1322">
            <v>353350</v>
          </cell>
          <cell r="B1322" t="str">
            <v>NOVO HORIZONTE</v>
          </cell>
          <cell r="C1322" t="str">
            <v>SP</v>
          </cell>
          <cell r="D1322">
            <v>66377</v>
          </cell>
          <cell r="E1322">
            <v>116548</v>
          </cell>
          <cell r="F1322">
            <v>62377</v>
          </cell>
          <cell r="G1322">
            <v>99528</v>
          </cell>
          <cell r="H1322">
            <v>63035</v>
          </cell>
          <cell r="I1322">
            <v>118287</v>
          </cell>
        </row>
        <row r="1323">
          <cell r="A1323">
            <v>316650</v>
          </cell>
          <cell r="B1323" t="str">
            <v>SERRA AZUL DE MINAS</v>
          </cell>
          <cell r="C1323" t="str">
            <v>MG</v>
          </cell>
          <cell r="D1323">
            <v>80990</v>
          </cell>
          <cell r="E1323">
            <v>2463651</v>
          </cell>
          <cell r="F1323">
            <v>69311</v>
          </cell>
          <cell r="G1323">
            <v>2477881</v>
          </cell>
          <cell r="H1323">
            <v>90385</v>
          </cell>
          <cell r="I1323">
            <v>2404585</v>
          </cell>
        </row>
        <row r="1324">
          <cell r="A1324">
            <v>310120</v>
          </cell>
          <cell r="B1324" t="str">
            <v>AIURUOCA</v>
          </cell>
          <cell r="C1324" t="str">
            <v>MG</v>
          </cell>
          <cell r="D1324">
            <v>54702</v>
          </cell>
          <cell r="E1324">
            <v>830456</v>
          </cell>
          <cell r="F1324">
            <v>55332</v>
          </cell>
          <cell r="G1324">
            <v>895010</v>
          </cell>
          <cell r="H1324">
            <v>63967</v>
          </cell>
          <cell r="I1324">
            <v>779305</v>
          </cell>
        </row>
        <row r="1325">
          <cell r="A1325">
            <v>311830</v>
          </cell>
          <cell r="B1325" t="str">
            <v>CONSELHEIRO LAFAIETE</v>
          </cell>
          <cell r="C1325" t="str">
            <v>MG</v>
          </cell>
          <cell r="D1325">
            <v>120764</v>
          </cell>
          <cell r="E1325">
            <v>20149281</v>
          </cell>
          <cell r="F1325">
            <v>122180</v>
          </cell>
          <cell r="G1325">
            <v>21233031</v>
          </cell>
          <cell r="H1325">
            <v>139268</v>
          </cell>
          <cell r="I1325">
            <v>22197877</v>
          </cell>
        </row>
        <row r="1326">
          <cell r="A1326">
            <v>313980</v>
          </cell>
          <cell r="B1326" t="str">
            <v>MAR DE ESPANHA</v>
          </cell>
          <cell r="C1326" t="str">
            <v>MG</v>
          </cell>
          <cell r="D1326">
            <v>134341</v>
          </cell>
          <cell r="E1326">
            <v>799603</v>
          </cell>
          <cell r="F1326">
            <v>123723</v>
          </cell>
          <cell r="G1326">
            <v>771842</v>
          </cell>
          <cell r="H1326">
            <v>133270</v>
          </cell>
          <cell r="I1326">
            <v>648676</v>
          </cell>
        </row>
        <row r="1327">
          <cell r="A1327">
            <v>510525</v>
          </cell>
          <cell r="B1327" t="str">
            <v>LUCAS DO RIO VERDE</v>
          </cell>
          <cell r="C1327" t="str">
            <v>MT</v>
          </cell>
          <cell r="D1327"/>
          <cell r="E1327"/>
          <cell r="F1327"/>
          <cell r="G1327"/>
          <cell r="H1327"/>
          <cell r="I1327"/>
        </row>
        <row r="1328">
          <cell r="A1328">
            <v>316870</v>
          </cell>
          <cell r="B1328" t="str">
            <v>TIMOTEO</v>
          </cell>
          <cell r="C1328" t="str">
            <v>MG</v>
          </cell>
          <cell r="D1328">
            <v>1289</v>
          </cell>
          <cell r="E1328">
            <v>16826805</v>
          </cell>
          <cell r="F1328">
            <v>1062</v>
          </cell>
          <cell r="G1328">
            <v>17789113</v>
          </cell>
          <cell r="H1328">
            <v>1080</v>
          </cell>
          <cell r="I1328">
            <v>18240490</v>
          </cell>
        </row>
        <row r="1329">
          <cell r="A1329">
            <v>317020</v>
          </cell>
          <cell r="B1329" t="str">
            <v>UBERLANDIA</v>
          </cell>
          <cell r="C1329" t="str">
            <v>MG</v>
          </cell>
          <cell r="D1329">
            <v>4724</v>
          </cell>
          <cell r="E1329">
            <v>20463209</v>
          </cell>
          <cell r="F1329">
            <v>5043</v>
          </cell>
          <cell r="G1329">
            <v>19393737</v>
          </cell>
          <cell r="H1329">
            <v>4927</v>
          </cell>
          <cell r="I1329">
            <v>19793066</v>
          </cell>
        </row>
        <row r="1330">
          <cell r="A1330">
            <v>314640</v>
          </cell>
          <cell r="B1330" t="str">
            <v>PAINEIRAS</v>
          </cell>
          <cell r="C1330" t="str">
            <v>MG</v>
          </cell>
          <cell r="D1330">
            <v>21665</v>
          </cell>
          <cell r="E1330">
            <v>352301</v>
          </cell>
          <cell r="F1330">
            <v>21069</v>
          </cell>
          <cell r="G1330">
            <v>353693</v>
          </cell>
          <cell r="H1330">
            <v>24276</v>
          </cell>
          <cell r="I1330">
            <v>442370</v>
          </cell>
        </row>
        <row r="1331">
          <cell r="A1331">
            <v>311615</v>
          </cell>
          <cell r="B1331" t="str">
            <v>CHAPADA GAUCHA</v>
          </cell>
          <cell r="C1331" t="str">
            <v>MG</v>
          </cell>
          <cell r="D1331">
            <v>76325</v>
          </cell>
          <cell r="E1331">
            <v>1363247</v>
          </cell>
          <cell r="F1331">
            <v>88568</v>
          </cell>
          <cell r="G1331">
            <v>1500373</v>
          </cell>
          <cell r="H1331">
            <v>87641</v>
          </cell>
          <cell r="I1331">
            <v>1363096</v>
          </cell>
        </row>
        <row r="1332">
          <cell r="A1332">
            <v>316380</v>
          </cell>
          <cell r="B1332" t="str">
            <v>SAO MIGUEL DO ANTA</v>
          </cell>
          <cell r="C1332" t="str">
            <v>MG</v>
          </cell>
          <cell r="D1332">
            <v>51411</v>
          </cell>
          <cell r="E1332">
            <v>544430</v>
          </cell>
          <cell r="F1332">
            <v>29952</v>
          </cell>
          <cell r="G1332">
            <v>583853</v>
          </cell>
          <cell r="H1332">
            <v>47036</v>
          </cell>
          <cell r="I1332">
            <v>635084</v>
          </cell>
        </row>
        <row r="1333">
          <cell r="A1333">
            <v>314350</v>
          </cell>
          <cell r="B1333" t="str">
            <v>MORADA NOVA DE MINAS</v>
          </cell>
          <cell r="C1333" t="str">
            <v>MG</v>
          </cell>
          <cell r="D1333">
            <v>51092</v>
          </cell>
          <cell r="E1333">
            <v>625351</v>
          </cell>
          <cell r="F1333">
            <v>49963</v>
          </cell>
          <cell r="G1333">
            <v>591345</v>
          </cell>
          <cell r="H1333">
            <v>61151</v>
          </cell>
          <cell r="I1333">
            <v>446075</v>
          </cell>
        </row>
        <row r="1334">
          <cell r="A1334">
            <v>421875</v>
          </cell>
          <cell r="B1334" t="str">
            <v>TUNAPOLIS</v>
          </cell>
          <cell r="C1334" t="str">
            <v>SC</v>
          </cell>
          <cell r="D1334">
            <v>169253</v>
          </cell>
          <cell r="E1334">
            <v>1103925</v>
          </cell>
          <cell r="F1334">
            <v>177787</v>
          </cell>
          <cell r="G1334">
            <v>1224399</v>
          </cell>
          <cell r="H1334">
            <v>184832</v>
          </cell>
          <cell r="I1334">
            <v>1058035</v>
          </cell>
        </row>
        <row r="1335">
          <cell r="A1335">
            <v>310375</v>
          </cell>
          <cell r="B1335" t="str">
            <v>ARAPORA</v>
          </cell>
          <cell r="C1335" t="str">
            <v>MG</v>
          </cell>
          <cell r="D1335">
            <v>34077</v>
          </cell>
          <cell r="E1335">
            <v>294484</v>
          </cell>
          <cell r="F1335">
            <v>39115</v>
          </cell>
          <cell r="G1335">
            <v>330464</v>
          </cell>
          <cell r="H1335">
            <v>17795</v>
          </cell>
          <cell r="I1335">
            <v>386246</v>
          </cell>
        </row>
        <row r="1336">
          <cell r="A1336">
            <v>500640</v>
          </cell>
          <cell r="B1336" t="str">
            <v>PEDRO GOMES</v>
          </cell>
          <cell r="C1336" t="str">
            <v>MS</v>
          </cell>
          <cell r="D1336">
            <v>64084</v>
          </cell>
          <cell r="E1336">
            <v>3916790</v>
          </cell>
          <cell r="F1336"/>
          <cell r="G1336"/>
          <cell r="H1336"/>
          <cell r="I1336"/>
        </row>
        <row r="1337">
          <cell r="A1337">
            <v>312120</v>
          </cell>
          <cell r="B1337" t="str">
            <v>DELFINOPOLIS</v>
          </cell>
          <cell r="C1337" t="str">
            <v>MG</v>
          </cell>
          <cell r="D1337">
            <v>20553</v>
          </cell>
          <cell r="E1337">
            <v>10449501</v>
          </cell>
          <cell r="F1337">
            <v>19970</v>
          </cell>
          <cell r="G1337">
            <v>10491219</v>
          </cell>
          <cell r="H1337">
            <v>18706</v>
          </cell>
          <cell r="I1337">
            <v>10567607</v>
          </cell>
        </row>
        <row r="1338">
          <cell r="A1338">
            <v>314600</v>
          </cell>
          <cell r="B1338" t="str">
            <v>OURO FINO</v>
          </cell>
          <cell r="C1338" t="str">
            <v>MG</v>
          </cell>
          <cell r="D1338">
            <v>61818</v>
          </cell>
          <cell r="E1338">
            <v>1621939</v>
          </cell>
          <cell r="F1338">
            <v>70400</v>
          </cell>
          <cell r="G1338">
            <v>2106024</v>
          </cell>
          <cell r="H1338">
            <v>87164</v>
          </cell>
          <cell r="I1338">
            <v>2069620</v>
          </cell>
        </row>
        <row r="1339">
          <cell r="A1339">
            <v>312595</v>
          </cell>
          <cell r="B1339" t="str">
            <v>FERVEDOURO</v>
          </cell>
          <cell r="C1339" t="str">
            <v>MG</v>
          </cell>
          <cell r="D1339">
            <v>110207</v>
          </cell>
          <cell r="E1339">
            <v>1090829</v>
          </cell>
          <cell r="F1339">
            <v>76550</v>
          </cell>
          <cell r="G1339">
            <v>1388235</v>
          </cell>
          <cell r="H1339">
            <v>117097</v>
          </cell>
          <cell r="I1339">
            <v>1658741</v>
          </cell>
        </row>
        <row r="1340">
          <cell r="A1340">
            <v>312245</v>
          </cell>
          <cell r="B1340" t="str">
            <v>DIVISOPOLIS</v>
          </cell>
          <cell r="C1340" t="str">
            <v>MG</v>
          </cell>
          <cell r="D1340">
            <v>4141</v>
          </cell>
          <cell r="E1340">
            <v>309829</v>
          </cell>
          <cell r="F1340">
            <v>1834</v>
          </cell>
          <cell r="G1340">
            <v>348509</v>
          </cell>
          <cell r="H1340">
            <v>1918</v>
          </cell>
          <cell r="I1340">
            <v>358798</v>
          </cell>
        </row>
        <row r="1341">
          <cell r="A1341">
            <v>352820</v>
          </cell>
          <cell r="B1341" t="str">
            <v>MACEDONIA</v>
          </cell>
          <cell r="C1341" t="str">
            <v>SP</v>
          </cell>
          <cell r="D1341">
            <v>67778</v>
          </cell>
          <cell r="E1341"/>
          <cell r="F1341"/>
          <cell r="G1341">
            <v>161046</v>
          </cell>
          <cell r="H1341"/>
          <cell r="I1341">
            <v>161568</v>
          </cell>
        </row>
        <row r="1342">
          <cell r="A1342">
            <v>312880</v>
          </cell>
          <cell r="B1342" t="str">
            <v>GUIDOVAL</v>
          </cell>
          <cell r="C1342" t="str">
            <v>MG</v>
          </cell>
          <cell r="D1342">
            <v>53599</v>
          </cell>
          <cell r="E1342">
            <v>552593</v>
          </cell>
          <cell r="F1342">
            <v>45213</v>
          </cell>
          <cell r="G1342">
            <v>509279</v>
          </cell>
          <cell r="H1342">
            <v>49290</v>
          </cell>
          <cell r="I1342">
            <v>496590</v>
          </cell>
        </row>
        <row r="1343">
          <cell r="A1343">
            <v>430810</v>
          </cell>
          <cell r="B1343" t="str">
            <v>FELIZ</v>
          </cell>
          <cell r="C1343" t="str">
            <v>RS</v>
          </cell>
          <cell r="D1343">
            <v>148107</v>
          </cell>
          <cell r="E1343">
            <v>936355</v>
          </cell>
          <cell r="F1343">
            <v>129109</v>
          </cell>
          <cell r="G1343">
            <v>812445</v>
          </cell>
          <cell r="H1343">
            <v>153493</v>
          </cell>
          <cell r="I1343">
            <v>682232</v>
          </cell>
        </row>
        <row r="1344">
          <cell r="A1344">
            <v>314053</v>
          </cell>
          <cell r="B1344" t="str">
            <v>MARTINS SOARES</v>
          </cell>
          <cell r="C1344" t="str">
            <v>MG</v>
          </cell>
          <cell r="D1344">
            <v>139313</v>
          </cell>
          <cell r="E1344">
            <v>1252396</v>
          </cell>
          <cell r="F1344">
            <v>132555</v>
          </cell>
          <cell r="G1344">
            <v>1380332</v>
          </cell>
          <cell r="H1344">
            <v>107738</v>
          </cell>
          <cell r="I1344">
            <v>1836484</v>
          </cell>
        </row>
        <row r="1345">
          <cell r="A1345">
            <v>430800</v>
          </cell>
          <cell r="B1345" t="str">
            <v>FAXINAL DO SOTURNO</v>
          </cell>
          <cell r="C1345" t="str">
            <v>RS</v>
          </cell>
          <cell r="D1345">
            <v>93782</v>
          </cell>
          <cell r="E1345">
            <v>348534</v>
          </cell>
          <cell r="F1345">
            <v>77596</v>
          </cell>
          <cell r="G1345">
            <v>253221</v>
          </cell>
          <cell r="H1345">
            <v>91582</v>
          </cell>
          <cell r="I1345">
            <v>181579</v>
          </cell>
        </row>
        <row r="1346">
          <cell r="A1346">
            <v>314980</v>
          </cell>
          <cell r="B1346" t="str">
            <v>PERDIZES</v>
          </cell>
          <cell r="C1346" t="str">
            <v>MG</v>
          </cell>
          <cell r="D1346">
            <v>34664</v>
          </cell>
          <cell r="E1346">
            <v>4173373</v>
          </cell>
          <cell r="F1346">
            <v>37654</v>
          </cell>
          <cell r="G1346">
            <v>4482046</v>
          </cell>
          <cell r="H1346">
            <v>39816</v>
          </cell>
          <cell r="I1346">
            <v>2519556</v>
          </cell>
        </row>
        <row r="1347">
          <cell r="A1347">
            <v>313760</v>
          </cell>
          <cell r="B1347" t="str">
            <v>LAGOA SANTA</v>
          </cell>
          <cell r="C1347" t="str">
            <v>MG</v>
          </cell>
          <cell r="D1347">
            <v>608007</v>
          </cell>
          <cell r="E1347">
            <v>4091848</v>
          </cell>
          <cell r="F1347">
            <v>545344</v>
          </cell>
          <cell r="G1347">
            <v>4013084</v>
          </cell>
          <cell r="H1347">
            <v>606169</v>
          </cell>
          <cell r="I1347">
            <v>2917913</v>
          </cell>
        </row>
        <row r="1348">
          <cell r="A1348">
            <v>316245</v>
          </cell>
          <cell r="B1348" t="str">
            <v>SAO JOAO DAS MISSOES</v>
          </cell>
          <cell r="C1348" t="str">
            <v>MG</v>
          </cell>
          <cell r="D1348">
            <v>40649</v>
          </cell>
          <cell r="E1348">
            <v>9251550</v>
          </cell>
          <cell r="F1348">
            <v>77637</v>
          </cell>
          <cell r="G1348">
            <v>9264019</v>
          </cell>
          <cell r="H1348">
            <v>111740</v>
          </cell>
          <cell r="I1348">
            <v>9155439</v>
          </cell>
        </row>
        <row r="1349">
          <cell r="A1349">
            <v>420890</v>
          </cell>
          <cell r="B1349" t="str">
            <v>JARAGUA DO SUL</v>
          </cell>
          <cell r="C1349" t="str">
            <v>SC</v>
          </cell>
          <cell r="D1349">
            <v>2236455</v>
          </cell>
          <cell r="E1349">
            <v>7837977</v>
          </cell>
          <cell r="F1349">
            <v>1772523</v>
          </cell>
          <cell r="G1349">
            <v>7265928</v>
          </cell>
          <cell r="H1349">
            <v>1785373</v>
          </cell>
          <cell r="I1349">
            <v>4993892</v>
          </cell>
        </row>
        <row r="1350">
          <cell r="A1350">
            <v>311310</v>
          </cell>
          <cell r="B1350" t="str">
            <v>CARANAIBA</v>
          </cell>
          <cell r="C1350" t="str">
            <v>MG</v>
          </cell>
          <cell r="D1350">
            <v>82153</v>
          </cell>
          <cell r="E1350">
            <v>496166</v>
          </cell>
          <cell r="F1350">
            <v>95154</v>
          </cell>
          <cell r="G1350">
            <v>496683</v>
          </cell>
          <cell r="H1350">
            <v>77689</v>
          </cell>
          <cell r="I1350">
            <v>461564</v>
          </cell>
        </row>
        <row r="1351">
          <cell r="A1351">
            <v>350400</v>
          </cell>
          <cell r="B1351" t="str">
            <v>ASSIS</v>
          </cell>
          <cell r="C1351" t="str">
            <v>SP</v>
          </cell>
          <cell r="D1351">
            <v>938914</v>
          </cell>
          <cell r="E1351">
            <v>4367705</v>
          </cell>
          <cell r="F1351">
            <v>834851</v>
          </cell>
          <cell r="G1351">
            <v>4412963</v>
          </cell>
          <cell r="H1351">
            <v>969752</v>
          </cell>
          <cell r="I1351">
            <v>4028234</v>
          </cell>
        </row>
        <row r="1352">
          <cell r="A1352">
            <v>421725</v>
          </cell>
          <cell r="B1352" t="str">
            <v>SAO PEDRO DE ALCANTARA</v>
          </cell>
          <cell r="C1352" t="str">
            <v>SC</v>
          </cell>
          <cell r="D1352">
            <v>136144</v>
          </cell>
          <cell r="E1352">
            <v>528683</v>
          </cell>
          <cell r="F1352">
            <v>173596</v>
          </cell>
          <cell r="G1352">
            <v>604933</v>
          </cell>
          <cell r="H1352">
            <v>109873</v>
          </cell>
          <cell r="I1352">
            <v>496791</v>
          </cell>
        </row>
        <row r="1353">
          <cell r="A1353">
            <v>430060</v>
          </cell>
          <cell r="B1353" t="str">
            <v>ALVORADA</v>
          </cell>
          <cell r="C1353" t="str">
            <v>RS</v>
          </cell>
          <cell r="D1353">
            <v>1503061</v>
          </cell>
          <cell r="E1353">
            <v>22835696</v>
          </cell>
          <cell r="F1353">
            <v>1886059</v>
          </cell>
          <cell r="G1353">
            <v>47237087</v>
          </cell>
          <cell r="H1353">
            <v>1884689</v>
          </cell>
          <cell r="I1353">
            <v>44825472</v>
          </cell>
        </row>
        <row r="1354">
          <cell r="A1354">
            <v>315730</v>
          </cell>
          <cell r="B1354" t="str">
            <v>SANTA BARBARA DO TUGURIO</v>
          </cell>
          <cell r="C1354" t="str">
            <v>MG</v>
          </cell>
          <cell r="D1354">
            <v>50690</v>
          </cell>
          <cell r="E1354">
            <v>497336</v>
          </cell>
          <cell r="F1354">
            <v>50938</v>
          </cell>
          <cell r="G1354">
            <v>566558</v>
          </cell>
          <cell r="H1354">
            <v>63654</v>
          </cell>
          <cell r="I1354">
            <v>557809</v>
          </cell>
        </row>
        <row r="1355">
          <cell r="A1355">
            <v>313640</v>
          </cell>
          <cell r="B1355" t="str">
            <v>JOAQUIM FELICIO</v>
          </cell>
          <cell r="C1355" t="str">
            <v>MG</v>
          </cell>
          <cell r="D1355">
            <v>60198</v>
          </cell>
          <cell r="E1355">
            <v>1593530</v>
          </cell>
          <cell r="F1355">
            <v>56244</v>
          </cell>
          <cell r="G1355">
            <v>1744735</v>
          </cell>
          <cell r="H1355">
            <v>58103</v>
          </cell>
          <cell r="I1355">
            <v>1681823</v>
          </cell>
        </row>
        <row r="1356">
          <cell r="A1356">
            <v>315100</v>
          </cell>
          <cell r="B1356" t="str">
            <v>PIRANGUINHO</v>
          </cell>
          <cell r="C1356" t="str">
            <v>MG</v>
          </cell>
          <cell r="D1356">
            <v>81891</v>
          </cell>
          <cell r="E1356">
            <v>2143601</v>
          </cell>
          <cell r="F1356">
            <v>73912</v>
          </cell>
          <cell r="G1356">
            <v>2127026</v>
          </cell>
          <cell r="H1356">
            <v>89892</v>
          </cell>
          <cell r="I1356">
            <v>2069601</v>
          </cell>
        </row>
        <row r="1357">
          <cell r="A1357">
            <v>313700</v>
          </cell>
          <cell r="B1357" t="str">
            <v>LADAINHA</v>
          </cell>
          <cell r="C1357" t="str">
            <v>MG</v>
          </cell>
          <cell r="D1357">
            <v>94460</v>
          </cell>
          <cell r="E1357">
            <v>390579</v>
          </cell>
          <cell r="F1357">
            <v>86265</v>
          </cell>
          <cell r="G1357">
            <v>398265</v>
          </cell>
          <cell r="H1357">
            <v>99924</v>
          </cell>
          <cell r="I1357">
            <v>400914</v>
          </cell>
        </row>
        <row r="1358">
          <cell r="A1358">
            <v>311710</v>
          </cell>
          <cell r="B1358" t="str">
            <v>CONCEICAO DA APARECIDA</v>
          </cell>
          <cell r="C1358" t="str">
            <v>MG</v>
          </cell>
          <cell r="D1358">
            <v>25780</v>
          </cell>
          <cell r="E1358">
            <v>262915</v>
          </cell>
          <cell r="F1358">
            <v>25911</v>
          </cell>
          <cell r="G1358">
            <v>287498</v>
          </cell>
          <cell r="H1358">
            <v>31653</v>
          </cell>
          <cell r="I1358">
            <v>265012</v>
          </cell>
        </row>
        <row r="1359">
          <cell r="A1359">
            <v>352600</v>
          </cell>
          <cell r="B1359" t="str">
            <v>JUNQUEIROPOLIS</v>
          </cell>
          <cell r="C1359" t="str">
            <v>SP</v>
          </cell>
          <cell r="D1359">
            <v>75024</v>
          </cell>
          <cell r="E1359">
            <v>35259724</v>
          </cell>
          <cell r="F1359">
            <v>6226</v>
          </cell>
          <cell r="G1359">
            <v>7411249</v>
          </cell>
          <cell r="H1359">
            <v>8333</v>
          </cell>
          <cell r="I1359">
            <v>1817701</v>
          </cell>
        </row>
        <row r="1360">
          <cell r="A1360">
            <v>313940</v>
          </cell>
          <cell r="B1360" t="str">
            <v>MANHUACU</v>
          </cell>
          <cell r="C1360" t="str">
            <v>MG</v>
          </cell>
          <cell r="D1360">
            <v>1046165</v>
          </cell>
          <cell r="E1360">
            <v>7736215</v>
          </cell>
          <cell r="F1360">
            <v>969105</v>
          </cell>
          <cell r="G1360">
            <v>9020916</v>
          </cell>
          <cell r="H1360">
            <v>1173821</v>
          </cell>
          <cell r="I1360">
            <v>8672613</v>
          </cell>
        </row>
        <row r="1361">
          <cell r="A1361">
            <v>351492</v>
          </cell>
          <cell r="B1361" t="str">
            <v>ELISIARIO</v>
          </cell>
          <cell r="C1361" t="str">
            <v>SP</v>
          </cell>
          <cell r="D1361">
            <v>41924</v>
          </cell>
          <cell r="E1361">
            <v>73375</v>
          </cell>
          <cell r="F1361">
            <v>42723</v>
          </cell>
          <cell r="G1361">
            <v>48132</v>
          </cell>
          <cell r="H1361">
            <v>48066</v>
          </cell>
          <cell r="I1361">
            <v>65874</v>
          </cell>
        </row>
        <row r="1362">
          <cell r="A1362">
            <v>421550</v>
          </cell>
          <cell r="B1362" t="str">
            <v>SANTA CECILIA</v>
          </cell>
          <cell r="C1362" t="str">
            <v>SC</v>
          </cell>
          <cell r="D1362">
            <v>91847</v>
          </cell>
          <cell r="E1362">
            <v>247206</v>
          </cell>
          <cell r="F1362">
            <v>74366</v>
          </cell>
          <cell r="G1362">
            <v>291630</v>
          </cell>
          <cell r="H1362"/>
          <cell r="I1362">
            <v>342661</v>
          </cell>
        </row>
        <row r="1363">
          <cell r="A1363">
            <v>311700</v>
          </cell>
          <cell r="B1363" t="str">
            <v>COMERCINHO</v>
          </cell>
          <cell r="C1363" t="str">
            <v>MG</v>
          </cell>
          <cell r="D1363">
            <v>18233</v>
          </cell>
          <cell r="E1363">
            <v>632215</v>
          </cell>
          <cell r="F1363">
            <v>14626</v>
          </cell>
          <cell r="G1363">
            <v>713811</v>
          </cell>
          <cell r="H1363">
            <v>19766</v>
          </cell>
          <cell r="I1363">
            <v>791445</v>
          </cell>
        </row>
        <row r="1364">
          <cell r="A1364">
            <v>430510</v>
          </cell>
          <cell r="B1364" t="str">
            <v>CAXIAS DO SUL</v>
          </cell>
          <cell r="C1364" t="str">
            <v>RS</v>
          </cell>
          <cell r="D1364">
            <v>4917327</v>
          </cell>
          <cell r="E1364"/>
          <cell r="F1364">
            <v>4106948</v>
          </cell>
          <cell r="G1364"/>
          <cell r="H1364"/>
          <cell r="I1364"/>
        </row>
        <row r="1365">
          <cell r="A1365">
            <v>315080</v>
          </cell>
          <cell r="B1365" t="str">
            <v>PIRANGA</v>
          </cell>
          <cell r="C1365" t="str">
            <v>MG</v>
          </cell>
          <cell r="D1365">
            <v>244762</v>
          </cell>
          <cell r="E1365">
            <v>1951590</v>
          </cell>
          <cell r="F1365">
            <v>230200</v>
          </cell>
          <cell r="G1365">
            <v>1778682</v>
          </cell>
          <cell r="H1365">
            <v>228695</v>
          </cell>
          <cell r="I1365">
            <v>1474968</v>
          </cell>
        </row>
        <row r="1366">
          <cell r="A1366">
            <v>431240</v>
          </cell>
          <cell r="B1366" t="str">
            <v>MONTENEGRO</v>
          </cell>
          <cell r="C1366" t="str">
            <v>RS</v>
          </cell>
          <cell r="D1366"/>
          <cell r="E1366"/>
          <cell r="F1366"/>
          <cell r="G1366"/>
          <cell r="H1366"/>
          <cell r="I1366"/>
        </row>
        <row r="1367">
          <cell r="A1367">
            <v>313150</v>
          </cell>
          <cell r="B1367" t="str">
            <v>IPUIUNA</v>
          </cell>
          <cell r="C1367" t="str">
            <v>MG</v>
          </cell>
          <cell r="D1367">
            <v>43926</v>
          </cell>
          <cell r="E1367">
            <v>742077</v>
          </cell>
          <cell r="F1367">
            <v>38417</v>
          </cell>
          <cell r="G1367">
            <v>789285</v>
          </cell>
          <cell r="H1367">
            <v>55281</v>
          </cell>
          <cell r="I1367">
            <v>492151</v>
          </cell>
        </row>
        <row r="1368">
          <cell r="A1368">
            <v>313970</v>
          </cell>
          <cell r="B1368" t="str">
            <v>MARAVILHAS</v>
          </cell>
          <cell r="C1368" t="str">
            <v>MG</v>
          </cell>
          <cell r="D1368">
            <v>62118</v>
          </cell>
          <cell r="E1368">
            <v>499998</v>
          </cell>
          <cell r="F1368">
            <v>37948</v>
          </cell>
          <cell r="G1368">
            <v>448925</v>
          </cell>
          <cell r="H1368">
            <v>47375</v>
          </cell>
          <cell r="I1368">
            <v>411370</v>
          </cell>
        </row>
        <row r="1369">
          <cell r="A1369">
            <v>311500</v>
          </cell>
          <cell r="B1369" t="str">
            <v>CASCALHO RICO</v>
          </cell>
          <cell r="C1369" t="str">
            <v>MG</v>
          </cell>
          <cell r="D1369">
            <v>17734</v>
          </cell>
          <cell r="E1369">
            <v>256370</v>
          </cell>
          <cell r="F1369">
            <v>8973</v>
          </cell>
          <cell r="G1369">
            <v>187870</v>
          </cell>
          <cell r="H1369">
            <v>11310</v>
          </cell>
          <cell r="I1369">
            <v>146601</v>
          </cell>
        </row>
        <row r="1370">
          <cell r="A1370">
            <v>312240</v>
          </cell>
          <cell r="B1370" t="str">
            <v>DIVISA NOVA</v>
          </cell>
          <cell r="C1370" t="str">
            <v>MG</v>
          </cell>
          <cell r="D1370">
            <v>27410</v>
          </cell>
          <cell r="E1370">
            <v>188190</v>
          </cell>
          <cell r="F1370">
            <v>21919</v>
          </cell>
          <cell r="G1370">
            <v>200153</v>
          </cell>
          <cell r="H1370">
            <v>17422</v>
          </cell>
          <cell r="I1370">
            <v>193992</v>
          </cell>
        </row>
        <row r="1371">
          <cell r="A1371">
            <v>420250</v>
          </cell>
          <cell r="B1371" t="str">
            <v>BOM JARDIM DA SERRA</v>
          </cell>
          <cell r="C1371" t="str">
            <v>SC</v>
          </cell>
          <cell r="D1371">
            <v>69325</v>
          </cell>
          <cell r="E1371">
            <v>171773</v>
          </cell>
          <cell r="F1371">
            <v>91353</v>
          </cell>
          <cell r="G1371">
            <v>264395</v>
          </cell>
          <cell r="H1371">
            <v>74732</v>
          </cell>
          <cell r="I1371">
            <v>354522</v>
          </cell>
        </row>
        <row r="1372">
          <cell r="A1372">
            <v>421569</v>
          </cell>
          <cell r="B1372" t="str">
            <v>SANTIAGO DO SUL</v>
          </cell>
          <cell r="C1372" t="str">
            <v>SC</v>
          </cell>
          <cell r="D1372">
            <v>48114</v>
          </cell>
          <cell r="E1372">
            <v>639528</v>
          </cell>
          <cell r="F1372">
            <v>48281</v>
          </cell>
          <cell r="G1372">
            <v>621318</v>
          </cell>
          <cell r="H1372"/>
          <cell r="I1372">
            <v>605119</v>
          </cell>
        </row>
        <row r="1373">
          <cell r="A1373">
            <v>430300</v>
          </cell>
          <cell r="B1373" t="str">
            <v>CACHOEIRA DO SUL</v>
          </cell>
          <cell r="C1373" t="str">
            <v>RS</v>
          </cell>
          <cell r="D1373">
            <v>291532</v>
          </cell>
          <cell r="E1373">
            <v>3813689</v>
          </cell>
          <cell r="F1373">
            <v>255062</v>
          </cell>
          <cell r="G1373">
            <v>3071424</v>
          </cell>
          <cell r="H1373">
            <v>239339</v>
          </cell>
          <cell r="I1373">
            <v>2992069</v>
          </cell>
        </row>
        <row r="1374">
          <cell r="A1374">
            <v>354970</v>
          </cell>
          <cell r="B1374" t="str">
            <v>SAO JOSE DO RIO PARDO</v>
          </cell>
          <cell r="C1374" t="str">
            <v>SP</v>
          </cell>
          <cell r="D1374">
            <v>1125713</v>
          </cell>
          <cell r="E1374">
            <v>1543666</v>
          </cell>
          <cell r="F1374">
            <v>962183</v>
          </cell>
          <cell r="G1374">
            <v>734963</v>
          </cell>
          <cell r="H1374"/>
          <cell r="I1374"/>
        </row>
        <row r="1375">
          <cell r="A1375">
            <v>410800</v>
          </cell>
          <cell r="B1375" t="str">
            <v>FLORESTOPOLIS</v>
          </cell>
          <cell r="C1375" t="str">
            <v>PR</v>
          </cell>
          <cell r="D1375">
            <v>101280</v>
          </cell>
          <cell r="E1375">
            <v>315765</v>
          </cell>
          <cell r="F1375">
            <v>95186</v>
          </cell>
          <cell r="G1375">
            <v>323508</v>
          </cell>
          <cell r="H1375"/>
          <cell r="I1375"/>
        </row>
        <row r="1376">
          <cell r="A1376">
            <v>310530</v>
          </cell>
          <cell r="B1376" t="str">
            <v>BANDEIRA DO SUL</v>
          </cell>
          <cell r="C1376" t="str">
            <v>MG</v>
          </cell>
          <cell r="D1376">
            <v>44508</v>
          </cell>
          <cell r="E1376">
            <v>701800</v>
          </cell>
          <cell r="F1376">
            <v>36556</v>
          </cell>
          <cell r="G1376">
            <v>637048</v>
          </cell>
          <cell r="H1376">
            <v>43156</v>
          </cell>
          <cell r="I1376">
            <v>592945</v>
          </cell>
        </row>
        <row r="1377">
          <cell r="A1377">
            <v>310220</v>
          </cell>
          <cell r="B1377" t="str">
            <v>ALVARENGA</v>
          </cell>
          <cell r="C1377" t="str">
            <v>MG</v>
          </cell>
          <cell r="D1377">
            <v>22761</v>
          </cell>
          <cell r="E1377">
            <v>320511</v>
          </cell>
          <cell r="F1377">
            <v>20933</v>
          </cell>
          <cell r="G1377">
            <v>364414</v>
          </cell>
          <cell r="H1377">
            <v>26455</v>
          </cell>
          <cell r="I1377">
            <v>343706</v>
          </cell>
        </row>
        <row r="1378">
          <cell r="A1378">
            <v>431242</v>
          </cell>
          <cell r="B1378" t="str">
            <v>MORMACO</v>
          </cell>
          <cell r="C1378" t="str">
            <v>RS</v>
          </cell>
          <cell r="D1378">
            <v>32242</v>
          </cell>
          <cell r="E1378">
            <v>321267</v>
          </cell>
          <cell r="F1378">
            <v>37538</v>
          </cell>
          <cell r="G1378">
            <v>527874</v>
          </cell>
          <cell r="H1378"/>
          <cell r="I1378"/>
        </row>
        <row r="1379">
          <cell r="A1379">
            <v>350480</v>
          </cell>
          <cell r="B1379" t="str">
            <v>BALSAMO</v>
          </cell>
          <cell r="C1379" t="str">
            <v>SP</v>
          </cell>
          <cell r="D1379">
            <v>89760</v>
          </cell>
          <cell r="E1379"/>
          <cell r="F1379">
            <v>85898</v>
          </cell>
          <cell r="G1379">
            <v>217198</v>
          </cell>
          <cell r="H1379"/>
          <cell r="I1379"/>
        </row>
        <row r="1380">
          <cell r="A1380">
            <v>354240</v>
          </cell>
          <cell r="B1380" t="str">
            <v>REGENTE FEIJO</v>
          </cell>
          <cell r="C1380" t="str">
            <v>SP</v>
          </cell>
          <cell r="D1380">
            <v>270969</v>
          </cell>
          <cell r="E1380">
            <v>1256310</v>
          </cell>
          <cell r="F1380">
            <v>272163</v>
          </cell>
          <cell r="G1380">
            <v>1269258</v>
          </cell>
          <cell r="H1380"/>
          <cell r="I1380"/>
        </row>
        <row r="1381">
          <cell r="A1381">
            <v>314225</v>
          </cell>
          <cell r="B1381" t="str">
            <v>MIRAVANIA</v>
          </cell>
          <cell r="C1381" t="str">
            <v>MG</v>
          </cell>
          <cell r="D1381">
            <v>38162</v>
          </cell>
          <cell r="E1381">
            <v>232405</v>
          </cell>
          <cell r="F1381">
            <v>25132</v>
          </cell>
          <cell r="G1381">
            <v>206526</v>
          </cell>
          <cell r="H1381">
            <v>50054</v>
          </cell>
          <cell r="I1381">
            <v>371715</v>
          </cell>
        </row>
        <row r="1382">
          <cell r="A1382">
            <v>351250</v>
          </cell>
          <cell r="B1382" t="str">
            <v>COROADOS</v>
          </cell>
          <cell r="C1382" t="str">
            <v>SP</v>
          </cell>
          <cell r="D1382">
            <v>36430</v>
          </cell>
          <cell r="E1382"/>
          <cell r="F1382"/>
          <cell r="G1382"/>
          <cell r="H1382"/>
          <cell r="I1382"/>
        </row>
        <row r="1383">
          <cell r="A1383">
            <v>311540</v>
          </cell>
          <cell r="B1383" t="str">
            <v>CATAS ALTAS DA NORUEGA</v>
          </cell>
          <cell r="C1383" t="str">
            <v>MG</v>
          </cell>
          <cell r="D1383">
            <v>34728</v>
          </cell>
          <cell r="E1383">
            <v>304858</v>
          </cell>
          <cell r="F1383">
            <v>34151</v>
          </cell>
          <cell r="G1383">
            <v>265466</v>
          </cell>
          <cell r="H1383">
            <v>31238</v>
          </cell>
          <cell r="I1383">
            <v>226672</v>
          </cell>
        </row>
        <row r="1384">
          <cell r="A1384">
            <v>312040</v>
          </cell>
          <cell r="B1384" t="str">
            <v>CRISTIANO OTONI</v>
          </cell>
          <cell r="C1384" t="str">
            <v>MG</v>
          </cell>
          <cell r="D1384">
            <v>46622</v>
          </cell>
          <cell r="E1384">
            <v>505781</v>
          </cell>
          <cell r="F1384">
            <v>41095</v>
          </cell>
          <cell r="G1384">
            <v>462893</v>
          </cell>
          <cell r="H1384">
            <v>44421</v>
          </cell>
          <cell r="I1384">
            <v>413123</v>
          </cell>
        </row>
        <row r="1385">
          <cell r="A1385">
            <v>421710</v>
          </cell>
          <cell r="B1385" t="str">
            <v>SAO MARTINHO</v>
          </cell>
          <cell r="C1385" t="str">
            <v>SC</v>
          </cell>
          <cell r="D1385">
            <v>40700</v>
          </cell>
          <cell r="E1385">
            <v>88856</v>
          </cell>
          <cell r="F1385">
            <v>32067</v>
          </cell>
          <cell r="G1385">
            <v>152913</v>
          </cell>
          <cell r="H1385"/>
          <cell r="I1385">
            <v>121764</v>
          </cell>
        </row>
        <row r="1386">
          <cell r="A1386">
            <v>316160</v>
          </cell>
          <cell r="B1386" t="str">
            <v>SAO GERALDO DA PIEDADE</v>
          </cell>
          <cell r="C1386" t="str">
            <v>MG</v>
          </cell>
          <cell r="D1386">
            <v>71494</v>
          </cell>
          <cell r="E1386">
            <v>420906</v>
          </cell>
          <cell r="F1386">
            <v>75495</v>
          </cell>
          <cell r="G1386">
            <v>454182</v>
          </cell>
          <cell r="H1386">
            <v>69526</v>
          </cell>
          <cell r="I1386">
            <v>463025</v>
          </cell>
        </row>
        <row r="1387">
          <cell r="A1387">
            <v>312770</v>
          </cell>
          <cell r="B1387" t="str">
            <v>GOVERNADOR VALADARES</v>
          </cell>
          <cell r="C1387" t="str">
            <v>MG</v>
          </cell>
          <cell r="D1387">
            <v>589532</v>
          </cell>
          <cell r="E1387">
            <v>9168859</v>
          </cell>
          <cell r="F1387">
            <v>436234</v>
          </cell>
          <cell r="G1387">
            <v>8934423</v>
          </cell>
          <cell r="H1387">
            <v>408083</v>
          </cell>
          <cell r="I1387">
            <v>9155003</v>
          </cell>
        </row>
        <row r="1388">
          <cell r="A1388">
            <v>315790</v>
          </cell>
          <cell r="B1388" t="str">
            <v>SANTA MARGARIDA</v>
          </cell>
          <cell r="C1388" t="str">
            <v>MG</v>
          </cell>
          <cell r="D1388">
            <v>204756</v>
          </cell>
          <cell r="E1388">
            <v>1555480</v>
          </cell>
          <cell r="F1388">
            <v>166399</v>
          </cell>
          <cell r="G1388">
            <v>1499975</v>
          </cell>
          <cell r="H1388">
            <v>197194</v>
          </cell>
          <cell r="I1388">
            <v>1451813</v>
          </cell>
        </row>
        <row r="1389">
          <cell r="A1389">
            <v>500720</v>
          </cell>
          <cell r="B1389" t="str">
            <v>RIO BRILHANTE</v>
          </cell>
          <cell r="C1389" t="str">
            <v>MS</v>
          </cell>
          <cell r="D1389">
            <v>368184</v>
          </cell>
          <cell r="E1389">
            <v>4441971</v>
          </cell>
          <cell r="F1389">
            <v>334094</v>
          </cell>
          <cell r="G1389">
            <v>4688919</v>
          </cell>
          <cell r="H1389"/>
          <cell r="I1389"/>
        </row>
        <row r="1390">
          <cell r="A1390">
            <v>412680</v>
          </cell>
          <cell r="B1390" t="str">
            <v>TAPEJARA</v>
          </cell>
          <cell r="C1390" t="str">
            <v>PR</v>
          </cell>
          <cell r="D1390">
            <v>183737</v>
          </cell>
          <cell r="E1390">
            <v>1053894</v>
          </cell>
          <cell r="F1390">
            <v>142260</v>
          </cell>
          <cell r="G1390">
            <v>861620</v>
          </cell>
          <cell r="H1390"/>
          <cell r="I1390"/>
        </row>
        <row r="1391">
          <cell r="A1391">
            <v>316410</v>
          </cell>
          <cell r="B1391" t="str">
            <v>SAO PEDRO DO SUACUI</v>
          </cell>
          <cell r="C1391" t="str">
            <v>MG</v>
          </cell>
          <cell r="D1391">
            <v>85839</v>
          </cell>
          <cell r="E1391">
            <v>744081</v>
          </cell>
          <cell r="F1391">
            <v>77260</v>
          </cell>
          <cell r="G1391">
            <v>759226</v>
          </cell>
          <cell r="H1391">
            <v>85364</v>
          </cell>
          <cell r="I1391">
            <v>795594</v>
          </cell>
        </row>
        <row r="1392">
          <cell r="A1392">
            <v>313990</v>
          </cell>
          <cell r="B1392" t="str">
            <v>MARIA DA FE</v>
          </cell>
          <cell r="C1392" t="str">
            <v>MG</v>
          </cell>
          <cell r="D1392">
            <v>89058</v>
          </cell>
          <cell r="E1392">
            <v>765099</v>
          </cell>
          <cell r="F1392">
            <v>97199</v>
          </cell>
          <cell r="G1392">
            <v>818550</v>
          </cell>
          <cell r="H1392">
            <v>110812</v>
          </cell>
          <cell r="I1392">
            <v>981808</v>
          </cell>
        </row>
        <row r="1393">
          <cell r="A1393">
            <v>315015</v>
          </cell>
          <cell r="B1393" t="str">
            <v>PIEDADE DE CARATINGA</v>
          </cell>
          <cell r="C1393" t="str">
            <v>MG</v>
          </cell>
          <cell r="D1393">
            <v>90660</v>
          </cell>
          <cell r="E1393">
            <v>663980</v>
          </cell>
          <cell r="F1393">
            <v>69098</v>
          </cell>
          <cell r="G1393">
            <v>670168</v>
          </cell>
          <cell r="H1393">
            <v>81201</v>
          </cell>
          <cell r="I1393">
            <v>638550</v>
          </cell>
        </row>
        <row r="1394">
          <cell r="A1394">
            <v>510895</v>
          </cell>
          <cell r="B1394" t="str">
            <v>NOVA MONTE VERDE</v>
          </cell>
          <cell r="C1394" t="str">
            <v>MT</v>
          </cell>
          <cell r="D1394">
            <v>63255</v>
          </cell>
          <cell r="E1394">
            <v>2779340</v>
          </cell>
          <cell r="F1394"/>
          <cell r="G1394"/>
          <cell r="H1394"/>
          <cell r="I1394"/>
        </row>
        <row r="1395">
          <cell r="A1395">
            <v>420765</v>
          </cell>
          <cell r="B1395" t="str">
            <v>IPORA DO OESTE</v>
          </cell>
          <cell r="C1395" t="str">
            <v>SC</v>
          </cell>
          <cell r="D1395">
            <v>199743</v>
          </cell>
          <cell r="E1395">
            <v>740328</v>
          </cell>
          <cell r="F1395">
            <v>176258</v>
          </cell>
          <cell r="G1395">
            <v>946072</v>
          </cell>
          <cell r="H1395"/>
          <cell r="I1395">
            <v>790887</v>
          </cell>
        </row>
        <row r="1396">
          <cell r="A1396">
            <v>316850</v>
          </cell>
          <cell r="B1396" t="str">
            <v>TEIXEIRAS</v>
          </cell>
          <cell r="C1396" t="str">
            <v>MG</v>
          </cell>
          <cell r="D1396">
            <v>143260</v>
          </cell>
          <cell r="E1396">
            <v>802201</v>
          </cell>
          <cell r="F1396">
            <v>131973</v>
          </cell>
          <cell r="G1396">
            <v>795081</v>
          </cell>
          <cell r="H1396">
            <v>138580</v>
          </cell>
          <cell r="I1396">
            <v>741430</v>
          </cell>
        </row>
        <row r="1397">
          <cell r="A1397">
            <v>312247</v>
          </cell>
          <cell r="B1397" t="str">
            <v>DOM BOSCO</v>
          </cell>
          <cell r="C1397" t="str">
            <v>MG</v>
          </cell>
          <cell r="D1397">
            <v>50446</v>
          </cell>
          <cell r="E1397">
            <v>699938</v>
          </cell>
          <cell r="F1397">
            <v>53329</v>
          </cell>
          <cell r="G1397">
            <v>905020</v>
          </cell>
          <cell r="H1397">
            <v>68729</v>
          </cell>
          <cell r="I1397">
            <v>678516</v>
          </cell>
        </row>
        <row r="1398">
          <cell r="A1398">
            <v>421910</v>
          </cell>
          <cell r="B1398" t="str">
            <v>VARGEAO</v>
          </cell>
          <cell r="C1398" t="str">
            <v>SC</v>
          </cell>
          <cell r="D1398">
            <v>70259</v>
          </cell>
          <cell r="E1398">
            <v>246041</v>
          </cell>
          <cell r="F1398">
            <v>53688</v>
          </cell>
          <cell r="G1398">
            <v>432273</v>
          </cell>
          <cell r="H1398"/>
          <cell r="I1398"/>
        </row>
        <row r="1399">
          <cell r="A1399">
            <v>315935</v>
          </cell>
          <cell r="B1399" t="str">
            <v>SANTA RITA DE MINAS</v>
          </cell>
          <cell r="C1399" t="str">
            <v>MG</v>
          </cell>
          <cell r="D1399">
            <v>64154</v>
          </cell>
          <cell r="E1399">
            <v>593956</v>
          </cell>
          <cell r="F1399">
            <v>55083</v>
          </cell>
          <cell r="G1399">
            <v>630588</v>
          </cell>
          <cell r="H1399">
            <v>76263</v>
          </cell>
          <cell r="I1399">
            <v>565193</v>
          </cell>
        </row>
        <row r="1400">
          <cell r="A1400">
            <v>314130</v>
          </cell>
          <cell r="B1400" t="str">
            <v>MEDEIROS</v>
          </cell>
          <cell r="C1400" t="str">
            <v>MG</v>
          </cell>
          <cell r="D1400">
            <v>27928</v>
          </cell>
          <cell r="E1400">
            <v>115097</v>
          </cell>
          <cell r="F1400">
            <v>26322</v>
          </cell>
          <cell r="G1400">
            <v>177922</v>
          </cell>
          <cell r="H1400">
            <v>32018</v>
          </cell>
          <cell r="I1400">
            <v>159041</v>
          </cell>
        </row>
        <row r="1401">
          <cell r="A1401">
            <v>412015</v>
          </cell>
          <cell r="B1401" t="str">
            <v>PORTO BARREIRO</v>
          </cell>
          <cell r="C1401" t="str">
            <v>PR</v>
          </cell>
          <cell r="D1401">
            <v>115436</v>
          </cell>
          <cell r="E1401">
            <v>3490651</v>
          </cell>
          <cell r="F1401">
            <v>95894</v>
          </cell>
          <cell r="G1401">
            <v>1659544</v>
          </cell>
          <cell r="H1401"/>
          <cell r="I1401"/>
        </row>
        <row r="1402">
          <cell r="A1402">
            <v>352230</v>
          </cell>
          <cell r="B1402" t="str">
            <v>ITAPETININGA</v>
          </cell>
          <cell r="C1402" t="str">
            <v>SP</v>
          </cell>
          <cell r="D1402">
            <v>270947</v>
          </cell>
          <cell r="E1402">
            <v>664929</v>
          </cell>
          <cell r="F1402">
            <v>253810</v>
          </cell>
          <cell r="G1402">
            <v>87820</v>
          </cell>
          <cell r="H1402">
            <v>258796</v>
          </cell>
          <cell r="I1402">
            <v>415165</v>
          </cell>
        </row>
        <row r="1403">
          <cell r="A1403">
            <v>420060</v>
          </cell>
          <cell r="B1403" t="str">
            <v>AGUAS MORNAS</v>
          </cell>
          <cell r="C1403" t="str">
            <v>SC</v>
          </cell>
          <cell r="D1403">
            <v>102151</v>
          </cell>
          <cell r="E1403">
            <v>452777</v>
          </cell>
          <cell r="F1403">
            <v>99881</v>
          </cell>
          <cell r="G1403">
            <v>365801</v>
          </cell>
          <cell r="H1403"/>
          <cell r="I1403">
            <v>354489</v>
          </cell>
        </row>
        <row r="1404">
          <cell r="A1404">
            <v>352290</v>
          </cell>
          <cell r="B1404" t="str">
            <v>ITAPUI</v>
          </cell>
          <cell r="C1404" t="str">
            <v>SP</v>
          </cell>
          <cell r="D1404">
            <v>133085</v>
          </cell>
          <cell r="E1404">
            <v>65790</v>
          </cell>
          <cell r="F1404">
            <v>110649</v>
          </cell>
          <cell r="G1404">
            <v>58394</v>
          </cell>
          <cell r="H1404"/>
          <cell r="I1404">
            <v>52227</v>
          </cell>
        </row>
        <row r="1405">
          <cell r="A1405">
            <v>510805</v>
          </cell>
          <cell r="B1405" t="str">
            <v>TERRA NOVA DO NORTE</v>
          </cell>
          <cell r="C1405" t="str">
            <v>MT</v>
          </cell>
          <cell r="D1405">
            <v>68015</v>
          </cell>
          <cell r="E1405">
            <v>849096</v>
          </cell>
          <cell r="F1405">
            <v>64394</v>
          </cell>
          <cell r="G1405">
            <v>857641</v>
          </cell>
          <cell r="H1405"/>
          <cell r="I1405"/>
        </row>
        <row r="1406">
          <cell r="A1406">
            <v>310110</v>
          </cell>
          <cell r="B1406" t="str">
            <v>AIMORES</v>
          </cell>
          <cell r="C1406" t="str">
            <v>MG</v>
          </cell>
          <cell r="D1406">
            <v>41890</v>
          </cell>
          <cell r="E1406">
            <v>7547204</v>
          </cell>
          <cell r="F1406">
            <v>92951</v>
          </cell>
          <cell r="G1406">
            <v>6628113</v>
          </cell>
          <cell r="H1406">
            <v>89207</v>
          </cell>
          <cell r="I1406">
            <v>6393440</v>
          </cell>
        </row>
        <row r="1407">
          <cell r="A1407">
            <v>352440</v>
          </cell>
          <cell r="B1407" t="str">
            <v>JACAREI</v>
          </cell>
          <cell r="C1407" t="str">
            <v>SP</v>
          </cell>
          <cell r="D1407">
            <v>1381962</v>
          </cell>
          <cell r="E1407">
            <v>2524990</v>
          </cell>
          <cell r="F1407"/>
          <cell r="G1407">
            <v>3177563</v>
          </cell>
          <cell r="H1407"/>
          <cell r="I1407">
            <v>3109090</v>
          </cell>
        </row>
        <row r="1408">
          <cell r="A1408">
            <v>352870</v>
          </cell>
          <cell r="B1408" t="str">
            <v>MARABA PAULISTA</v>
          </cell>
          <cell r="C1408" t="str">
            <v>SP</v>
          </cell>
          <cell r="D1408">
            <v>9926</v>
          </cell>
          <cell r="E1408">
            <v>110598</v>
          </cell>
          <cell r="F1408">
            <v>12241</v>
          </cell>
          <cell r="G1408">
            <v>126040</v>
          </cell>
          <cell r="H1408"/>
          <cell r="I1408"/>
        </row>
        <row r="1409">
          <cell r="A1409">
            <v>312900</v>
          </cell>
          <cell r="B1409" t="str">
            <v>GUIRICEMA</v>
          </cell>
          <cell r="C1409" t="str">
            <v>MG</v>
          </cell>
          <cell r="D1409">
            <v>42007</v>
          </cell>
          <cell r="E1409">
            <v>4310700</v>
          </cell>
          <cell r="F1409">
            <v>41857</v>
          </cell>
          <cell r="G1409">
            <v>4368147</v>
          </cell>
          <cell r="H1409">
            <v>58211</v>
          </cell>
          <cell r="I1409">
            <v>4284709</v>
          </cell>
        </row>
        <row r="1410">
          <cell r="A1410">
            <v>312620</v>
          </cell>
          <cell r="B1410" t="str">
            <v>FORMOSO</v>
          </cell>
          <cell r="C1410" t="str">
            <v>MG</v>
          </cell>
          <cell r="D1410">
            <v>102077</v>
          </cell>
          <cell r="E1410">
            <v>795898</v>
          </cell>
          <cell r="F1410">
            <v>98830</v>
          </cell>
          <cell r="G1410">
            <v>864935</v>
          </cell>
          <cell r="H1410">
            <v>102428</v>
          </cell>
          <cell r="I1410">
            <v>894363</v>
          </cell>
        </row>
        <row r="1411">
          <cell r="A1411">
            <v>317010</v>
          </cell>
          <cell r="B1411" t="str">
            <v>UBERABA</v>
          </cell>
          <cell r="C1411" t="str">
            <v>MG</v>
          </cell>
          <cell r="D1411">
            <v>112890</v>
          </cell>
          <cell r="E1411">
            <v>53297296</v>
          </cell>
          <cell r="F1411">
            <v>196231</v>
          </cell>
          <cell r="G1411">
            <v>54567382</v>
          </cell>
          <cell r="H1411">
            <v>125136</v>
          </cell>
          <cell r="I1411">
            <v>56994063</v>
          </cell>
        </row>
        <row r="1412">
          <cell r="A1412">
            <v>315490</v>
          </cell>
          <cell r="B1412" t="str">
            <v>RIO CASCA</v>
          </cell>
          <cell r="C1412" t="str">
            <v>MG</v>
          </cell>
          <cell r="D1412">
            <v>111478</v>
          </cell>
          <cell r="E1412">
            <v>901284</v>
          </cell>
          <cell r="F1412">
            <v>94692</v>
          </cell>
          <cell r="G1412">
            <v>858402</v>
          </cell>
          <cell r="H1412">
            <v>128116</v>
          </cell>
          <cell r="I1412">
            <v>796564</v>
          </cell>
        </row>
        <row r="1413">
          <cell r="A1413">
            <v>355500</v>
          </cell>
          <cell r="B1413" t="str">
            <v>TUPA</v>
          </cell>
          <cell r="C1413" t="str">
            <v>SP</v>
          </cell>
          <cell r="D1413"/>
          <cell r="E1413"/>
          <cell r="F1413">
            <v>436745</v>
          </cell>
          <cell r="G1413"/>
          <cell r="H1413"/>
          <cell r="I1413">
            <v>119778</v>
          </cell>
        </row>
        <row r="1414">
          <cell r="A1414">
            <v>312980</v>
          </cell>
          <cell r="B1414" t="str">
            <v>IBIRITE</v>
          </cell>
          <cell r="C1414" t="str">
            <v>MG</v>
          </cell>
          <cell r="D1414">
            <v>766997</v>
          </cell>
          <cell r="E1414">
            <v>14838570</v>
          </cell>
          <cell r="F1414">
            <v>763621</v>
          </cell>
          <cell r="G1414">
            <v>12284937</v>
          </cell>
          <cell r="H1414">
            <v>756570</v>
          </cell>
          <cell r="I1414">
            <v>10974747</v>
          </cell>
        </row>
        <row r="1415">
          <cell r="A1415">
            <v>312170</v>
          </cell>
          <cell r="B1415" t="str">
            <v>DIOGO DE VASCONCELOS</v>
          </cell>
          <cell r="C1415" t="str">
            <v>MG</v>
          </cell>
          <cell r="D1415">
            <v>90151</v>
          </cell>
          <cell r="E1415">
            <v>1216534</v>
          </cell>
          <cell r="F1415">
            <v>88915</v>
          </cell>
          <cell r="G1415">
            <v>1332913</v>
          </cell>
          <cell r="H1415">
            <v>103337</v>
          </cell>
          <cell r="I1415">
            <v>1278111</v>
          </cell>
        </row>
        <row r="1416">
          <cell r="A1416">
            <v>311787</v>
          </cell>
          <cell r="B1416" t="str">
            <v>CONFINS</v>
          </cell>
          <cell r="C1416" t="str">
            <v>MG</v>
          </cell>
          <cell r="D1416">
            <v>42358</v>
          </cell>
          <cell r="E1416">
            <v>1319517</v>
          </cell>
          <cell r="F1416">
            <v>39864</v>
          </cell>
          <cell r="G1416">
            <v>1327608</v>
          </cell>
          <cell r="H1416">
            <v>48785</v>
          </cell>
          <cell r="I1416">
            <v>1247287</v>
          </cell>
        </row>
        <row r="1417">
          <cell r="A1417">
            <v>432060</v>
          </cell>
          <cell r="B1417" t="str">
            <v>SEVERIANO DE ALMEIDA</v>
          </cell>
          <cell r="C1417" t="str">
            <v>RS</v>
          </cell>
          <cell r="D1417">
            <v>41176</v>
          </cell>
          <cell r="E1417">
            <v>462215</v>
          </cell>
          <cell r="F1417">
            <v>39293</v>
          </cell>
          <cell r="G1417">
            <v>418094</v>
          </cell>
          <cell r="H1417">
            <v>41288</v>
          </cell>
          <cell r="I1417">
            <v>393204</v>
          </cell>
        </row>
        <row r="1418">
          <cell r="A1418">
            <v>430750</v>
          </cell>
          <cell r="B1418" t="str">
            <v>ESPUMOSO</v>
          </cell>
          <cell r="C1418" t="str">
            <v>RS</v>
          </cell>
          <cell r="D1418">
            <v>186042</v>
          </cell>
          <cell r="E1418">
            <v>460268</v>
          </cell>
          <cell r="F1418">
            <v>200465</v>
          </cell>
          <cell r="G1418">
            <v>592162</v>
          </cell>
          <cell r="H1418"/>
          <cell r="I1418"/>
        </row>
        <row r="1419">
          <cell r="A1419">
            <v>312825</v>
          </cell>
          <cell r="B1419" t="str">
            <v>GUARACIAMA</v>
          </cell>
          <cell r="C1419" t="str">
            <v>MG</v>
          </cell>
          <cell r="D1419">
            <v>85003</v>
          </cell>
          <cell r="E1419">
            <v>761353</v>
          </cell>
          <cell r="F1419">
            <v>54873</v>
          </cell>
          <cell r="G1419">
            <v>864304</v>
          </cell>
          <cell r="H1419">
            <v>79887</v>
          </cell>
          <cell r="I1419">
            <v>920989</v>
          </cell>
        </row>
        <row r="1420">
          <cell r="A1420">
            <v>510517</v>
          </cell>
          <cell r="B1420" t="str">
            <v>JURUENA</v>
          </cell>
          <cell r="C1420" t="str">
            <v>MT</v>
          </cell>
          <cell r="D1420"/>
          <cell r="E1420"/>
          <cell r="F1420"/>
          <cell r="G1420"/>
          <cell r="H1420"/>
          <cell r="I1420"/>
        </row>
        <row r="1421">
          <cell r="A1421">
            <v>431960</v>
          </cell>
          <cell r="B1421" t="str">
            <v>SAO SEPE</v>
          </cell>
          <cell r="C1421" t="str">
            <v>RS</v>
          </cell>
          <cell r="D1421">
            <v>282516</v>
          </cell>
          <cell r="E1421">
            <v>2599779</v>
          </cell>
          <cell r="F1421">
            <v>279303</v>
          </cell>
          <cell r="G1421">
            <v>2338426</v>
          </cell>
          <cell r="H1421">
            <v>285709</v>
          </cell>
          <cell r="I1421">
            <v>2598794</v>
          </cell>
        </row>
        <row r="1422">
          <cell r="A1422">
            <v>315630</v>
          </cell>
          <cell r="B1422" t="str">
            <v>RODEIRO</v>
          </cell>
          <cell r="C1422" t="str">
            <v>MG</v>
          </cell>
          <cell r="D1422">
            <v>5563</v>
          </cell>
          <cell r="E1422">
            <v>1084333</v>
          </cell>
          <cell r="F1422">
            <v>6843</v>
          </cell>
          <cell r="G1422">
            <v>1170182</v>
          </cell>
          <cell r="H1422">
            <v>55662</v>
          </cell>
          <cell r="I1422">
            <v>1255019</v>
          </cell>
        </row>
        <row r="1423">
          <cell r="A1423">
            <v>314055</v>
          </cell>
          <cell r="B1423" t="str">
            <v>MATA VERDE</v>
          </cell>
          <cell r="C1423" t="str">
            <v>MG</v>
          </cell>
          <cell r="D1423">
            <v>20612</v>
          </cell>
          <cell r="E1423">
            <v>875956</v>
          </cell>
          <cell r="F1423">
            <v>14002</v>
          </cell>
          <cell r="G1423">
            <v>852110</v>
          </cell>
          <cell r="H1423">
            <v>19130</v>
          </cell>
          <cell r="I1423">
            <v>821038</v>
          </cell>
        </row>
        <row r="1424">
          <cell r="A1424">
            <v>311860</v>
          </cell>
          <cell r="B1424" t="str">
            <v>CONTAGEM</v>
          </cell>
          <cell r="C1424" t="str">
            <v>MG</v>
          </cell>
          <cell r="D1424">
            <v>7873</v>
          </cell>
          <cell r="E1424">
            <v>7074456</v>
          </cell>
          <cell r="F1424">
            <v>3607</v>
          </cell>
          <cell r="G1424">
            <v>7265689</v>
          </cell>
          <cell r="H1424">
            <v>7106</v>
          </cell>
          <cell r="I1424">
            <v>7437126</v>
          </cell>
        </row>
        <row r="1425">
          <cell r="A1425">
            <v>317050</v>
          </cell>
          <cell r="B1425" t="str">
            <v>URUCANIA</v>
          </cell>
          <cell r="C1425" t="str">
            <v>MG</v>
          </cell>
          <cell r="D1425">
            <v>95373</v>
          </cell>
          <cell r="E1425">
            <v>262508</v>
          </cell>
          <cell r="F1425">
            <v>71917</v>
          </cell>
          <cell r="G1425">
            <v>424685</v>
          </cell>
          <cell r="H1425">
            <v>118250</v>
          </cell>
          <cell r="I1425">
            <v>378426</v>
          </cell>
        </row>
        <row r="1426">
          <cell r="A1426">
            <v>312470</v>
          </cell>
          <cell r="B1426" t="str">
            <v>ESTRELA DO INDAIA</v>
          </cell>
          <cell r="C1426" t="str">
            <v>MG</v>
          </cell>
          <cell r="D1426">
            <v>38521</v>
          </cell>
          <cell r="E1426">
            <v>620337</v>
          </cell>
          <cell r="F1426">
            <v>28882</v>
          </cell>
          <cell r="G1426">
            <v>614882</v>
          </cell>
          <cell r="H1426">
            <v>44079</v>
          </cell>
          <cell r="I1426">
            <v>527034</v>
          </cell>
        </row>
        <row r="1427">
          <cell r="A1427">
            <v>314690</v>
          </cell>
          <cell r="B1427" t="str">
            <v>PAPAGAIOS</v>
          </cell>
          <cell r="C1427" t="str">
            <v>MG</v>
          </cell>
          <cell r="D1427">
            <v>71728</v>
          </cell>
          <cell r="E1427">
            <v>516583</v>
          </cell>
          <cell r="F1427">
            <v>95141</v>
          </cell>
          <cell r="G1427">
            <v>711925</v>
          </cell>
          <cell r="H1427">
            <v>154080</v>
          </cell>
          <cell r="I1427">
            <v>737804</v>
          </cell>
        </row>
        <row r="1428">
          <cell r="A1428">
            <v>313657</v>
          </cell>
          <cell r="B1428" t="str">
            <v>JOSENOPOLIS</v>
          </cell>
          <cell r="C1428" t="str">
            <v>MG</v>
          </cell>
          <cell r="D1428">
            <v>34255</v>
          </cell>
          <cell r="E1428">
            <v>792009</v>
          </cell>
          <cell r="F1428">
            <v>27861</v>
          </cell>
          <cell r="G1428">
            <v>792005</v>
          </cell>
          <cell r="H1428">
            <v>35117</v>
          </cell>
          <cell r="I1428">
            <v>734335</v>
          </cell>
        </row>
        <row r="1429">
          <cell r="A1429">
            <v>315860</v>
          </cell>
          <cell r="B1429" t="str">
            <v>SANTANA DO DESERTO</v>
          </cell>
          <cell r="C1429" t="str">
            <v>MG</v>
          </cell>
          <cell r="D1429">
            <v>30207</v>
          </cell>
          <cell r="E1429">
            <v>224003</v>
          </cell>
          <cell r="F1429">
            <v>30427</v>
          </cell>
          <cell r="G1429">
            <v>241862</v>
          </cell>
          <cell r="H1429">
            <v>41220</v>
          </cell>
          <cell r="I1429">
            <v>228857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  <cell r="C2"/>
          <cell r="D2">
            <v>1911</v>
          </cell>
          <cell r="E2"/>
          <cell r="F2"/>
          <cell r="G2"/>
        </row>
        <row r="3">
          <cell r="A3">
            <v>320130</v>
          </cell>
          <cell r="B3">
            <v>1827594</v>
          </cell>
          <cell r="C3"/>
          <cell r="D3">
            <v>2413406</v>
          </cell>
          <cell r="E3">
            <v>965368</v>
          </cell>
          <cell r="F3">
            <v>2844237</v>
          </cell>
          <cell r="G3">
            <v>4038577</v>
          </cell>
        </row>
        <row r="4">
          <cell r="A4">
            <v>320180</v>
          </cell>
          <cell r="B4">
            <v>5240</v>
          </cell>
          <cell r="C4"/>
          <cell r="D4"/>
          <cell r="E4"/>
          <cell r="F4">
            <v>13212</v>
          </cell>
          <cell r="G4"/>
        </row>
        <row r="5">
          <cell r="A5">
            <v>320210</v>
          </cell>
          <cell r="B5">
            <v>28233</v>
          </cell>
          <cell r="C5"/>
          <cell r="D5">
            <v>41580</v>
          </cell>
          <cell r="E5"/>
          <cell r="F5">
            <v>37563</v>
          </cell>
          <cell r="G5"/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291675</v>
          </cell>
          <cell r="E6">
            <v>2533645</v>
          </cell>
          <cell r="F6">
            <v>328445</v>
          </cell>
          <cell r="G6"/>
        </row>
        <row r="7">
          <cell r="A7">
            <v>320330</v>
          </cell>
          <cell r="B7">
            <v>20</v>
          </cell>
          <cell r="C7"/>
          <cell r="D7"/>
          <cell r="E7"/>
          <cell r="F7">
            <v>50</v>
          </cell>
          <cell r="G7"/>
        </row>
        <row r="8">
          <cell r="A8">
            <v>320390</v>
          </cell>
          <cell r="B8">
            <v>149752</v>
          </cell>
          <cell r="C8"/>
          <cell r="D8">
            <v>153425</v>
          </cell>
          <cell r="E8"/>
          <cell r="F8">
            <v>125548</v>
          </cell>
          <cell r="G8"/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280226</v>
          </cell>
          <cell r="E9">
            <v>290188</v>
          </cell>
          <cell r="F9">
            <v>342872</v>
          </cell>
          <cell r="G9">
            <v>2145227</v>
          </cell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27425</v>
          </cell>
          <cell r="E10">
            <v>298967</v>
          </cell>
          <cell r="F10">
            <v>15253</v>
          </cell>
          <cell r="G10"/>
        </row>
        <row r="11">
          <cell r="A11">
            <v>330410</v>
          </cell>
          <cell r="B11">
            <v>144106</v>
          </cell>
          <cell r="C11">
            <v>406581</v>
          </cell>
          <cell r="D11">
            <v>70141</v>
          </cell>
          <cell r="E11">
            <v>236037</v>
          </cell>
          <cell r="F11"/>
          <cell r="G11"/>
        </row>
        <row r="12">
          <cell r="A12">
            <v>350110</v>
          </cell>
          <cell r="B12"/>
          <cell r="C12"/>
          <cell r="D12"/>
          <cell r="E12"/>
          <cell r="F12"/>
          <cell r="G12"/>
        </row>
        <row r="13">
          <cell r="A13">
            <v>350570</v>
          </cell>
          <cell r="B13"/>
          <cell r="C13">
            <v>1947738</v>
          </cell>
          <cell r="D13">
            <v>2268425</v>
          </cell>
          <cell r="E13"/>
          <cell r="F13"/>
          <cell r="G13">
            <v>3931160</v>
          </cell>
        </row>
        <row r="14">
          <cell r="A14">
            <v>350580</v>
          </cell>
          <cell r="B14"/>
          <cell r="C14"/>
          <cell r="D14"/>
          <cell r="E14"/>
          <cell r="F14">
            <v>256554</v>
          </cell>
          <cell r="G14">
            <v>461294</v>
          </cell>
        </row>
        <row r="15">
          <cell r="A15">
            <v>350980</v>
          </cell>
          <cell r="B15">
            <v>46009</v>
          </cell>
          <cell r="C15">
            <v>192329</v>
          </cell>
          <cell r="D15">
            <v>40355</v>
          </cell>
          <cell r="E15">
            <v>386268</v>
          </cell>
          <cell r="F15">
            <v>40351</v>
          </cell>
          <cell r="G15">
            <v>160756</v>
          </cell>
        </row>
        <row r="16">
          <cell r="A16">
            <v>351680</v>
          </cell>
          <cell r="B16">
            <v>974</v>
          </cell>
          <cell r="C16">
            <v>18103</v>
          </cell>
          <cell r="D16">
            <v>37472</v>
          </cell>
          <cell r="E16"/>
          <cell r="F16"/>
          <cell r="G16"/>
        </row>
        <row r="17">
          <cell r="A17">
            <v>351810</v>
          </cell>
          <cell r="B17">
            <v>102618</v>
          </cell>
          <cell r="C17">
            <v>234217</v>
          </cell>
          <cell r="D17">
            <v>89062</v>
          </cell>
          <cell r="E17">
            <v>370622</v>
          </cell>
          <cell r="F17">
            <v>87228</v>
          </cell>
          <cell r="G17">
            <v>310366</v>
          </cell>
        </row>
        <row r="18">
          <cell r="A18">
            <v>352270</v>
          </cell>
          <cell r="B18">
            <v>26887</v>
          </cell>
          <cell r="C18">
            <v>655537</v>
          </cell>
          <cell r="D18">
            <v>14435</v>
          </cell>
          <cell r="E18">
            <v>683656</v>
          </cell>
          <cell r="F18"/>
          <cell r="G18"/>
        </row>
        <row r="19">
          <cell r="A19">
            <v>352670</v>
          </cell>
          <cell r="B19">
            <v>617804</v>
          </cell>
          <cell r="C19"/>
          <cell r="D19">
            <v>558411</v>
          </cell>
          <cell r="E19">
            <v>1034389</v>
          </cell>
          <cell r="F19">
            <v>772894</v>
          </cell>
          <cell r="G19">
            <v>1260024</v>
          </cell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174622</v>
          </cell>
          <cell r="E20">
            <v>998685</v>
          </cell>
          <cell r="F20">
            <v>201817</v>
          </cell>
          <cell r="G20">
            <v>1287438</v>
          </cell>
        </row>
        <row r="21">
          <cell r="A21">
            <v>353790</v>
          </cell>
          <cell r="B21">
            <v>241811</v>
          </cell>
          <cell r="C21">
            <v>109767</v>
          </cell>
          <cell r="D21">
            <v>261287</v>
          </cell>
          <cell r="E21">
            <v>110904</v>
          </cell>
          <cell r="F21">
            <v>203663</v>
          </cell>
          <cell r="G21">
            <v>103310</v>
          </cell>
        </row>
        <row r="22">
          <cell r="A22">
            <v>354000</v>
          </cell>
          <cell r="B22">
            <v>150450</v>
          </cell>
          <cell r="C22">
            <v>763599</v>
          </cell>
          <cell r="D22">
            <v>148761</v>
          </cell>
          <cell r="E22">
            <v>1232850</v>
          </cell>
          <cell r="F22"/>
          <cell r="G22"/>
        </row>
        <row r="23">
          <cell r="A23">
            <v>354180</v>
          </cell>
          <cell r="B23">
            <v>69473</v>
          </cell>
          <cell r="C23">
            <v>210757</v>
          </cell>
          <cell r="D23">
            <v>65006</v>
          </cell>
          <cell r="E23">
            <v>177128</v>
          </cell>
          <cell r="F23">
            <v>47225</v>
          </cell>
          <cell r="G23">
            <v>246475</v>
          </cell>
        </row>
        <row r="24">
          <cell r="A24">
            <v>354420</v>
          </cell>
          <cell r="B24">
            <v>193779</v>
          </cell>
          <cell r="C24">
            <v>1051831</v>
          </cell>
          <cell r="D24">
            <v>173674</v>
          </cell>
          <cell r="E24">
            <v>577014</v>
          </cell>
          <cell r="F24">
            <v>204833</v>
          </cell>
          <cell r="G24">
            <v>502070</v>
          </cell>
        </row>
        <row r="25">
          <cell r="A25">
            <v>354925</v>
          </cell>
          <cell r="B25">
            <v>40931</v>
          </cell>
          <cell r="C25"/>
          <cell r="D25">
            <v>46623</v>
          </cell>
          <cell r="E25">
            <v>304018</v>
          </cell>
          <cell r="F25">
            <v>46957</v>
          </cell>
          <cell r="G25">
            <v>268252</v>
          </cell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17770266</v>
          </cell>
          <cell r="F26">
            <v>0</v>
          </cell>
          <cell r="G26"/>
        </row>
        <row r="27">
          <cell r="A27">
            <v>355490</v>
          </cell>
          <cell r="B27"/>
          <cell r="C27"/>
          <cell r="D27">
            <v>68024</v>
          </cell>
          <cell r="E27"/>
          <cell r="F27"/>
          <cell r="G27"/>
        </row>
        <row r="28">
          <cell r="A28">
            <v>355530</v>
          </cell>
          <cell r="B28">
            <v>44885</v>
          </cell>
          <cell r="C28">
            <v>138371</v>
          </cell>
          <cell r="D28">
            <v>2086</v>
          </cell>
          <cell r="E28">
            <v>4208</v>
          </cell>
          <cell r="F28">
            <v>624</v>
          </cell>
          <cell r="G28"/>
        </row>
        <row r="29">
          <cell r="A29">
            <v>410160</v>
          </cell>
          <cell r="B29">
            <v>314403</v>
          </cell>
          <cell r="C29">
            <v>805193</v>
          </cell>
          <cell r="D29"/>
          <cell r="E29"/>
          <cell r="F29"/>
          <cell r="G29"/>
        </row>
        <row r="30">
          <cell r="A30">
            <v>410337</v>
          </cell>
          <cell r="B30">
            <v>32669</v>
          </cell>
          <cell r="C30">
            <v>105982</v>
          </cell>
          <cell r="D30">
            <v>50262</v>
          </cell>
          <cell r="E30">
            <v>116194</v>
          </cell>
          <cell r="F30"/>
          <cell r="G30"/>
        </row>
        <row r="31">
          <cell r="A31">
            <v>410460</v>
          </cell>
          <cell r="B31">
            <v>30055</v>
          </cell>
          <cell r="C31"/>
          <cell r="D31"/>
          <cell r="E31"/>
          <cell r="F31"/>
          <cell r="G31"/>
        </row>
        <row r="32">
          <cell r="A32">
            <v>410540</v>
          </cell>
          <cell r="B32"/>
          <cell r="C32"/>
          <cell r="D32">
            <v>3858</v>
          </cell>
          <cell r="E32">
            <v>35</v>
          </cell>
          <cell r="F32"/>
          <cell r="G32">
            <v>25721</v>
          </cell>
        </row>
        <row r="33">
          <cell r="A33">
            <v>410570</v>
          </cell>
          <cell r="B33"/>
          <cell r="C33"/>
          <cell r="D33"/>
          <cell r="E33"/>
          <cell r="F33"/>
          <cell r="G33"/>
        </row>
        <row r="34">
          <cell r="A34">
            <v>410720</v>
          </cell>
          <cell r="B34"/>
          <cell r="C34"/>
          <cell r="D34"/>
          <cell r="E34"/>
          <cell r="F34">
            <v>413866</v>
          </cell>
          <cell r="G34">
            <v>1647115</v>
          </cell>
        </row>
        <row r="35">
          <cell r="A35">
            <v>410725</v>
          </cell>
          <cell r="B35">
            <v>168624</v>
          </cell>
          <cell r="C35">
            <v>133120</v>
          </cell>
          <cell r="D35">
            <v>139479</v>
          </cell>
          <cell r="E35">
            <v>108100</v>
          </cell>
          <cell r="F35">
            <v>142597</v>
          </cell>
          <cell r="G35">
            <v>128948</v>
          </cell>
        </row>
        <row r="36">
          <cell r="A36">
            <v>410895</v>
          </cell>
          <cell r="B36"/>
          <cell r="C36"/>
          <cell r="D36"/>
          <cell r="E36"/>
          <cell r="F36"/>
          <cell r="G36"/>
        </row>
        <row r="37">
          <cell r="A37">
            <v>411440</v>
          </cell>
          <cell r="B37">
            <v>226614</v>
          </cell>
          <cell r="C37">
            <v>150295</v>
          </cell>
          <cell r="D37"/>
          <cell r="E37"/>
          <cell r="F37"/>
          <cell r="G37"/>
        </row>
        <row r="38">
          <cell r="A38">
            <v>411580</v>
          </cell>
          <cell r="B38"/>
          <cell r="C38">
            <v>463925</v>
          </cell>
          <cell r="D38"/>
          <cell r="E38"/>
          <cell r="F38"/>
          <cell r="G38"/>
        </row>
        <row r="39">
          <cell r="A39">
            <v>411680</v>
          </cell>
          <cell r="B39">
            <v>180</v>
          </cell>
          <cell r="C39">
            <v>0</v>
          </cell>
          <cell r="D39">
            <v>126575</v>
          </cell>
          <cell r="E39">
            <v>29003</v>
          </cell>
          <cell r="F39"/>
          <cell r="G39">
            <v>0</v>
          </cell>
        </row>
        <row r="40">
          <cell r="A40">
            <v>412065</v>
          </cell>
          <cell r="B40">
            <v>72109</v>
          </cell>
          <cell r="C40">
            <v>322327</v>
          </cell>
          <cell r="D40">
            <v>59476</v>
          </cell>
          <cell r="E40">
            <v>313681</v>
          </cell>
          <cell r="F40">
            <v>39351</v>
          </cell>
          <cell r="G40">
            <v>337866</v>
          </cell>
        </row>
        <row r="41">
          <cell r="A41">
            <v>412690</v>
          </cell>
          <cell r="B41">
            <v>15504</v>
          </cell>
          <cell r="C41">
            <v>84445</v>
          </cell>
          <cell r="D41">
            <v>13557</v>
          </cell>
          <cell r="E41">
            <v>80061</v>
          </cell>
          <cell r="F41"/>
          <cell r="G41"/>
        </row>
        <row r="42">
          <cell r="A42">
            <v>412770</v>
          </cell>
          <cell r="B42">
            <v>128822</v>
          </cell>
          <cell r="C42">
            <v>230</v>
          </cell>
          <cell r="D42">
            <v>191909</v>
          </cell>
          <cell r="E42">
            <v>528444</v>
          </cell>
          <cell r="F42"/>
          <cell r="G42">
            <v>2289392</v>
          </cell>
        </row>
        <row r="43">
          <cell r="A43">
            <v>420207</v>
          </cell>
          <cell r="B43">
            <v>332546</v>
          </cell>
          <cell r="C43"/>
          <cell r="D43">
            <v>382682</v>
          </cell>
          <cell r="E43">
            <v>1556138</v>
          </cell>
          <cell r="F43">
            <v>481888</v>
          </cell>
          <cell r="G43">
            <v>1369150</v>
          </cell>
        </row>
        <row r="44">
          <cell r="A44">
            <v>420245</v>
          </cell>
          <cell r="B44">
            <v>134382</v>
          </cell>
          <cell r="C44"/>
          <cell r="D44">
            <v>145113</v>
          </cell>
          <cell r="E44">
            <v>1038658</v>
          </cell>
          <cell r="F44">
            <v>143434</v>
          </cell>
          <cell r="G44">
            <v>778698</v>
          </cell>
        </row>
        <row r="45">
          <cell r="A45">
            <v>420270</v>
          </cell>
          <cell r="B45">
            <v>76114</v>
          </cell>
          <cell r="C45">
            <v>1636068</v>
          </cell>
          <cell r="D45">
            <v>80500</v>
          </cell>
          <cell r="E45">
            <v>807809</v>
          </cell>
          <cell r="F45">
            <v>26716</v>
          </cell>
          <cell r="G45"/>
        </row>
        <row r="46">
          <cell r="A46">
            <v>420500</v>
          </cell>
          <cell r="B46">
            <v>175146</v>
          </cell>
          <cell r="C46">
            <v>400576</v>
          </cell>
          <cell r="D46">
            <v>88721</v>
          </cell>
          <cell r="E46"/>
          <cell r="F46"/>
          <cell r="G46">
            <v>598946</v>
          </cell>
        </row>
        <row r="47">
          <cell r="A47">
            <v>421120</v>
          </cell>
          <cell r="B47">
            <v>192399</v>
          </cell>
          <cell r="C47"/>
          <cell r="D47">
            <v>163405</v>
          </cell>
          <cell r="E47">
            <v>829765</v>
          </cell>
          <cell r="F47">
            <v>202023</v>
          </cell>
          <cell r="G47">
            <v>671588</v>
          </cell>
        </row>
        <row r="48">
          <cell r="A48">
            <v>421830</v>
          </cell>
          <cell r="B48">
            <v>196960</v>
          </cell>
          <cell r="C48">
            <v>11098214</v>
          </cell>
          <cell r="D48">
            <v>187495</v>
          </cell>
          <cell r="E48">
            <v>11387913</v>
          </cell>
          <cell r="F48">
            <v>148800</v>
          </cell>
          <cell r="G48">
            <v>11190760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81133</v>
          </cell>
          <cell r="E49">
            <v>0</v>
          </cell>
          <cell r="F49">
            <v>100885</v>
          </cell>
          <cell r="G49">
            <v>0</v>
          </cell>
        </row>
        <row r="50">
          <cell r="A50">
            <v>430220</v>
          </cell>
          <cell r="B50">
            <v>115605</v>
          </cell>
          <cell r="C50">
            <v>419582</v>
          </cell>
          <cell r="D50">
            <v>96126</v>
          </cell>
          <cell r="E50">
            <v>499099</v>
          </cell>
          <cell r="F50"/>
          <cell r="G50"/>
        </row>
        <row r="51">
          <cell r="A51">
            <v>430370</v>
          </cell>
          <cell r="B51">
            <v>80751</v>
          </cell>
          <cell r="C51"/>
          <cell r="D51">
            <v>53902</v>
          </cell>
          <cell r="E51">
            <v>224262</v>
          </cell>
          <cell r="F51">
            <v>50070</v>
          </cell>
          <cell r="G51">
            <v>170223</v>
          </cell>
        </row>
        <row r="52">
          <cell r="A52">
            <v>430465</v>
          </cell>
          <cell r="B52">
            <v>90461</v>
          </cell>
          <cell r="C52">
            <v>449356</v>
          </cell>
          <cell r="D52">
            <v>88342</v>
          </cell>
          <cell r="E52">
            <v>364879</v>
          </cell>
          <cell r="F52"/>
          <cell r="G52"/>
        </row>
        <row r="53">
          <cell r="A53">
            <v>430468</v>
          </cell>
          <cell r="B53">
            <v>26696</v>
          </cell>
          <cell r="C53"/>
          <cell r="D53">
            <v>59347</v>
          </cell>
          <cell r="E53">
            <v>1607701</v>
          </cell>
          <cell r="F53">
            <v>26781</v>
          </cell>
          <cell r="G53">
            <v>97339</v>
          </cell>
        </row>
        <row r="54">
          <cell r="A54">
            <v>430660</v>
          </cell>
          <cell r="B54">
            <v>318964</v>
          </cell>
          <cell r="C54"/>
          <cell r="D54">
            <v>344255</v>
          </cell>
          <cell r="E54">
            <v>4284333</v>
          </cell>
          <cell r="F54">
            <v>399189</v>
          </cell>
          <cell r="G54">
            <v>1869236</v>
          </cell>
        </row>
        <row r="55">
          <cell r="A55">
            <v>431030</v>
          </cell>
          <cell r="B55"/>
          <cell r="C55"/>
          <cell r="D55">
            <v>88928</v>
          </cell>
          <cell r="E55">
            <v>381172</v>
          </cell>
          <cell r="F55"/>
          <cell r="G55"/>
        </row>
        <row r="56">
          <cell r="A56">
            <v>431040</v>
          </cell>
          <cell r="B56"/>
          <cell r="C56"/>
          <cell r="D56"/>
          <cell r="E56"/>
          <cell r="F56"/>
          <cell r="G56"/>
        </row>
        <row r="57">
          <cell r="A57">
            <v>431055</v>
          </cell>
          <cell r="B57"/>
          <cell r="C57"/>
          <cell r="D57">
            <v>15341</v>
          </cell>
          <cell r="E57">
            <v>103991</v>
          </cell>
          <cell r="F57"/>
          <cell r="G57"/>
        </row>
        <row r="58">
          <cell r="A58">
            <v>431130</v>
          </cell>
          <cell r="B58">
            <v>324288</v>
          </cell>
          <cell r="C58">
            <v>3532622</v>
          </cell>
          <cell r="D58">
            <v>322121</v>
          </cell>
          <cell r="E58">
            <v>4184343</v>
          </cell>
          <cell r="F58">
            <v>289464</v>
          </cell>
          <cell r="G58">
            <v>3540809</v>
          </cell>
        </row>
        <row r="59">
          <cell r="A59">
            <v>431300</v>
          </cell>
          <cell r="B59">
            <v>70181</v>
          </cell>
          <cell r="C59">
            <v>425777</v>
          </cell>
          <cell r="D59">
            <v>92802</v>
          </cell>
          <cell r="E59">
            <v>1055864</v>
          </cell>
          <cell r="F59">
            <v>79462</v>
          </cell>
          <cell r="G59">
            <v>355582</v>
          </cell>
        </row>
        <row r="60">
          <cell r="A60">
            <v>431442</v>
          </cell>
          <cell r="B60">
            <v>36493</v>
          </cell>
          <cell r="C60"/>
          <cell r="D60">
            <v>37974</v>
          </cell>
          <cell r="E60"/>
          <cell r="F60">
            <v>34906</v>
          </cell>
          <cell r="G60"/>
        </row>
        <row r="61">
          <cell r="A61">
            <v>431450</v>
          </cell>
          <cell r="B61">
            <v>141614</v>
          </cell>
          <cell r="C61"/>
          <cell r="D61">
            <v>130191</v>
          </cell>
          <cell r="E61">
            <v>1730259</v>
          </cell>
          <cell r="F61">
            <v>165460</v>
          </cell>
          <cell r="G61">
            <v>31733740</v>
          </cell>
        </row>
        <row r="62">
          <cell r="A62">
            <v>431454</v>
          </cell>
          <cell r="B62">
            <v>59140</v>
          </cell>
          <cell r="C62">
            <v>168657</v>
          </cell>
          <cell r="D62">
            <v>55763</v>
          </cell>
          <cell r="E62">
            <v>513296</v>
          </cell>
          <cell r="F62">
            <v>66307</v>
          </cell>
          <cell r="G62">
            <v>342250</v>
          </cell>
        </row>
        <row r="63">
          <cell r="A63">
            <v>431514</v>
          </cell>
          <cell r="B63"/>
          <cell r="C63"/>
          <cell r="D63"/>
          <cell r="E63"/>
          <cell r="F63">
            <v>23777</v>
          </cell>
          <cell r="G63">
            <v>193819</v>
          </cell>
        </row>
        <row r="64">
          <cell r="A64">
            <v>431900</v>
          </cell>
          <cell r="B64">
            <v>80664</v>
          </cell>
          <cell r="C64">
            <v>585503</v>
          </cell>
          <cell r="D64"/>
          <cell r="E64"/>
          <cell r="F64"/>
          <cell r="G64"/>
        </row>
        <row r="65">
          <cell r="A65">
            <v>432030</v>
          </cell>
          <cell r="B65">
            <v>114602</v>
          </cell>
          <cell r="C65"/>
          <cell r="D65">
            <v>217288</v>
          </cell>
          <cell r="E65">
            <v>1581596</v>
          </cell>
          <cell r="F65">
            <v>94278</v>
          </cell>
          <cell r="G65">
            <v>1934648</v>
          </cell>
        </row>
        <row r="66">
          <cell r="A66">
            <v>432040</v>
          </cell>
          <cell r="B66">
            <v>615089</v>
          </cell>
          <cell r="C66">
            <v>983439</v>
          </cell>
          <cell r="D66"/>
          <cell r="E66">
            <v>678300</v>
          </cell>
          <cell r="F66">
            <v>432600</v>
          </cell>
          <cell r="G66">
            <v>1124057</v>
          </cell>
        </row>
        <row r="67">
          <cell r="A67">
            <v>432290</v>
          </cell>
          <cell r="B67">
            <v>42597</v>
          </cell>
          <cell r="C67"/>
          <cell r="D67">
            <v>53141</v>
          </cell>
          <cell r="E67">
            <v>566038</v>
          </cell>
          <cell r="F67">
            <v>53799</v>
          </cell>
          <cell r="G67">
            <v>386074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54804</v>
          </cell>
          <cell r="E68">
            <v>402774</v>
          </cell>
          <cell r="F68">
            <v>58208</v>
          </cell>
          <cell r="G68">
            <v>417126</v>
          </cell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146229</v>
          </cell>
          <cell r="E69">
            <v>46714</v>
          </cell>
          <cell r="F69">
            <v>114703</v>
          </cell>
          <cell r="G69"/>
        </row>
        <row r="70">
          <cell r="A70">
            <v>270400</v>
          </cell>
          <cell r="B70"/>
          <cell r="C70"/>
          <cell r="D70"/>
          <cell r="E70"/>
          <cell r="F70"/>
          <cell r="G70"/>
        </row>
        <row r="71">
          <cell r="A71">
            <v>292870</v>
          </cell>
          <cell r="B71">
            <v>446909</v>
          </cell>
          <cell r="C71">
            <v>669277</v>
          </cell>
          <cell r="D71">
            <v>435217</v>
          </cell>
          <cell r="E71">
            <v>2659861</v>
          </cell>
          <cell r="F71"/>
          <cell r="G71"/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97682</v>
          </cell>
          <cell r="E72">
            <v>702370</v>
          </cell>
          <cell r="F72">
            <v>107688</v>
          </cell>
          <cell r="G72"/>
        </row>
        <row r="73">
          <cell r="A73">
            <v>320300</v>
          </cell>
          <cell r="B73">
            <v>241715</v>
          </cell>
          <cell r="C73"/>
          <cell r="D73">
            <v>296137</v>
          </cell>
          <cell r="E73"/>
          <cell r="F73">
            <v>369591</v>
          </cell>
          <cell r="G73"/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386917</v>
          </cell>
          <cell r="E74">
            <v>3537045</v>
          </cell>
          <cell r="F74">
            <v>412449</v>
          </cell>
          <cell r="G74">
            <v>3344089</v>
          </cell>
        </row>
        <row r="75">
          <cell r="A75">
            <v>330580</v>
          </cell>
          <cell r="B75">
            <v>692533</v>
          </cell>
          <cell r="C75"/>
          <cell r="D75">
            <v>633202</v>
          </cell>
          <cell r="E75">
            <v>600877</v>
          </cell>
          <cell r="F75">
            <v>677457</v>
          </cell>
          <cell r="G75">
            <v>672657</v>
          </cell>
        </row>
        <row r="76">
          <cell r="A76">
            <v>350075</v>
          </cell>
          <cell r="B76">
            <v>98283</v>
          </cell>
          <cell r="C76">
            <v>233806</v>
          </cell>
          <cell r="D76">
            <v>91527</v>
          </cell>
          <cell r="E76">
            <v>268464</v>
          </cell>
          <cell r="F76">
            <v>95946</v>
          </cell>
          <cell r="G76">
            <v>299116</v>
          </cell>
        </row>
        <row r="77">
          <cell r="A77">
            <v>350180</v>
          </cell>
          <cell r="B77">
            <v>46763</v>
          </cell>
          <cell r="C77">
            <v>108025</v>
          </cell>
          <cell r="D77">
            <v>52300</v>
          </cell>
          <cell r="E77">
            <v>70945</v>
          </cell>
          <cell r="F77">
            <v>37862</v>
          </cell>
          <cell r="G77">
            <v>128970</v>
          </cell>
        </row>
        <row r="78">
          <cell r="A78">
            <v>350395</v>
          </cell>
          <cell r="B78">
            <v>66657</v>
          </cell>
          <cell r="C78">
            <v>340653</v>
          </cell>
          <cell r="D78">
            <v>58671</v>
          </cell>
          <cell r="E78"/>
          <cell r="F78">
            <v>65009</v>
          </cell>
          <cell r="G78"/>
        </row>
        <row r="79">
          <cell r="A79">
            <v>350950</v>
          </cell>
          <cell r="B79"/>
          <cell r="C79">
            <v>123988906</v>
          </cell>
          <cell r="D79"/>
          <cell r="E79">
            <v>86628128</v>
          </cell>
          <cell r="F79"/>
          <cell r="G79"/>
        </row>
        <row r="80">
          <cell r="A80">
            <v>351120</v>
          </cell>
          <cell r="B80">
            <v>47814</v>
          </cell>
          <cell r="C80">
            <v>169597</v>
          </cell>
          <cell r="D80">
            <v>40486</v>
          </cell>
          <cell r="E80">
            <v>187198</v>
          </cell>
          <cell r="F80">
            <v>62020</v>
          </cell>
          <cell r="G80">
            <v>228557</v>
          </cell>
        </row>
        <row r="81">
          <cell r="A81">
            <v>351130</v>
          </cell>
          <cell r="B81">
            <v>272404</v>
          </cell>
          <cell r="C81">
            <v>542536</v>
          </cell>
          <cell r="D81">
            <v>140384</v>
          </cell>
          <cell r="E81">
            <v>488585</v>
          </cell>
          <cell r="F81">
            <v>115103</v>
          </cell>
          <cell r="G81"/>
        </row>
        <row r="82">
          <cell r="A82">
            <v>351250</v>
          </cell>
          <cell r="B82">
            <v>67890</v>
          </cell>
          <cell r="C82">
            <v>679626</v>
          </cell>
          <cell r="D82">
            <v>96164</v>
          </cell>
          <cell r="E82">
            <v>667643</v>
          </cell>
          <cell r="F82">
            <v>95484</v>
          </cell>
          <cell r="G82">
            <v>567851</v>
          </cell>
        </row>
        <row r="83">
          <cell r="A83">
            <v>351380</v>
          </cell>
          <cell r="B83"/>
          <cell r="C83">
            <v>0</v>
          </cell>
          <cell r="D83"/>
          <cell r="E83">
            <v>0</v>
          </cell>
          <cell r="F83"/>
          <cell r="G83">
            <v>0</v>
          </cell>
        </row>
        <row r="84">
          <cell r="A84">
            <v>351470</v>
          </cell>
          <cell r="B84"/>
          <cell r="C84"/>
          <cell r="D84">
            <v>59001</v>
          </cell>
          <cell r="E84">
            <v>215405</v>
          </cell>
          <cell r="F84">
            <v>73088</v>
          </cell>
          <cell r="G84">
            <v>186423</v>
          </cell>
        </row>
        <row r="85">
          <cell r="A85">
            <v>351495</v>
          </cell>
          <cell r="B85">
            <v>38055</v>
          </cell>
          <cell r="C85">
            <v>21011</v>
          </cell>
          <cell r="D85">
            <v>69389</v>
          </cell>
          <cell r="E85">
            <v>128471</v>
          </cell>
          <cell r="F85">
            <v>5452</v>
          </cell>
          <cell r="G85">
            <v>140112</v>
          </cell>
        </row>
        <row r="86">
          <cell r="A86">
            <v>351660</v>
          </cell>
          <cell r="B86">
            <v>62919</v>
          </cell>
          <cell r="C86">
            <v>860586</v>
          </cell>
          <cell r="D86">
            <v>58728</v>
          </cell>
          <cell r="E86">
            <v>862394</v>
          </cell>
          <cell r="F86">
            <v>67450</v>
          </cell>
          <cell r="G86">
            <v>795931</v>
          </cell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348852</v>
          </cell>
          <cell r="E87">
            <v>2542333</v>
          </cell>
          <cell r="F87">
            <v>378919</v>
          </cell>
          <cell r="G87">
            <v>2569972</v>
          </cell>
        </row>
        <row r="88">
          <cell r="A88">
            <v>352710</v>
          </cell>
          <cell r="B88"/>
          <cell r="C88">
            <v>3502076</v>
          </cell>
          <cell r="D88"/>
          <cell r="E88">
            <v>5034000</v>
          </cell>
          <cell r="F88"/>
          <cell r="G88">
            <v>5104352</v>
          </cell>
        </row>
        <row r="89">
          <cell r="A89">
            <v>352800</v>
          </cell>
          <cell r="B89">
            <v>120070</v>
          </cell>
          <cell r="C89">
            <v>346531</v>
          </cell>
          <cell r="D89">
            <v>110339</v>
          </cell>
          <cell r="E89">
            <v>431378</v>
          </cell>
          <cell r="F89"/>
          <cell r="G89"/>
        </row>
        <row r="90">
          <cell r="A90">
            <v>352880</v>
          </cell>
          <cell r="B90">
            <v>163722</v>
          </cell>
          <cell r="C90">
            <v>1196270</v>
          </cell>
          <cell r="D90">
            <v>166040</v>
          </cell>
          <cell r="E90">
            <v>1214514</v>
          </cell>
          <cell r="F90">
            <v>159475</v>
          </cell>
          <cell r="G90">
            <v>1444643</v>
          </cell>
        </row>
        <row r="91">
          <cell r="A91">
            <v>353340</v>
          </cell>
          <cell r="B91">
            <v>75</v>
          </cell>
          <cell r="C91">
            <v>75867</v>
          </cell>
          <cell r="D91">
            <v>596029</v>
          </cell>
          <cell r="E91">
            <v>700250</v>
          </cell>
          <cell r="F91">
            <v>0</v>
          </cell>
          <cell r="G91">
            <v>0</v>
          </cell>
        </row>
        <row r="92">
          <cell r="A92">
            <v>354160</v>
          </cell>
          <cell r="B92">
            <v>399568</v>
          </cell>
          <cell r="C92">
            <v>4315893</v>
          </cell>
          <cell r="D92">
            <v>447236</v>
          </cell>
          <cell r="E92">
            <v>2033730</v>
          </cell>
          <cell r="F92"/>
          <cell r="G92"/>
        </row>
        <row r="93">
          <cell r="A93">
            <v>354380</v>
          </cell>
          <cell r="B93">
            <v>72878</v>
          </cell>
          <cell r="C93">
            <v>157224</v>
          </cell>
          <cell r="D93">
            <v>71192</v>
          </cell>
          <cell r="E93">
            <v>199192</v>
          </cell>
          <cell r="F93"/>
          <cell r="G93"/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267264</v>
          </cell>
          <cell r="E94">
            <v>1863890</v>
          </cell>
          <cell r="F94">
            <v>319342</v>
          </cell>
          <cell r="G94">
            <v>1703336</v>
          </cell>
        </row>
        <row r="95">
          <cell r="A95">
            <v>354920</v>
          </cell>
          <cell r="B95">
            <v>29714</v>
          </cell>
          <cell r="C95">
            <v>114697</v>
          </cell>
          <cell r="D95"/>
          <cell r="E95"/>
          <cell r="F95"/>
          <cell r="G95"/>
        </row>
        <row r="96">
          <cell r="A96">
            <v>355310</v>
          </cell>
          <cell r="B96">
            <v>43543</v>
          </cell>
          <cell r="C96">
            <v>342357</v>
          </cell>
          <cell r="D96">
            <v>43783</v>
          </cell>
          <cell r="E96">
            <v>413512</v>
          </cell>
          <cell r="F96">
            <v>34617</v>
          </cell>
          <cell r="G96">
            <v>346511</v>
          </cell>
        </row>
        <row r="97">
          <cell r="A97">
            <v>355500</v>
          </cell>
          <cell r="B97">
            <v>1427570</v>
          </cell>
          <cell r="C97">
            <v>2341373</v>
          </cell>
          <cell r="D97">
            <v>202847</v>
          </cell>
          <cell r="E97">
            <v>1868014</v>
          </cell>
          <cell r="F97"/>
          <cell r="G97">
            <v>1708646</v>
          </cell>
        </row>
        <row r="98">
          <cell r="A98">
            <v>410335</v>
          </cell>
          <cell r="B98">
            <v>112864</v>
          </cell>
          <cell r="C98">
            <v>90466</v>
          </cell>
          <cell r="D98">
            <v>98536</v>
          </cell>
          <cell r="E98">
            <v>85278</v>
          </cell>
          <cell r="F98">
            <v>78129</v>
          </cell>
          <cell r="G98">
            <v>90107</v>
          </cell>
        </row>
        <row r="99">
          <cell r="A99">
            <v>410510</v>
          </cell>
          <cell r="B99">
            <v>83789</v>
          </cell>
          <cell r="C99">
            <v>120518</v>
          </cell>
          <cell r="D99">
            <v>64047</v>
          </cell>
          <cell r="E99">
            <v>139887</v>
          </cell>
          <cell r="F99"/>
          <cell r="G99"/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183947</v>
          </cell>
          <cell r="E100">
            <v>394028</v>
          </cell>
          <cell r="F100">
            <v>188566</v>
          </cell>
          <cell r="G100">
            <v>628045</v>
          </cell>
        </row>
        <row r="101">
          <cell r="A101">
            <v>410580</v>
          </cell>
          <cell r="B101">
            <v>3308359</v>
          </cell>
          <cell r="C101">
            <v>13429400</v>
          </cell>
          <cell r="D101">
            <v>2975349</v>
          </cell>
          <cell r="E101">
            <v>6448698</v>
          </cell>
          <cell r="F101"/>
          <cell r="G101"/>
        </row>
        <row r="102">
          <cell r="A102">
            <v>410700</v>
          </cell>
          <cell r="B102">
            <v>465783</v>
          </cell>
          <cell r="C102">
            <v>2288062</v>
          </cell>
          <cell r="D102">
            <v>312860</v>
          </cell>
          <cell r="E102">
            <v>2127757</v>
          </cell>
          <cell r="F102"/>
          <cell r="G102"/>
        </row>
        <row r="103">
          <cell r="A103">
            <v>411080</v>
          </cell>
          <cell r="B103">
            <v>214587</v>
          </cell>
          <cell r="C103">
            <v>767328</v>
          </cell>
          <cell r="D103">
            <v>206731</v>
          </cell>
          <cell r="E103">
            <v>1084829</v>
          </cell>
          <cell r="F103"/>
          <cell r="G103"/>
        </row>
        <row r="104">
          <cell r="A104">
            <v>411130</v>
          </cell>
          <cell r="B104"/>
          <cell r="C104">
            <v>49827</v>
          </cell>
          <cell r="D104">
            <v>27187</v>
          </cell>
          <cell r="E104">
            <v>43032</v>
          </cell>
          <cell r="F104"/>
          <cell r="G104"/>
        </row>
        <row r="105">
          <cell r="A105">
            <v>411210</v>
          </cell>
          <cell r="B105">
            <v>34765</v>
          </cell>
          <cell r="C105">
            <v>592695</v>
          </cell>
          <cell r="D105"/>
          <cell r="E105"/>
          <cell r="F105"/>
          <cell r="G105"/>
        </row>
        <row r="106">
          <cell r="A106">
            <v>411600</v>
          </cell>
          <cell r="B106">
            <v>44288</v>
          </cell>
          <cell r="C106">
            <v>164225</v>
          </cell>
          <cell r="D106">
            <v>42685</v>
          </cell>
          <cell r="E106">
            <v>132991</v>
          </cell>
          <cell r="F106">
            <v>46026</v>
          </cell>
          <cell r="G106">
            <v>155467</v>
          </cell>
        </row>
        <row r="107">
          <cell r="A107">
            <v>411760</v>
          </cell>
          <cell r="B107">
            <v>120647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B108">
            <v>100526</v>
          </cell>
          <cell r="C108">
            <v>168767</v>
          </cell>
          <cell r="D108">
            <v>102827</v>
          </cell>
          <cell r="E108">
            <v>130190</v>
          </cell>
          <cell r="F108">
            <v>59711</v>
          </cell>
          <cell r="G108">
            <v>146466</v>
          </cell>
        </row>
        <row r="109">
          <cell r="A109">
            <v>412405</v>
          </cell>
          <cell r="B109"/>
          <cell r="C109"/>
          <cell r="D109">
            <v>3083</v>
          </cell>
          <cell r="E109"/>
          <cell r="F109"/>
          <cell r="G109"/>
        </row>
        <row r="110">
          <cell r="A110">
            <v>412555</v>
          </cell>
          <cell r="B110">
            <v>36027</v>
          </cell>
          <cell r="C110">
            <v>68843</v>
          </cell>
          <cell r="D110">
            <v>29081</v>
          </cell>
          <cell r="E110">
            <v>63154</v>
          </cell>
          <cell r="F110">
            <v>26013</v>
          </cell>
          <cell r="G110">
            <v>89196</v>
          </cell>
        </row>
        <row r="111">
          <cell r="A111">
            <v>412627</v>
          </cell>
          <cell r="B111"/>
          <cell r="C111"/>
          <cell r="D111"/>
          <cell r="E111"/>
          <cell r="F111"/>
          <cell r="G111"/>
        </row>
        <row r="112">
          <cell r="A112">
            <v>412795</v>
          </cell>
          <cell r="B112"/>
          <cell r="C112"/>
          <cell r="D112"/>
          <cell r="E112"/>
          <cell r="F112"/>
          <cell r="G112"/>
        </row>
        <row r="113">
          <cell r="A113">
            <v>412840</v>
          </cell>
          <cell r="B113">
            <v>148713</v>
          </cell>
          <cell r="C113">
            <v>671476</v>
          </cell>
          <cell r="D113">
            <v>133681</v>
          </cell>
          <cell r="E113">
            <v>618256</v>
          </cell>
          <cell r="F113"/>
          <cell r="G113"/>
        </row>
        <row r="114">
          <cell r="A114">
            <v>420220</v>
          </cell>
          <cell r="B114">
            <v>119222</v>
          </cell>
          <cell r="C114">
            <v>460018</v>
          </cell>
          <cell r="D114">
            <v>114820</v>
          </cell>
          <cell r="E114">
            <v>429059</v>
          </cell>
          <cell r="F114"/>
          <cell r="G114"/>
        </row>
        <row r="115">
          <cell r="A115">
            <v>420340</v>
          </cell>
          <cell r="B115">
            <v>41667</v>
          </cell>
          <cell r="C115">
            <v>234597</v>
          </cell>
          <cell r="D115">
            <v>47752</v>
          </cell>
          <cell r="E115">
            <v>223366</v>
          </cell>
          <cell r="F115">
            <v>51077</v>
          </cell>
          <cell r="G115">
            <v>244431</v>
          </cell>
        </row>
        <row r="116">
          <cell r="A116">
            <v>420395</v>
          </cell>
          <cell r="B116">
            <v>43927</v>
          </cell>
          <cell r="C116"/>
          <cell r="D116">
            <v>18095</v>
          </cell>
          <cell r="E116">
            <v>1965573</v>
          </cell>
          <cell r="F116">
            <v>98544</v>
          </cell>
          <cell r="G116"/>
        </row>
        <row r="117">
          <cell r="A117">
            <v>420515</v>
          </cell>
          <cell r="B117">
            <v>87424</v>
          </cell>
          <cell r="C117">
            <v>101653</v>
          </cell>
          <cell r="D117">
            <v>58123</v>
          </cell>
          <cell r="E117">
            <v>63633</v>
          </cell>
          <cell r="F117"/>
          <cell r="G117">
            <v>65171</v>
          </cell>
        </row>
        <row r="118">
          <cell r="A118">
            <v>421160</v>
          </cell>
          <cell r="B118">
            <v>155404</v>
          </cell>
          <cell r="C118"/>
          <cell r="D118">
            <v>157525</v>
          </cell>
          <cell r="E118">
            <v>333241</v>
          </cell>
          <cell r="F118">
            <v>142859</v>
          </cell>
          <cell r="G118">
            <v>341267</v>
          </cell>
        </row>
        <row r="119">
          <cell r="A119">
            <v>421320</v>
          </cell>
          <cell r="B119">
            <v>0</v>
          </cell>
          <cell r="C119">
            <v>9652556</v>
          </cell>
          <cell r="D119">
            <v>694229</v>
          </cell>
          <cell r="E119">
            <v>9281402</v>
          </cell>
          <cell r="F119">
            <v>0</v>
          </cell>
          <cell r="G119"/>
        </row>
        <row r="120">
          <cell r="A120">
            <v>421660</v>
          </cell>
          <cell r="B120">
            <v>3530863</v>
          </cell>
          <cell r="C120"/>
          <cell r="D120">
            <v>3422045</v>
          </cell>
          <cell r="E120">
            <v>7456062</v>
          </cell>
          <cell r="F120">
            <v>3793353</v>
          </cell>
          <cell r="G120">
            <v>3935669</v>
          </cell>
        </row>
        <row r="121">
          <cell r="A121">
            <v>430030</v>
          </cell>
          <cell r="B121">
            <v>184107</v>
          </cell>
          <cell r="C121"/>
          <cell r="D121">
            <v>138100</v>
          </cell>
          <cell r="E121">
            <v>287830</v>
          </cell>
          <cell r="F121">
            <v>109669</v>
          </cell>
          <cell r="G121"/>
        </row>
        <row r="122">
          <cell r="A122">
            <v>430045</v>
          </cell>
          <cell r="B122">
            <v>29530</v>
          </cell>
          <cell r="C122">
            <v>286595</v>
          </cell>
          <cell r="D122">
            <v>29343</v>
          </cell>
          <cell r="E122">
            <v>317887</v>
          </cell>
          <cell r="F122">
            <v>35593</v>
          </cell>
          <cell r="G122">
            <v>292206</v>
          </cell>
        </row>
        <row r="123">
          <cell r="A123">
            <v>430057</v>
          </cell>
          <cell r="B123">
            <v>40073</v>
          </cell>
          <cell r="C123"/>
          <cell r="D123">
            <v>43972</v>
          </cell>
          <cell r="E123">
            <v>150403</v>
          </cell>
          <cell r="F123">
            <v>33291</v>
          </cell>
          <cell r="G123">
            <v>66472</v>
          </cell>
        </row>
        <row r="124">
          <cell r="A124">
            <v>430110</v>
          </cell>
          <cell r="B124"/>
          <cell r="C124"/>
          <cell r="D124"/>
          <cell r="E124"/>
          <cell r="F124"/>
          <cell r="G124"/>
        </row>
        <row r="125">
          <cell r="A125">
            <v>430223</v>
          </cell>
          <cell r="B125"/>
          <cell r="C125"/>
          <cell r="D125"/>
          <cell r="E125"/>
          <cell r="F125"/>
          <cell r="G125"/>
        </row>
        <row r="126">
          <cell r="A126">
            <v>430260</v>
          </cell>
          <cell r="B126"/>
          <cell r="C126"/>
          <cell r="D126"/>
          <cell r="E126"/>
          <cell r="F126"/>
          <cell r="G126"/>
        </row>
        <row r="127">
          <cell r="A127">
            <v>430360</v>
          </cell>
          <cell r="B127">
            <v>29627</v>
          </cell>
          <cell r="C127">
            <v>66234</v>
          </cell>
          <cell r="D127">
            <v>36772</v>
          </cell>
          <cell r="E127">
            <v>361579</v>
          </cell>
          <cell r="F127">
            <v>47721</v>
          </cell>
          <cell r="G127">
            <v>323179</v>
          </cell>
        </row>
        <row r="128">
          <cell r="A128">
            <v>430430</v>
          </cell>
          <cell r="B128">
            <v>94783</v>
          </cell>
          <cell r="C128"/>
          <cell r="D128">
            <v>87741</v>
          </cell>
          <cell r="E128">
            <v>51129</v>
          </cell>
          <cell r="F128">
            <v>100983</v>
          </cell>
          <cell r="G128">
            <v>508034</v>
          </cell>
        </row>
        <row r="129">
          <cell r="A129">
            <v>430595</v>
          </cell>
          <cell r="B129"/>
          <cell r="C129"/>
          <cell r="D129"/>
          <cell r="E129"/>
          <cell r="F129"/>
          <cell r="G129"/>
        </row>
        <row r="130">
          <cell r="A130">
            <v>430670</v>
          </cell>
          <cell r="B130">
            <v>19101</v>
          </cell>
          <cell r="C130"/>
          <cell r="D130">
            <v>20734</v>
          </cell>
          <cell r="E130">
            <v>49637</v>
          </cell>
          <cell r="F130">
            <v>21728</v>
          </cell>
          <cell r="G130">
            <v>157309</v>
          </cell>
        </row>
        <row r="131">
          <cell r="A131">
            <v>430781</v>
          </cell>
          <cell r="B131">
            <v>99915</v>
          </cell>
          <cell r="C131">
            <v>5366916</v>
          </cell>
          <cell r="D131">
            <v>96643</v>
          </cell>
          <cell r="E131">
            <v>5206890</v>
          </cell>
          <cell r="F131">
            <v>114778</v>
          </cell>
          <cell r="G131">
            <v>5068528</v>
          </cell>
        </row>
        <row r="132">
          <cell r="A132">
            <v>430865</v>
          </cell>
          <cell r="B132"/>
          <cell r="C132"/>
          <cell r="D132"/>
          <cell r="E132"/>
          <cell r="F132">
            <v>30745</v>
          </cell>
          <cell r="G132">
            <v>195750</v>
          </cell>
        </row>
        <row r="133">
          <cell r="A133">
            <v>431200</v>
          </cell>
          <cell r="B133">
            <v>23974</v>
          </cell>
          <cell r="C133"/>
          <cell r="D133">
            <v>26901</v>
          </cell>
          <cell r="E133">
            <v>179531</v>
          </cell>
          <cell r="F133">
            <v>32632</v>
          </cell>
          <cell r="G133">
            <v>128858</v>
          </cell>
        </row>
        <row r="134">
          <cell r="A134">
            <v>431210</v>
          </cell>
          <cell r="B134">
            <v>58435</v>
          </cell>
          <cell r="C134">
            <v>468106</v>
          </cell>
          <cell r="D134">
            <v>49485</v>
          </cell>
          <cell r="E134">
            <v>419358</v>
          </cell>
          <cell r="F134">
            <v>62168</v>
          </cell>
          <cell r="G134">
            <v>365061</v>
          </cell>
        </row>
        <row r="135">
          <cell r="A135">
            <v>431280</v>
          </cell>
          <cell r="B135">
            <v>71752</v>
          </cell>
          <cell r="C135">
            <v>329978</v>
          </cell>
          <cell r="D135"/>
          <cell r="E135"/>
          <cell r="F135"/>
          <cell r="G135"/>
        </row>
        <row r="136">
          <cell r="A136">
            <v>431342</v>
          </cell>
          <cell r="B136">
            <v>50230</v>
          </cell>
          <cell r="C136">
            <v>237229</v>
          </cell>
          <cell r="D136">
            <v>46080</v>
          </cell>
          <cell r="E136">
            <v>261153</v>
          </cell>
          <cell r="F136"/>
          <cell r="G136">
            <v>232155</v>
          </cell>
        </row>
        <row r="137">
          <cell r="A137">
            <v>431390</v>
          </cell>
          <cell r="B137"/>
          <cell r="C137"/>
          <cell r="D137"/>
          <cell r="E137"/>
          <cell r="F137"/>
          <cell r="G137"/>
        </row>
        <row r="138">
          <cell r="A138">
            <v>431415</v>
          </cell>
          <cell r="B138">
            <v>103765</v>
          </cell>
          <cell r="C138">
            <v>487331</v>
          </cell>
          <cell r="D138"/>
          <cell r="E138">
            <v>950576</v>
          </cell>
          <cell r="F138"/>
          <cell r="G138"/>
        </row>
        <row r="139">
          <cell r="A139">
            <v>431475</v>
          </cell>
          <cell r="B139">
            <v>41368</v>
          </cell>
          <cell r="C139"/>
          <cell r="D139">
            <v>46822</v>
          </cell>
          <cell r="E139">
            <v>94859</v>
          </cell>
          <cell r="F139"/>
          <cell r="G139"/>
        </row>
        <row r="140">
          <cell r="A140">
            <v>431500</v>
          </cell>
          <cell r="B140">
            <v>46923</v>
          </cell>
          <cell r="C140">
            <v>150176</v>
          </cell>
          <cell r="D140">
            <v>47361</v>
          </cell>
          <cell r="E140">
            <v>102471</v>
          </cell>
          <cell r="F140"/>
          <cell r="G140"/>
        </row>
        <row r="141">
          <cell r="A141">
            <v>431535</v>
          </cell>
          <cell r="B141">
            <v>66903</v>
          </cell>
          <cell r="C141"/>
          <cell r="D141">
            <v>70973</v>
          </cell>
          <cell r="E141">
            <v>487656</v>
          </cell>
          <cell r="F141">
            <v>67416</v>
          </cell>
          <cell r="G141">
            <v>182874</v>
          </cell>
        </row>
        <row r="142">
          <cell r="A142">
            <v>431650</v>
          </cell>
          <cell r="B142">
            <v>11655</v>
          </cell>
          <cell r="C142">
            <v>588624</v>
          </cell>
          <cell r="D142">
            <v>116582</v>
          </cell>
          <cell r="E142">
            <v>465021</v>
          </cell>
          <cell r="F142"/>
          <cell r="G142"/>
        </row>
        <row r="143">
          <cell r="A143">
            <v>431690</v>
          </cell>
          <cell r="B143">
            <v>137376</v>
          </cell>
          <cell r="C143">
            <v>5693</v>
          </cell>
          <cell r="D143"/>
          <cell r="E143">
            <v>23483</v>
          </cell>
          <cell r="F143"/>
          <cell r="G143"/>
        </row>
        <row r="144">
          <cell r="A144">
            <v>431830</v>
          </cell>
          <cell r="B144">
            <v>462171</v>
          </cell>
          <cell r="C144">
            <v>670657</v>
          </cell>
          <cell r="D144">
            <v>434681</v>
          </cell>
          <cell r="E144">
            <v>1609397</v>
          </cell>
          <cell r="F144">
            <v>475665</v>
          </cell>
          <cell r="G144">
            <v>1364044</v>
          </cell>
        </row>
        <row r="145">
          <cell r="A145">
            <v>431840</v>
          </cell>
          <cell r="B145">
            <v>190794</v>
          </cell>
          <cell r="C145">
            <v>2989362</v>
          </cell>
          <cell r="D145">
            <v>198051</v>
          </cell>
          <cell r="E145">
            <v>2715227</v>
          </cell>
          <cell r="F145">
            <v>222665</v>
          </cell>
          <cell r="G145">
            <v>2669648</v>
          </cell>
        </row>
        <row r="146">
          <cell r="A146">
            <v>431849</v>
          </cell>
          <cell r="B146">
            <v>16460</v>
          </cell>
          <cell r="C146">
            <v>230423</v>
          </cell>
          <cell r="D146">
            <v>13675</v>
          </cell>
          <cell r="E146">
            <v>249799</v>
          </cell>
          <cell r="F146"/>
          <cell r="G146"/>
        </row>
        <row r="147">
          <cell r="A147">
            <v>431880</v>
          </cell>
          <cell r="B147">
            <v>309232</v>
          </cell>
          <cell r="C147"/>
          <cell r="D147">
            <v>371112</v>
          </cell>
          <cell r="E147">
            <v>1757038</v>
          </cell>
          <cell r="F147">
            <v>457444</v>
          </cell>
          <cell r="G147">
            <v>2646254</v>
          </cell>
        </row>
        <row r="148">
          <cell r="A148">
            <v>432110</v>
          </cell>
          <cell r="B148">
            <v>119519</v>
          </cell>
          <cell r="C148"/>
          <cell r="D148">
            <v>140349</v>
          </cell>
          <cell r="E148">
            <v>1580498</v>
          </cell>
          <cell r="F148">
            <v>162854</v>
          </cell>
          <cell r="G148">
            <v>1257114</v>
          </cell>
        </row>
        <row r="149">
          <cell r="A149">
            <v>432140</v>
          </cell>
          <cell r="B149">
            <v>57362</v>
          </cell>
          <cell r="C149"/>
          <cell r="D149">
            <v>271007</v>
          </cell>
          <cell r="E149">
            <v>1384340</v>
          </cell>
          <cell r="F149">
            <v>298926</v>
          </cell>
          <cell r="G149"/>
        </row>
        <row r="150">
          <cell r="A150">
            <v>432237</v>
          </cell>
          <cell r="B150">
            <v>76514</v>
          </cell>
          <cell r="C150">
            <v>629503</v>
          </cell>
          <cell r="D150">
            <v>62827</v>
          </cell>
          <cell r="E150">
            <v>607281</v>
          </cell>
          <cell r="F150"/>
          <cell r="G150"/>
        </row>
        <row r="151">
          <cell r="A151">
            <v>432300</v>
          </cell>
          <cell r="B151">
            <v>1414954</v>
          </cell>
          <cell r="C151"/>
          <cell r="D151">
            <v>1656302</v>
          </cell>
          <cell r="E151">
            <v>6478277</v>
          </cell>
          <cell r="F151">
            <v>2162779</v>
          </cell>
          <cell r="G151">
            <v>8808231</v>
          </cell>
        </row>
        <row r="152">
          <cell r="A152">
            <v>432360</v>
          </cell>
          <cell r="B152">
            <v>24524</v>
          </cell>
          <cell r="C152">
            <v>493644</v>
          </cell>
          <cell r="D152">
            <v>55741</v>
          </cell>
          <cell r="E152">
            <v>644218</v>
          </cell>
          <cell r="F152">
            <v>31385</v>
          </cell>
          <cell r="G152">
            <v>393003</v>
          </cell>
        </row>
        <row r="153">
          <cell r="A153">
            <v>520620</v>
          </cell>
          <cell r="B153"/>
          <cell r="C153"/>
          <cell r="D153"/>
          <cell r="E153"/>
          <cell r="F153"/>
          <cell r="G153"/>
        </row>
        <row r="154">
          <cell r="A154">
            <v>260740</v>
          </cell>
          <cell r="B154"/>
          <cell r="C154"/>
          <cell r="D154"/>
          <cell r="E154"/>
          <cell r="F154"/>
          <cell r="G154"/>
        </row>
        <row r="155">
          <cell r="A155">
            <v>290490</v>
          </cell>
          <cell r="B155">
            <v>9228</v>
          </cell>
          <cell r="C155"/>
          <cell r="D155">
            <v>43783</v>
          </cell>
          <cell r="E155"/>
          <cell r="F155"/>
          <cell r="G155"/>
        </row>
        <row r="156">
          <cell r="A156">
            <v>290840</v>
          </cell>
          <cell r="B156">
            <v>21651</v>
          </cell>
          <cell r="C156"/>
          <cell r="D156">
            <v>55567</v>
          </cell>
          <cell r="E156"/>
          <cell r="F156"/>
          <cell r="G156"/>
        </row>
        <row r="157">
          <cell r="A157">
            <v>291460</v>
          </cell>
          <cell r="B157">
            <v>308859</v>
          </cell>
          <cell r="C157">
            <v>1532356</v>
          </cell>
          <cell r="D157">
            <v>415279</v>
          </cell>
          <cell r="E157">
            <v>1462391</v>
          </cell>
          <cell r="F157">
            <v>415567</v>
          </cell>
          <cell r="G157">
            <v>1067269</v>
          </cell>
        </row>
        <row r="158">
          <cell r="A158">
            <v>320040</v>
          </cell>
          <cell r="B158">
            <v>116052</v>
          </cell>
          <cell r="C158"/>
          <cell r="D158"/>
          <cell r="E158">
            <v>8564495</v>
          </cell>
          <cell r="F158">
            <v>11190</v>
          </cell>
          <cell r="G158"/>
        </row>
        <row r="159">
          <cell r="A159">
            <v>320110</v>
          </cell>
          <cell r="B159">
            <v>85557</v>
          </cell>
          <cell r="C159">
            <v>489704</v>
          </cell>
          <cell r="D159">
            <v>69765</v>
          </cell>
          <cell r="E159">
            <v>529526</v>
          </cell>
          <cell r="F159">
            <v>75444</v>
          </cell>
          <cell r="G159">
            <v>537649</v>
          </cell>
        </row>
        <row r="160">
          <cell r="A160">
            <v>320170</v>
          </cell>
          <cell r="B160">
            <v>72525</v>
          </cell>
          <cell r="C160"/>
          <cell r="D160">
            <v>88920</v>
          </cell>
          <cell r="E160"/>
          <cell r="F160">
            <v>76384</v>
          </cell>
          <cell r="G160"/>
        </row>
        <row r="161">
          <cell r="A161">
            <v>320245</v>
          </cell>
          <cell r="B161">
            <v>60293</v>
          </cell>
          <cell r="C161"/>
          <cell r="D161">
            <v>104310</v>
          </cell>
          <cell r="E161"/>
          <cell r="F161">
            <v>97083</v>
          </cell>
          <cell r="G161"/>
        </row>
        <row r="162">
          <cell r="A162">
            <v>320255</v>
          </cell>
          <cell r="B162">
            <v>19544</v>
          </cell>
          <cell r="C162"/>
          <cell r="D162">
            <v>21977</v>
          </cell>
          <cell r="E162">
            <v>8863</v>
          </cell>
          <cell r="F162">
            <v>22804</v>
          </cell>
          <cell r="G162"/>
        </row>
        <row r="163">
          <cell r="A163">
            <v>320265</v>
          </cell>
          <cell r="B163">
            <v>55657</v>
          </cell>
          <cell r="C163"/>
          <cell r="D163">
            <v>88516</v>
          </cell>
          <cell r="E163"/>
          <cell r="F163">
            <v>85331</v>
          </cell>
          <cell r="G163"/>
        </row>
        <row r="164">
          <cell r="A164">
            <v>320340</v>
          </cell>
          <cell r="B164">
            <v>206981</v>
          </cell>
          <cell r="C164">
            <v>2366723</v>
          </cell>
          <cell r="D164">
            <v>207011</v>
          </cell>
          <cell r="E164">
            <v>2503535</v>
          </cell>
          <cell r="F164">
            <v>206554</v>
          </cell>
          <cell r="G164"/>
        </row>
        <row r="165">
          <cell r="A165">
            <v>320425</v>
          </cell>
          <cell r="B165">
            <v>9318</v>
          </cell>
          <cell r="C165"/>
          <cell r="D165">
            <v>11943</v>
          </cell>
          <cell r="E165"/>
          <cell r="F165">
            <v>31186</v>
          </cell>
          <cell r="G165"/>
        </row>
        <row r="166">
          <cell r="A166">
            <v>320501</v>
          </cell>
          <cell r="B166">
            <v>114975</v>
          </cell>
          <cell r="C166"/>
          <cell r="D166">
            <v>170320</v>
          </cell>
          <cell r="E166"/>
          <cell r="F166">
            <v>163224</v>
          </cell>
          <cell r="G166"/>
        </row>
        <row r="167">
          <cell r="A167">
            <v>350260</v>
          </cell>
          <cell r="B167">
            <v>45755</v>
          </cell>
          <cell r="C167">
            <v>376655</v>
          </cell>
          <cell r="D167">
            <v>40202</v>
          </cell>
          <cell r="E167">
            <v>377730</v>
          </cell>
          <cell r="F167">
            <v>52437</v>
          </cell>
          <cell r="G167">
            <v>351835</v>
          </cell>
        </row>
        <row r="168">
          <cell r="A168">
            <v>350400</v>
          </cell>
          <cell r="B168">
            <v>0</v>
          </cell>
          <cell r="C168">
            <v>20670247</v>
          </cell>
          <cell r="D168">
            <v>0</v>
          </cell>
          <cell r="E168">
            <v>15342306</v>
          </cell>
          <cell r="F168">
            <v>0</v>
          </cell>
          <cell r="G168"/>
        </row>
        <row r="169">
          <cell r="A169">
            <v>350620</v>
          </cell>
          <cell r="B169">
            <v>61116</v>
          </cell>
          <cell r="C169">
            <v>211013</v>
          </cell>
          <cell r="D169">
            <v>24799</v>
          </cell>
          <cell r="E169">
            <v>203797</v>
          </cell>
          <cell r="F169">
            <v>30736</v>
          </cell>
          <cell r="G169">
            <v>195062</v>
          </cell>
        </row>
        <row r="170">
          <cell r="A170">
            <v>350670</v>
          </cell>
          <cell r="B170">
            <v>231978</v>
          </cell>
          <cell r="C170">
            <v>1167299</v>
          </cell>
          <cell r="D170"/>
          <cell r="E170"/>
          <cell r="F170"/>
          <cell r="G170"/>
        </row>
        <row r="171">
          <cell r="A171">
            <v>350870</v>
          </cell>
          <cell r="B171">
            <v>92486</v>
          </cell>
          <cell r="C171">
            <v>524490</v>
          </cell>
          <cell r="D171">
            <v>137127</v>
          </cell>
          <cell r="E171">
            <v>485347</v>
          </cell>
          <cell r="F171"/>
          <cell r="G171"/>
        </row>
        <row r="172">
          <cell r="A172">
            <v>351220</v>
          </cell>
          <cell r="B172">
            <v>36422</v>
          </cell>
          <cell r="C172"/>
          <cell r="D172">
            <v>34757</v>
          </cell>
          <cell r="E172">
            <v>218454</v>
          </cell>
          <cell r="F172">
            <v>37454</v>
          </cell>
          <cell r="G172">
            <v>320943</v>
          </cell>
        </row>
        <row r="173">
          <cell r="A173">
            <v>351390</v>
          </cell>
          <cell r="B173">
            <v>95433</v>
          </cell>
          <cell r="C173"/>
          <cell r="D173">
            <v>76013</v>
          </cell>
          <cell r="E173">
            <v>856907</v>
          </cell>
          <cell r="F173">
            <v>101096</v>
          </cell>
          <cell r="G173">
            <v>837303</v>
          </cell>
        </row>
        <row r="174">
          <cell r="A174">
            <v>351620</v>
          </cell>
          <cell r="B174"/>
          <cell r="C174">
            <v>33876867</v>
          </cell>
          <cell r="D174"/>
          <cell r="E174">
            <v>27077536</v>
          </cell>
          <cell r="F174"/>
          <cell r="G174"/>
        </row>
        <row r="175">
          <cell r="A175">
            <v>351690</v>
          </cell>
          <cell r="B175">
            <v>157253</v>
          </cell>
          <cell r="C175">
            <v>368102</v>
          </cell>
          <cell r="D175">
            <v>126222</v>
          </cell>
          <cell r="E175">
            <v>268131</v>
          </cell>
          <cell r="F175">
            <v>154163</v>
          </cell>
          <cell r="G175">
            <v>590995</v>
          </cell>
        </row>
        <row r="176">
          <cell r="A176">
            <v>351720</v>
          </cell>
          <cell r="B176">
            <v>89262</v>
          </cell>
          <cell r="C176">
            <v>2154945</v>
          </cell>
          <cell r="D176">
            <v>204003</v>
          </cell>
          <cell r="E176">
            <v>3889000</v>
          </cell>
          <cell r="F176">
            <v>219379</v>
          </cell>
          <cell r="G176">
            <v>1874173</v>
          </cell>
        </row>
        <row r="177">
          <cell r="A177">
            <v>351950</v>
          </cell>
          <cell r="B177">
            <v>45081</v>
          </cell>
          <cell r="C177">
            <v>158818</v>
          </cell>
          <cell r="D177">
            <v>42504</v>
          </cell>
          <cell r="E177">
            <v>176021</v>
          </cell>
          <cell r="F177">
            <v>41251</v>
          </cell>
          <cell r="G177">
            <v>200768</v>
          </cell>
        </row>
        <row r="178">
          <cell r="A178">
            <v>352050</v>
          </cell>
          <cell r="B178">
            <v>2876678</v>
          </cell>
          <cell r="C178"/>
          <cell r="D178">
            <v>2175544</v>
          </cell>
          <cell r="E178"/>
          <cell r="F178"/>
          <cell r="G178"/>
        </row>
        <row r="179">
          <cell r="A179">
            <v>353130</v>
          </cell>
          <cell r="B179">
            <v>404883</v>
          </cell>
          <cell r="C179">
            <v>3425226</v>
          </cell>
          <cell r="D179">
            <v>350520</v>
          </cell>
          <cell r="E179">
            <v>3383793</v>
          </cell>
          <cell r="F179"/>
          <cell r="G179"/>
        </row>
        <row r="180">
          <cell r="A180">
            <v>353286</v>
          </cell>
          <cell r="B180">
            <v>28265</v>
          </cell>
          <cell r="C180">
            <v>184225</v>
          </cell>
          <cell r="D180">
            <v>25169</v>
          </cell>
          <cell r="E180">
            <v>166090</v>
          </cell>
          <cell r="F180"/>
          <cell r="G180"/>
        </row>
        <row r="181">
          <cell r="A181">
            <v>353690</v>
          </cell>
          <cell r="B181">
            <v>28058</v>
          </cell>
          <cell r="C181">
            <v>144741</v>
          </cell>
          <cell r="D181">
            <v>41455</v>
          </cell>
          <cell r="E181"/>
          <cell r="F181"/>
          <cell r="G181">
            <v>102589</v>
          </cell>
        </row>
        <row r="182">
          <cell r="A182">
            <v>353715</v>
          </cell>
          <cell r="B182">
            <v>38382</v>
          </cell>
          <cell r="C182">
            <v>256142</v>
          </cell>
          <cell r="D182">
            <v>40365</v>
          </cell>
          <cell r="E182">
            <v>485411</v>
          </cell>
          <cell r="F182">
            <v>36815</v>
          </cell>
          <cell r="G182">
            <v>201989</v>
          </cell>
        </row>
        <row r="183">
          <cell r="A183">
            <v>353750</v>
          </cell>
          <cell r="B183"/>
          <cell r="C183"/>
          <cell r="D183"/>
          <cell r="E183"/>
          <cell r="F183"/>
          <cell r="G183"/>
        </row>
        <row r="184">
          <cell r="A184">
            <v>353870</v>
          </cell>
          <cell r="B184"/>
          <cell r="C184">
            <v>61713347</v>
          </cell>
          <cell r="D184"/>
          <cell r="E184">
            <v>47502760</v>
          </cell>
          <cell r="F184"/>
          <cell r="G184"/>
        </row>
        <row r="185">
          <cell r="A185">
            <v>354200</v>
          </cell>
          <cell r="B185">
            <v>97821</v>
          </cell>
          <cell r="C185">
            <v>228972</v>
          </cell>
          <cell r="D185">
            <v>169601</v>
          </cell>
          <cell r="E185">
            <v>293751</v>
          </cell>
          <cell r="F185"/>
          <cell r="G185"/>
        </row>
        <row r="186">
          <cell r="A186">
            <v>354490</v>
          </cell>
          <cell r="B186">
            <v>42387</v>
          </cell>
          <cell r="C186">
            <v>120757</v>
          </cell>
          <cell r="D186">
            <v>46690</v>
          </cell>
          <cell r="E186">
            <v>194619</v>
          </cell>
          <cell r="F186">
            <v>31938</v>
          </cell>
          <cell r="G186">
            <v>163512</v>
          </cell>
        </row>
        <row r="187">
          <cell r="A187">
            <v>354790</v>
          </cell>
          <cell r="B187">
            <v>71935</v>
          </cell>
          <cell r="C187">
            <v>503042</v>
          </cell>
          <cell r="D187">
            <v>47333</v>
          </cell>
          <cell r="E187">
            <v>467178</v>
          </cell>
          <cell r="F187"/>
          <cell r="G187"/>
        </row>
        <row r="188">
          <cell r="A188">
            <v>354830</v>
          </cell>
          <cell r="B188"/>
          <cell r="C188"/>
          <cell r="D188"/>
          <cell r="E188"/>
          <cell r="F188"/>
          <cell r="G188"/>
        </row>
        <row r="189">
          <cell r="A189">
            <v>354910</v>
          </cell>
          <cell r="B189"/>
          <cell r="C189">
            <v>29579944</v>
          </cell>
          <cell r="D189"/>
          <cell r="E189">
            <v>21517858</v>
          </cell>
          <cell r="F189"/>
          <cell r="G189"/>
        </row>
        <row r="190">
          <cell r="A190">
            <v>355060</v>
          </cell>
          <cell r="B190">
            <v>644840</v>
          </cell>
          <cell r="C190"/>
          <cell r="D190">
            <v>670139</v>
          </cell>
          <cell r="E190">
            <v>6851400</v>
          </cell>
          <cell r="F190">
            <v>766197</v>
          </cell>
          <cell r="G190">
            <v>4805861</v>
          </cell>
        </row>
        <row r="191">
          <cell r="A191">
            <v>355080</v>
          </cell>
          <cell r="B191">
            <v>71015</v>
          </cell>
          <cell r="C191">
            <v>316454</v>
          </cell>
          <cell r="D191">
            <v>95231</v>
          </cell>
          <cell r="E191">
            <v>386819</v>
          </cell>
          <cell r="F191"/>
          <cell r="G191"/>
        </row>
        <row r="192">
          <cell r="A192">
            <v>355300</v>
          </cell>
          <cell r="B192">
            <v>167300</v>
          </cell>
          <cell r="C192">
            <v>566203</v>
          </cell>
          <cell r="D192">
            <v>159572</v>
          </cell>
          <cell r="E192">
            <v>546519</v>
          </cell>
          <cell r="F192"/>
          <cell r="G192"/>
        </row>
        <row r="193">
          <cell r="A193">
            <v>355520</v>
          </cell>
          <cell r="B193">
            <v>51285</v>
          </cell>
          <cell r="C193">
            <v>48985</v>
          </cell>
          <cell r="D193">
            <v>54142</v>
          </cell>
          <cell r="E193">
            <v>174434</v>
          </cell>
          <cell r="F193">
            <v>47</v>
          </cell>
          <cell r="G193"/>
        </row>
        <row r="194">
          <cell r="A194">
            <v>355590</v>
          </cell>
          <cell r="B194">
            <v>24761</v>
          </cell>
          <cell r="C194">
            <v>19166879</v>
          </cell>
          <cell r="D194">
            <v>24920</v>
          </cell>
          <cell r="E194">
            <v>8986042</v>
          </cell>
          <cell r="F194">
            <v>22704</v>
          </cell>
          <cell r="G194">
            <v>18378589</v>
          </cell>
        </row>
        <row r="195">
          <cell r="A195">
            <v>355635</v>
          </cell>
          <cell r="B195">
            <v>91239</v>
          </cell>
          <cell r="C195">
            <v>871132</v>
          </cell>
          <cell r="D195"/>
          <cell r="E195"/>
          <cell r="F195">
            <v>118710</v>
          </cell>
          <cell r="G195">
            <v>940276</v>
          </cell>
        </row>
        <row r="196">
          <cell r="A196">
            <v>355670</v>
          </cell>
          <cell r="B196">
            <v>0</v>
          </cell>
          <cell r="C196">
            <v>36983</v>
          </cell>
          <cell r="D196">
            <v>1303173</v>
          </cell>
          <cell r="E196">
            <v>3689964</v>
          </cell>
          <cell r="F196">
            <v>0</v>
          </cell>
          <cell r="G196">
            <v>0</v>
          </cell>
        </row>
        <row r="197">
          <cell r="A197">
            <v>410040</v>
          </cell>
          <cell r="B197">
            <v>945138</v>
          </cell>
          <cell r="C197">
            <v>9267222</v>
          </cell>
          <cell r="D197">
            <v>30</v>
          </cell>
          <cell r="E197">
            <v>2160773</v>
          </cell>
          <cell r="F197">
            <v>318129</v>
          </cell>
          <cell r="G197">
            <v>5701379</v>
          </cell>
        </row>
        <row r="198">
          <cell r="A198">
            <v>410490</v>
          </cell>
          <cell r="B198">
            <v>606502</v>
          </cell>
          <cell r="C198">
            <v>14258229</v>
          </cell>
          <cell r="D198">
            <v>1027832</v>
          </cell>
          <cell r="E198">
            <v>7018403</v>
          </cell>
          <cell r="F198"/>
          <cell r="G198"/>
        </row>
        <row r="199">
          <cell r="A199">
            <v>410650</v>
          </cell>
          <cell r="B199">
            <v>14218</v>
          </cell>
          <cell r="C199">
            <v>96187</v>
          </cell>
          <cell r="D199">
            <v>59977</v>
          </cell>
          <cell r="E199">
            <v>418146</v>
          </cell>
          <cell r="F199">
            <v>72029</v>
          </cell>
          <cell r="G199">
            <v>474739</v>
          </cell>
        </row>
        <row r="200">
          <cell r="A200">
            <v>411020</v>
          </cell>
          <cell r="B200">
            <v>159941</v>
          </cell>
          <cell r="C200">
            <v>513323</v>
          </cell>
          <cell r="D200">
            <v>118895</v>
          </cell>
          <cell r="E200">
            <v>455529</v>
          </cell>
          <cell r="F200">
            <v>58364</v>
          </cell>
          <cell r="G200">
            <v>0</v>
          </cell>
        </row>
        <row r="201">
          <cell r="A201">
            <v>411150</v>
          </cell>
          <cell r="B201">
            <v>423300</v>
          </cell>
          <cell r="C201">
            <v>869016</v>
          </cell>
          <cell r="D201">
            <v>318338</v>
          </cell>
          <cell r="E201">
            <v>883929</v>
          </cell>
          <cell r="F201"/>
          <cell r="G201"/>
        </row>
        <row r="202">
          <cell r="A202">
            <v>411330</v>
          </cell>
          <cell r="B202"/>
          <cell r="C202"/>
          <cell r="D202"/>
          <cell r="E202"/>
          <cell r="F202"/>
          <cell r="G202"/>
        </row>
        <row r="203">
          <cell r="A203">
            <v>411585</v>
          </cell>
          <cell r="B203">
            <v>3621</v>
          </cell>
          <cell r="C203">
            <v>463671</v>
          </cell>
          <cell r="D203">
            <v>80603</v>
          </cell>
          <cell r="E203">
            <v>968708</v>
          </cell>
          <cell r="F203">
            <v>40175</v>
          </cell>
          <cell r="G203">
            <v>533010</v>
          </cell>
        </row>
        <row r="204">
          <cell r="A204">
            <v>412130</v>
          </cell>
          <cell r="B204">
            <v>57903</v>
          </cell>
          <cell r="C204">
            <v>243941</v>
          </cell>
          <cell r="D204">
            <v>42299</v>
          </cell>
          <cell r="E204">
            <v>240668</v>
          </cell>
          <cell r="F204">
            <v>39300</v>
          </cell>
          <cell r="G204">
            <v>273443</v>
          </cell>
        </row>
        <row r="205">
          <cell r="A205">
            <v>412260</v>
          </cell>
          <cell r="B205">
            <v>103973</v>
          </cell>
          <cell r="C205">
            <v>323690</v>
          </cell>
          <cell r="D205">
            <v>86471</v>
          </cell>
          <cell r="E205">
            <v>312971</v>
          </cell>
          <cell r="F205">
            <v>38728</v>
          </cell>
          <cell r="G205">
            <v>347108</v>
          </cell>
        </row>
        <row r="206">
          <cell r="A206">
            <v>412575</v>
          </cell>
          <cell r="B206">
            <v>130993</v>
          </cell>
          <cell r="C206"/>
          <cell r="D206">
            <v>124875</v>
          </cell>
          <cell r="E206">
            <v>774623</v>
          </cell>
          <cell r="F206">
            <v>91050</v>
          </cell>
          <cell r="G206"/>
        </row>
        <row r="207">
          <cell r="A207">
            <v>412610</v>
          </cell>
          <cell r="B207">
            <v>89314</v>
          </cell>
          <cell r="C207">
            <v>145523</v>
          </cell>
          <cell r="D207">
            <v>74850</v>
          </cell>
          <cell r="E207">
            <v>124537</v>
          </cell>
          <cell r="F207"/>
          <cell r="G207"/>
        </row>
        <row r="208">
          <cell r="A208">
            <v>420070</v>
          </cell>
          <cell r="B208">
            <v>169265</v>
          </cell>
          <cell r="C208">
            <v>2573958</v>
          </cell>
          <cell r="D208"/>
          <cell r="E208">
            <v>0</v>
          </cell>
          <cell r="F208">
            <v>118907</v>
          </cell>
          <cell r="G208">
            <v>0</v>
          </cell>
        </row>
        <row r="209">
          <cell r="A209">
            <v>420190</v>
          </cell>
          <cell r="B209"/>
          <cell r="C209">
            <v>42213</v>
          </cell>
          <cell r="D209">
            <v>41257</v>
          </cell>
          <cell r="E209">
            <v>32003</v>
          </cell>
          <cell r="F209"/>
          <cell r="G209"/>
        </row>
        <row r="210">
          <cell r="A210">
            <v>420280</v>
          </cell>
          <cell r="B210">
            <v>105764</v>
          </cell>
          <cell r="C210"/>
          <cell r="D210">
            <v>82177</v>
          </cell>
          <cell r="E210"/>
          <cell r="F210">
            <v>89457</v>
          </cell>
          <cell r="G210"/>
        </row>
        <row r="211">
          <cell r="A211">
            <v>420720</v>
          </cell>
          <cell r="B211">
            <v>124550</v>
          </cell>
          <cell r="C211"/>
          <cell r="D211">
            <v>112932</v>
          </cell>
          <cell r="E211">
            <v>342895</v>
          </cell>
          <cell r="F211">
            <v>115863</v>
          </cell>
          <cell r="G211">
            <v>342502</v>
          </cell>
        </row>
        <row r="212">
          <cell r="A212">
            <v>420750</v>
          </cell>
          <cell r="B212">
            <v>1321627</v>
          </cell>
          <cell r="C212">
            <v>2720193</v>
          </cell>
          <cell r="D212">
            <v>1125535</v>
          </cell>
          <cell r="E212">
            <v>4631593</v>
          </cell>
          <cell r="F212">
            <v>848708</v>
          </cell>
          <cell r="G212">
            <v>3705447</v>
          </cell>
        </row>
        <row r="213">
          <cell r="A213">
            <v>420990</v>
          </cell>
          <cell r="B213">
            <v>121307</v>
          </cell>
          <cell r="C213">
            <v>191464</v>
          </cell>
          <cell r="D213"/>
          <cell r="E213"/>
          <cell r="F213"/>
          <cell r="G213"/>
        </row>
        <row r="214">
          <cell r="A214">
            <v>421000</v>
          </cell>
          <cell r="B214"/>
          <cell r="C214"/>
          <cell r="D214"/>
          <cell r="E214"/>
          <cell r="F214">
            <v>215755</v>
          </cell>
          <cell r="G214">
            <v>449031</v>
          </cell>
        </row>
        <row r="215">
          <cell r="A215">
            <v>421130</v>
          </cell>
          <cell r="B215">
            <v>673851</v>
          </cell>
          <cell r="C215"/>
          <cell r="D215">
            <v>610960</v>
          </cell>
          <cell r="E215"/>
          <cell r="F215">
            <v>710264</v>
          </cell>
          <cell r="G215"/>
        </row>
        <row r="216">
          <cell r="A216">
            <v>421565</v>
          </cell>
          <cell r="B216">
            <v>117466</v>
          </cell>
          <cell r="C216"/>
          <cell r="D216">
            <v>136894</v>
          </cell>
          <cell r="E216"/>
          <cell r="F216">
            <v>129913</v>
          </cell>
          <cell r="G216"/>
        </row>
        <row r="217">
          <cell r="A217">
            <v>421700</v>
          </cell>
          <cell r="B217">
            <v>200185</v>
          </cell>
          <cell r="C217"/>
          <cell r="D217">
            <v>206632</v>
          </cell>
          <cell r="E217">
            <v>693783</v>
          </cell>
          <cell r="F217">
            <v>223775</v>
          </cell>
          <cell r="G217">
            <v>211476</v>
          </cell>
        </row>
        <row r="218">
          <cell r="A218">
            <v>422000</v>
          </cell>
          <cell r="B218">
            <v>187224</v>
          </cell>
          <cell r="C218"/>
          <cell r="D218">
            <v>205191</v>
          </cell>
          <cell r="E218">
            <v>796820</v>
          </cell>
          <cell r="F218">
            <v>241311</v>
          </cell>
          <cell r="G218">
            <v>232372</v>
          </cell>
        </row>
        <row r="219">
          <cell r="A219">
            <v>430070</v>
          </cell>
          <cell r="B219"/>
          <cell r="C219"/>
          <cell r="D219"/>
          <cell r="E219"/>
          <cell r="F219">
            <v>1054</v>
          </cell>
          <cell r="G219">
            <v>36578</v>
          </cell>
        </row>
        <row r="220">
          <cell r="A220">
            <v>430200</v>
          </cell>
          <cell r="B220">
            <v>40059</v>
          </cell>
          <cell r="C220"/>
          <cell r="D220">
            <v>58676</v>
          </cell>
          <cell r="E220">
            <v>394282</v>
          </cell>
          <cell r="F220">
            <v>64169</v>
          </cell>
          <cell r="G220"/>
        </row>
        <row r="221">
          <cell r="A221">
            <v>430590</v>
          </cell>
          <cell r="B221">
            <v>37716</v>
          </cell>
          <cell r="C221"/>
          <cell r="D221"/>
          <cell r="E221"/>
          <cell r="F221"/>
          <cell r="G221"/>
        </row>
        <row r="222">
          <cell r="A222">
            <v>430783</v>
          </cell>
          <cell r="B222"/>
          <cell r="C222"/>
          <cell r="D222"/>
          <cell r="E222"/>
          <cell r="F222">
            <v>1927</v>
          </cell>
          <cell r="G222">
            <v>38451</v>
          </cell>
        </row>
        <row r="223">
          <cell r="A223">
            <v>430805</v>
          </cell>
          <cell r="B223">
            <v>130</v>
          </cell>
          <cell r="C223">
            <v>0</v>
          </cell>
          <cell r="D223">
            <v>31</v>
          </cell>
          <cell r="E223">
            <v>0</v>
          </cell>
          <cell r="F223"/>
          <cell r="G223">
            <v>0</v>
          </cell>
        </row>
        <row r="224">
          <cell r="A224">
            <v>430840</v>
          </cell>
          <cell r="B224">
            <v>40239</v>
          </cell>
          <cell r="C224"/>
          <cell r="D224">
            <v>38660</v>
          </cell>
          <cell r="E224">
            <v>87560</v>
          </cell>
          <cell r="F224">
            <v>37609</v>
          </cell>
          <cell r="G224">
            <v>36433</v>
          </cell>
        </row>
        <row r="225">
          <cell r="A225">
            <v>430880</v>
          </cell>
          <cell r="B225">
            <v>93176</v>
          </cell>
          <cell r="C225">
            <v>396652</v>
          </cell>
          <cell r="D225">
            <v>86102</v>
          </cell>
          <cell r="E225">
            <v>322707</v>
          </cell>
          <cell r="F225">
            <v>91236</v>
          </cell>
          <cell r="G225">
            <v>235093</v>
          </cell>
        </row>
        <row r="226">
          <cell r="A226">
            <v>430890</v>
          </cell>
          <cell r="B226">
            <v>167648</v>
          </cell>
          <cell r="C226"/>
          <cell r="D226">
            <v>151886</v>
          </cell>
          <cell r="E226">
            <v>446226</v>
          </cell>
          <cell r="F226">
            <v>160853</v>
          </cell>
          <cell r="G226">
            <v>427719</v>
          </cell>
        </row>
        <row r="227">
          <cell r="A227">
            <v>430930</v>
          </cell>
          <cell r="B227">
            <v>46045</v>
          </cell>
          <cell r="C227">
            <v>2439086</v>
          </cell>
          <cell r="D227">
            <v>36645</v>
          </cell>
          <cell r="E227">
            <v>3079212</v>
          </cell>
          <cell r="F227"/>
          <cell r="G227"/>
        </row>
        <row r="228">
          <cell r="A228">
            <v>430980</v>
          </cell>
          <cell r="B228">
            <v>66251</v>
          </cell>
          <cell r="C228">
            <v>3086484</v>
          </cell>
          <cell r="D228">
            <v>62940</v>
          </cell>
          <cell r="E228">
            <v>3177110</v>
          </cell>
          <cell r="F228"/>
          <cell r="G228"/>
        </row>
        <row r="229">
          <cell r="A229">
            <v>431112</v>
          </cell>
          <cell r="B229"/>
          <cell r="C229"/>
          <cell r="D229"/>
          <cell r="E229"/>
          <cell r="F229">
            <v>56662</v>
          </cell>
          <cell r="G229"/>
        </row>
        <row r="230">
          <cell r="A230">
            <v>431127</v>
          </cell>
          <cell r="B230">
            <v>75060</v>
          </cell>
          <cell r="C230"/>
          <cell r="D230">
            <v>74157</v>
          </cell>
          <cell r="E230">
            <v>479917</v>
          </cell>
          <cell r="F230">
            <v>75561</v>
          </cell>
          <cell r="G230">
            <v>345700</v>
          </cell>
        </row>
        <row r="231">
          <cell r="A231">
            <v>431170</v>
          </cell>
          <cell r="B231">
            <v>110655</v>
          </cell>
          <cell r="C231"/>
          <cell r="D231">
            <v>94118</v>
          </cell>
          <cell r="E231">
            <v>425202</v>
          </cell>
          <cell r="F231">
            <v>100572</v>
          </cell>
          <cell r="G231">
            <v>241113</v>
          </cell>
        </row>
        <row r="232">
          <cell r="A232">
            <v>431205</v>
          </cell>
          <cell r="B232">
            <v>105528</v>
          </cell>
          <cell r="C232">
            <v>495895</v>
          </cell>
          <cell r="D232">
            <v>185993</v>
          </cell>
          <cell r="E232">
            <v>1077001</v>
          </cell>
          <cell r="F232">
            <v>100716</v>
          </cell>
          <cell r="G232">
            <v>394175</v>
          </cell>
        </row>
        <row r="233">
          <cell r="A233">
            <v>431247</v>
          </cell>
          <cell r="B233">
            <v>69777</v>
          </cell>
          <cell r="C233"/>
          <cell r="D233">
            <v>75792</v>
          </cell>
          <cell r="E233">
            <v>200612</v>
          </cell>
          <cell r="F233">
            <v>70697</v>
          </cell>
          <cell r="G233">
            <v>119199</v>
          </cell>
        </row>
        <row r="234">
          <cell r="A234">
            <v>431303</v>
          </cell>
          <cell r="B234">
            <v>52173</v>
          </cell>
          <cell r="C234">
            <v>278064</v>
          </cell>
          <cell r="D234">
            <v>49094</v>
          </cell>
          <cell r="E234">
            <v>233143</v>
          </cell>
          <cell r="F234">
            <v>51881</v>
          </cell>
          <cell r="G234">
            <v>173785</v>
          </cell>
        </row>
        <row r="235">
          <cell r="A235">
            <v>431420</v>
          </cell>
          <cell r="B235">
            <v>57297</v>
          </cell>
          <cell r="C235"/>
          <cell r="D235">
            <v>61065</v>
          </cell>
          <cell r="E235"/>
          <cell r="F235">
            <v>68967</v>
          </cell>
          <cell r="G235">
            <v>588356</v>
          </cell>
        </row>
        <row r="236">
          <cell r="A236">
            <v>431430</v>
          </cell>
          <cell r="B236">
            <v>12212</v>
          </cell>
          <cell r="C236"/>
          <cell r="D236">
            <v>13696</v>
          </cell>
          <cell r="E236">
            <v>60662</v>
          </cell>
          <cell r="F236">
            <v>16707</v>
          </cell>
          <cell r="G236">
            <v>62980</v>
          </cell>
        </row>
        <row r="237">
          <cell r="A237">
            <v>431513</v>
          </cell>
          <cell r="B237"/>
          <cell r="C237"/>
          <cell r="D237">
            <v>32504</v>
          </cell>
          <cell r="E237">
            <v>51240</v>
          </cell>
          <cell r="F237">
            <v>14435</v>
          </cell>
          <cell r="G237">
            <v>139794</v>
          </cell>
        </row>
        <row r="238">
          <cell r="A238">
            <v>431640</v>
          </cell>
          <cell r="B238">
            <v>259238</v>
          </cell>
          <cell r="C238"/>
          <cell r="D238">
            <v>239761</v>
          </cell>
          <cell r="E238">
            <v>1938873</v>
          </cell>
          <cell r="F238">
            <v>280513</v>
          </cell>
          <cell r="G238">
            <v>1922711</v>
          </cell>
        </row>
        <row r="239">
          <cell r="A239">
            <v>431680</v>
          </cell>
          <cell r="B239">
            <v>1187770</v>
          </cell>
          <cell r="C239">
            <v>1611016</v>
          </cell>
          <cell r="D239">
            <v>1371004</v>
          </cell>
          <cell r="E239">
            <v>3858126</v>
          </cell>
          <cell r="F239">
            <v>1328506</v>
          </cell>
          <cell r="G239">
            <v>4307601</v>
          </cell>
        </row>
        <row r="240">
          <cell r="A240">
            <v>431848</v>
          </cell>
          <cell r="B240">
            <v>85765</v>
          </cell>
          <cell r="C240">
            <v>1356351</v>
          </cell>
          <cell r="D240">
            <v>84625</v>
          </cell>
          <cell r="E240">
            <v>1062507</v>
          </cell>
          <cell r="F240">
            <v>71667</v>
          </cell>
          <cell r="G240">
            <v>301141</v>
          </cell>
        </row>
        <row r="241">
          <cell r="A241">
            <v>431915</v>
          </cell>
          <cell r="B241">
            <v>68080</v>
          </cell>
          <cell r="C241">
            <v>4586965</v>
          </cell>
          <cell r="D241"/>
          <cell r="E241"/>
          <cell r="F241"/>
          <cell r="G241"/>
        </row>
        <row r="242">
          <cell r="A242">
            <v>431971</v>
          </cell>
          <cell r="B242"/>
          <cell r="C242"/>
          <cell r="D242"/>
          <cell r="E242"/>
          <cell r="F242"/>
          <cell r="G242"/>
        </row>
        <row r="243">
          <cell r="A243">
            <v>432067</v>
          </cell>
          <cell r="B243"/>
          <cell r="C243"/>
          <cell r="D243">
            <v>34153</v>
          </cell>
          <cell r="E243">
            <v>93141</v>
          </cell>
          <cell r="F243"/>
          <cell r="G243"/>
        </row>
        <row r="244">
          <cell r="A244">
            <v>432080</v>
          </cell>
          <cell r="B244">
            <v>298506</v>
          </cell>
          <cell r="C244"/>
          <cell r="D244">
            <v>280546</v>
          </cell>
          <cell r="E244">
            <v>1416394</v>
          </cell>
          <cell r="F244">
            <v>342578</v>
          </cell>
          <cell r="G244">
            <v>1103786</v>
          </cell>
        </row>
        <row r="245">
          <cell r="A245">
            <v>432162</v>
          </cell>
          <cell r="B245"/>
          <cell r="C245"/>
          <cell r="D245">
            <v>102776</v>
          </cell>
          <cell r="E245">
            <v>501171</v>
          </cell>
          <cell r="F245"/>
          <cell r="G245">
            <v>337864</v>
          </cell>
        </row>
        <row r="246">
          <cell r="A246">
            <v>432200</v>
          </cell>
          <cell r="B246">
            <v>408011</v>
          </cell>
          <cell r="C246"/>
          <cell r="D246">
            <v>406886</v>
          </cell>
          <cell r="E246">
            <v>4926192</v>
          </cell>
          <cell r="F246">
            <v>356791</v>
          </cell>
          <cell r="G246">
            <v>3834040</v>
          </cell>
        </row>
        <row r="247">
          <cell r="A247">
            <v>432285</v>
          </cell>
          <cell r="B247"/>
          <cell r="C247"/>
          <cell r="D247">
            <v>33055</v>
          </cell>
          <cell r="E247">
            <v>188871</v>
          </cell>
          <cell r="F247"/>
          <cell r="G247"/>
        </row>
        <row r="248">
          <cell r="A248">
            <v>432320</v>
          </cell>
          <cell r="B248">
            <v>77883</v>
          </cell>
          <cell r="C248"/>
          <cell r="D248">
            <v>71064</v>
          </cell>
          <cell r="E248"/>
          <cell r="F248">
            <v>76121</v>
          </cell>
          <cell r="G248"/>
        </row>
        <row r="249">
          <cell r="A249">
            <v>500210</v>
          </cell>
          <cell r="B249">
            <v>152762</v>
          </cell>
          <cell r="C249">
            <v>1320869</v>
          </cell>
          <cell r="D249">
            <v>29394</v>
          </cell>
          <cell r="E249">
            <v>1862869</v>
          </cell>
          <cell r="F249">
            <v>106559</v>
          </cell>
          <cell r="G249">
            <v>1844003</v>
          </cell>
        </row>
        <row r="250">
          <cell r="A250">
            <v>510337</v>
          </cell>
          <cell r="B250">
            <v>22659</v>
          </cell>
          <cell r="C250">
            <v>72127</v>
          </cell>
          <cell r="D250">
            <v>20382</v>
          </cell>
          <cell r="E250">
            <v>100676</v>
          </cell>
          <cell r="F250">
            <v>23080</v>
          </cell>
          <cell r="G250">
            <v>82856</v>
          </cell>
        </row>
        <row r="251">
          <cell r="A251">
            <v>520010</v>
          </cell>
          <cell r="B251"/>
          <cell r="C251"/>
          <cell r="D251"/>
          <cell r="E251"/>
          <cell r="F251"/>
          <cell r="G251"/>
        </row>
        <row r="252">
          <cell r="A252">
            <v>320010</v>
          </cell>
          <cell r="B252">
            <v>148997</v>
          </cell>
          <cell r="C252"/>
          <cell r="D252">
            <v>299940</v>
          </cell>
          <cell r="E252">
            <v>1295632</v>
          </cell>
          <cell r="F252">
            <v>240446</v>
          </cell>
          <cell r="G252"/>
        </row>
        <row r="253">
          <cell r="A253">
            <v>320230</v>
          </cell>
          <cell r="B253">
            <v>163177</v>
          </cell>
          <cell r="C253"/>
          <cell r="D253">
            <v>256621</v>
          </cell>
          <cell r="E253">
            <v>625633</v>
          </cell>
          <cell r="F253">
            <v>197251</v>
          </cell>
          <cell r="G253"/>
        </row>
        <row r="254">
          <cell r="A254">
            <v>320240</v>
          </cell>
          <cell r="B254">
            <v>717234</v>
          </cell>
          <cell r="C254">
            <v>7274926</v>
          </cell>
          <cell r="D254">
            <v>801944</v>
          </cell>
          <cell r="E254"/>
          <cell r="F254">
            <v>907692</v>
          </cell>
          <cell r="G254"/>
        </row>
        <row r="255">
          <cell r="A255">
            <v>320435</v>
          </cell>
          <cell r="B255"/>
          <cell r="C255"/>
          <cell r="D255"/>
          <cell r="E255"/>
          <cell r="F255"/>
          <cell r="G255"/>
        </row>
        <row r="256">
          <cell r="A256">
            <v>320470</v>
          </cell>
          <cell r="B256"/>
          <cell r="C256"/>
          <cell r="D256">
            <v>417146</v>
          </cell>
          <cell r="E256">
            <v>1707043</v>
          </cell>
          <cell r="F256">
            <v>433237</v>
          </cell>
          <cell r="G256"/>
        </row>
        <row r="257">
          <cell r="A257">
            <v>350090</v>
          </cell>
          <cell r="B257">
            <v>18611</v>
          </cell>
          <cell r="C257">
            <v>121763</v>
          </cell>
          <cell r="D257">
            <v>20208</v>
          </cell>
          <cell r="E257">
            <v>162420</v>
          </cell>
          <cell r="F257"/>
          <cell r="G257"/>
        </row>
        <row r="258">
          <cell r="A258">
            <v>350140</v>
          </cell>
          <cell r="B258">
            <v>5347</v>
          </cell>
          <cell r="C258">
            <v>32725</v>
          </cell>
          <cell r="D258">
            <v>17141</v>
          </cell>
          <cell r="E258">
            <v>49281</v>
          </cell>
          <cell r="F258">
            <v>20757</v>
          </cell>
          <cell r="G258">
            <v>121535</v>
          </cell>
        </row>
        <row r="259">
          <cell r="A259">
            <v>350280</v>
          </cell>
          <cell r="B259"/>
          <cell r="C259">
            <v>31306300</v>
          </cell>
          <cell r="D259"/>
          <cell r="E259">
            <v>32891623</v>
          </cell>
          <cell r="F259"/>
          <cell r="G259"/>
        </row>
        <row r="260">
          <cell r="A260">
            <v>350320</v>
          </cell>
          <cell r="B260"/>
          <cell r="C260">
            <v>38542387</v>
          </cell>
          <cell r="D260"/>
          <cell r="E260">
            <v>25080439</v>
          </cell>
          <cell r="F260"/>
          <cell r="G260"/>
        </row>
        <row r="261">
          <cell r="A261">
            <v>351170</v>
          </cell>
          <cell r="B261">
            <v>16354</v>
          </cell>
          <cell r="C261"/>
          <cell r="D261">
            <v>16229</v>
          </cell>
          <cell r="E261">
            <v>253755</v>
          </cell>
          <cell r="F261">
            <v>20827</v>
          </cell>
          <cell r="G261"/>
        </row>
        <row r="262">
          <cell r="A262">
            <v>351780</v>
          </cell>
          <cell r="B262">
            <v>111623</v>
          </cell>
          <cell r="C262">
            <v>927113</v>
          </cell>
          <cell r="D262">
            <v>106125</v>
          </cell>
          <cell r="E262">
            <v>1036946</v>
          </cell>
          <cell r="F262"/>
          <cell r="G262"/>
        </row>
        <row r="263">
          <cell r="A263">
            <v>351880</v>
          </cell>
          <cell r="B263"/>
          <cell r="C263">
            <v>24165979</v>
          </cell>
          <cell r="D263"/>
          <cell r="E263">
            <v>17254072</v>
          </cell>
          <cell r="F263"/>
          <cell r="G263"/>
        </row>
        <row r="264">
          <cell r="A264">
            <v>351900</v>
          </cell>
          <cell r="B264">
            <v>166206</v>
          </cell>
          <cell r="C264">
            <v>398139</v>
          </cell>
          <cell r="D264">
            <v>174543</v>
          </cell>
          <cell r="E264">
            <v>399344</v>
          </cell>
          <cell r="F264"/>
          <cell r="G264"/>
        </row>
        <row r="265">
          <cell r="A265">
            <v>352040</v>
          </cell>
          <cell r="B265"/>
          <cell r="C265"/>
          <cell r="D265"/>
          <cell r="E265"/>
          <cell r="F265"/>
          <cell r="G265"/>
        </row>
        <row r="266">
          <cell r="A266">
            <v>352960</v>
          </cell>
          <cell r="B266"/>
          <cell r="C266"/>
          <cell r="D266"/>
          <cell r="E266"/>
          <cell r="F266"/>
          <cell r="G266"/>
        </row>
        <row r="267">
          <cell r="A267">
            <v>353475</v>
          </cell>
          <cell r="B267">
            <v>117936</v>
          </cell>
          <cell r="C267">
            <v>559327</v>
          </cell>
          <cell r="D267"/>
          <cell r="E267"/>
          <cell r="F267">
            <v>65456</v>
          </cell>
          <cell r="G267">
            <v>487338</v>
          </cell>
        </row>
        <row r="268">
          <cell r="A268">
            <v>353480</v>
          </cell>
          <cell r="B268">
            <v>150572</v>
          </cell>
          <cell r="C268">
            <v>243096</v>
          </cell>
          <cell r="D268"/>
          <cell r="E268"/>
          <cell r="F268"/>
          <cell r="G268"/>
        </row>
        <row r="269">
          <cell r="A269">
            <v>353530</v>
          </cell>
          <cell r="B269">
            <v>271599</v>
          </cell>
          <cell r="C269">
            <v>3802942</v>
          </cell>
          <cell r="D269">
            <v>180118</v>
          </cell>
          <cell r="E269">
            <v>1820582</v>
          </cell>
          <cell r="F269">
            <v>212370</v>
          </cell>
          <cell r="G269">
            <v>1566752</v>
          </cell>
        </row>
        <row r="270">
          <cell r="A270">
            <v>353550</v>
          </cell>
          <cell r="B270">
            <v>496844</v>
          </cell>
          <cell r="C270">
            <v>2071195</v>
          </cell>
          <cell r="D270">
            <v>429302</v>
          </cell>
          <cell r="E270">
            <v>2616522</v>
          </cell>
          <cell r="F270">
            <v>504096</v>
          </cell>
          <cell r="G270">
            <v>1925769</v>
          </cell>
        </row>
        <row r="271">
          <cell r="A271">
            <v>353670</v>
          </cell>
          <cell r="B271">
            <v>652036</v>
          </cell>
          <cell r="C271">
            <v>7033022</v>
          </cell>
          <cell r="D271">
            <v>646706</v>
          </cell>
          <cell r="E271">
            <v>6653684</v>
          </cell>
          <cell r="F271"/>
          <cell r="G271"/>
        </row>
        <row r="272">
          <cell r="A272">
            <v>354140</v>
          </cell>
          <cell r="B272"/>
          <cell r="C272">
            <v>32866489</v>
          </cell>
          <cell r="D272"/>
          <cell r="E272">
            <v>31051620</v>
          </cell>
          <cell r="F272"/>
          <cell r="G272"/>
        </row>
        <row r="273">
          <cell r="A273">
            <v>354260</v>
          </cell>
          <cell r="B273"/>
          <cell r="C273">
            <v>13660248</v>
          </cell>
          <cell r="D273"/>
          <cell r="E273">
            <v>10522017</v>
          </cell>
          <cell r="F273"/>
          <cell r="G273"/>
        </row>
        <row r="274">
          <cell r="A274">
            <v>354320</v>
          </cell>
          <cell r="B274">
            <v>3150</v>
          </cell>
          <cell r="C274">
            <v>334126</v>
          </cell>
          <cell r="D274">
            <v>62070</v>
          </cell>
          <cell r="E274">
            <v>390653</v>
          </cell>
          <cell r="F274">
            <v>57540</v>
          </cell>
          <cell r="G274">
            <v>381368</v>
          </cell>
        </row>
        <row r="275">
          <cell r="A275">
            <v>354750</v>
          </cell>
          <cell r="B275">
            <v>75046</v>
          </cell>
          <cell r="C275">
            <v>614978</v>
          </cell>
          <cell r="D275">
            <v>91764</v>
          </cell>
          <cell r="E275">
            <v>559266</v>
          </cell>
          <cell r="F275"/>
          <cell r="G275"/>
        </row>
        <row r="276">
          <cell r="A276">
            <v>354870</v>
          </cell>
          <cell r="B276"/>
          <cell r="C276">
            <v>33986562</v>
          </cell>
          <cell r="D276"/>
          <cell r="E276">
            <v>25729091</v>
          </cell>
          <cell r="F276"/>
          <cell r="G276"/>
        </row>
        <row r="277">
          <cell r="A277">
            <v>354980</v>
          </cell>
          <cell r="B277"/>
          <cell r="C277">
            <v>81382280</v>
          </cell>
          <cell r="D277"/>
          <cell r="E277">
            <v>64308098</v>
          </cell>
          <cell r="F277"/>
          <cell r="G277"/>
        </row>
        <row r="278">
          <cell r="A278">
            <v>355130</v>
          </cell>
          <cell r="B278"/>
          <cell r="C278"/>
          <cell r="D278">
            <v>108837</v>
          </cell>
          <cell r="E278">
            <v>299244</v>
          </cell>
          <cell r="F278">
            <v>56589</v>
          </cell>
          <cell r="G278"/>
        </row>
        <row r="279">
          <cell r="A279">
            <v>410170</v>
          </cell>
          <cell r="B279">
            <v>6266</v>
          </cell>
          <cell r="C279"/>
          <cell r="D279">
            <v>5244</v>
          </cell>
          <cell r="E279"/>
          <cell r="F279"/>
          <cell r="G279"/>
        </row>
        <row r="280">
          <cell r="A280">
            <v>410240</v>
          </cell>
          <cell r="B280">
            <v>0</v>
          </cell>
          <cell r="C280">
            <v>0</v>
          </cell>
          <cell r="D280">
            <v>20</v>
          </cell>
          <cell r="E280">
            <v>515862</v>
          </cell>
          <cell r="F280">
            <v>0</v>
          </cell>
          <cell r="G280">
            <v>0</v>
          </cell>
        </row>
        <row r="281">
          <cell r="A281">
            <v>410550</v>
          </cell>
          <cell r="B281">
            <v>292060</v>
          </cell>
          <cell r="C281">
            <v>144145</v>
          </cell>
          <cell r="D281"/>
          <cell r="E281">
            <v>716570</v>
          </cell>
          <cell r="F281"/>
          <cell r="G281">
            <v>39439</v>
          </cell>
        </row>
        <row r="282">
          <cell r="A282">
            <v>410560</v>
          </cell>
          <cell r="B282">
            <v>39454</v>
          </cell>
          <cell r="C282">
            <v>479383</v>
          </cell>
          <cell r="D282">
            <v>47282</v>
          </cell>
          <cell r="E282">
            <v>488490</v>
          </cell>
          <cell r="F282">
            <v>42845</v>
          </cell>
          <cell r="G282">
            <v>537662</v>
          </cell>
        </row>
        <row r="283">
          <cell r="A283">
            <v>410657</v>
          </cell>
          <cell r="B283"/>
          <cell r="C283"/>
          <cell r="D283"/>
          <cell r="E283"/>
          <cell r="F283"/>
          <cell r="G283">
            <v>390752</v>
          </cell>
        </row>
        <row r="284">
          <cell r="A284">
            <v>410773</v>
          </cell>
          <cell r="B284">
            <v>0</v>
          </cell>
          <cell r="C284">
            <v>0</v>
          </cell>
          <cell r="D284">
            <v>145889</v>
          </cell>
          <cell r="E284">
            <v>39019</v>
          </cell>
          <cell r="F284">
            <v>0</v>
          </cell>
          <cell r="G284">
            <v>0</v>
          </cell>
        </row>
        <row r="285">
          <cell r="A285">
            <v>410860</v>
          </cell>
          <cell r="B285">
            <v>183603</v>
          </cell>
          <cell r="C285">
            <v>459777</v>
          </cell>
          <cell r="D285">
            <v>151667</v>
          </cell>
          <cell r="E285">
            <v>528526</v>
          </cell>
          <cell r="F285">
            <v>180401</v>
          </cell>
          <cell r="G285">
            <v>585200</v>
          </cell>
        </row>
        <row r="286">
          <cell r="A286">
            <v>411010</v>
          </cell>
          <cell r="B286">
            <v>776842</v>
          </cell>
          <cell r="C286">
            <v>3683469</v>
          </cell>
          <cell r="D286">
            <v>764023</v>
          </cell>
          <cell r="E286">
            <v>0</v>
          </cell>
          <cell r="F286">
            <v>0</v>
          </cell>
          <cell r="G286">
            <v>0</v>
          </cell>
        </row>
        <row r="287">
          <cell r="A287">
            <v>411095</v>
          </cell>
          <cell r="B287">
            <v>2496</v>
          </cell>
          <cell r="C287">
            <v>14</v>
          </cell>
          <cell r="D287"/>
          <cell r="E287">
            <v>42622</v>
          </cell>
          <cell r="F287"/>
          <cell r="G287"/>
        </row>
        <row r="288">
          <cell r="A288">
            <v>411140</v>
          </cell>
          <cell r="B288">
            <v>94307</v>
          </cell>
          <cell r="C288">
            <v>205327</v>
          </cell>
          <cell r="D288"/>
          <cell r="E288"/>
          <cell r="F288"/>
          <cell r="G288"/>
        </row>
        <row r="289">
          <cell r="A289">
            <v>411240</v>
          </cell>
          <cell r="B289">
            <v>91654</v>
          </cell>
          <cell r="C289">
            <v>386813</v>
          </cell>
          <cell r="D289">
            <v>76937</v>
          </cell>
          <cell r="E289">
            <v>392622</v>
          </cell>
          <cell r="F289">
            <v>102471</v>
          </cell>
          <cell r="G289">
            <v>397160</v>
          </cell>
        </row>
        <row r="290">
          <cell r="A290">
            <v>411870</v>
          </cell>
          <cell r="B290">
            <v>177766</v>
          </cell>
          <cell r="C290">
            <v>64560</v>
          </cell>
          <cell r="D290">
            <v>196091</v>
          </cell>
          <cell r="E290">
            <v>126156</v>
          </cell>
          <cell r="F290"/>
          <cell r="G290">
            <v>488890</v>
          </cell>
        </row>
        <row r="291">
          <cell r="A291">
            <v>411880</v>
          </cell>
          <cell r="B291">
            <v>174247</v>
          </cell>
          <cell r="C291">
            <v>687958</v>
          </cell>
          <cell r="D291">
            <v>157907</v>
          </cell>
          <cell r="E291">
            <v>830714</v>
          </cell>
          <cell r="F291">
            <v>73380</v>
          </cell>
          <cell r="G291">
            <v>870376</v>
          </cell>
        </row>
        <row r="292">
          <cell r="A292">
            <v>412250</v>
          </cell>
          <cell r="B292">
            <v>49945</v>
          </cell>
          <cell r="C292">
            <v>414562</v>
          </cell>
          <cell r="D292">
            <v>68908</v>
          </cell>
          <cell r="E292">
            <v>8994</v>
          </cell>
          <cell r="F292"/>
          <cell r="G292">
            <v>317040</v>
          </cell>
        </row>
        <row r="293">
          <cell r="A293">
            <v>420420</v>
          </cell>
          <cell r="B293">
            <v>4255247</v>
          </cell>
          <cell r="C293">
            <v>30219439</v>
          </cell>
          <cell r="D293">
            <v>3834923</v>
          </cell>
          <cell r="E293">
            <v>12312999</v>
          </cell>
          <cell r="F293">
            <v>3314191</v>
          </cell>
          <cell r="G293">
            <v>11058381</v>
          </cell>
        </row>
        <row r="294">
          <cell r="A294">
            <v>420425</v>
          </cell>
          <cell r="B294">
            <v>377451</v>
          </cell>
          <cell r="C294"/>
          <cell r="D294">
            <v>357106</v>
          </cell>
          <cell r="E294">
            <v>1491030</v>
          </cell>
          <cell r="F294">
            <v>385267</v>
          </cell>
          <cell r="G294">
            <v>1247343</v>
          </cell>
        </row>
        <row r="295">
          <cell r="A295">
            <v>420519</v>
          </cell>
          <cell r="B295">
            <v>59690</v>
          </cell>
          <cell r="C295"/>
          <cell r="D295">
            <v>62679</v>
          </cell>
          <cell r="E295">
            <v>474120</v>
          </cell>
          <cell r="F295">
            <v>70962</v>
          </cell>
          <cell r="G295">
            <v>426402</v>
          </cell>
        </row>
        <row r="296">
          <cell r="A296">
            <v>420590</v>
          </cell>
          <cell r="B296"/>
          <cell r="C296"/>
          <cell r="D296"/>
          <cell r="E296"/>
          <cell r="F296"/>
          <cell r="G296"/>
        </row>
        <row r="297">
          <cell r="A297">
            <v>420690</v>
          </cell>
          <cell r="B297">
            <v>21969</v>
          </cell>
          <cell r="C297">
            <v>1525637</v>
          </cell>
          <cell r="D297">
            <v>23207</v>
          </cell>
          <cell r="E297">
            <v>1401068</v>
          </cell>
          <cell r="F297">
            <v>20551</v>
          </cell>
          <cell r="G297">
            <v>1350282</v>
          </cell>
        </row>
        <row r="298">
          <cell r="A298">
            <v>421250</v>
          </cell>
          <cell r="B298">
            <v>486673</v>
          </cell>
          <cell r="C298"/>
          <cell r="D298">
            <v>427756</v>
          </cell>
          <cell r="E298">
            <v>1334760</v>
          </cell>
          <cell r="F298">
            <v>523618</v>
          </cell>
          <cell r="G298">
            <v>1446151</v>
          </cell>
        </row>
        <row r="299">
          <cell r="A299">
            <v>421280</v>
          </cell>
          <cell r="B299"/>
          <cell r="C299">
            <v>155395</v>
          </cell>
          <cell r="D299">
            <v>327189</v>
          </cell>
          <cell r="E299">
            <v>1766370</v>
          </cell>
          <cell r="F299">
            <v>541363</v>
          </cell>
          <cell r="G299">
            <v>2226367</v>
          </cell>
        </row>
        <row r="300">
          <cell r="A300">
            <v>421350</v>
          </cell>
          <cell r="B300">
            <v>165289</v>
          </cell>
          <cell r="C300"/>
          <cell r="D300"/>
          <cell r="E300">
            <v>298761</v>
          </cell>
          <cell r="F300"/>
          <cell r="G300">
            <v>397369</v>
          </cell>
        </row>
        <row r="301">
          <cell r="A301">
            <v>430215</v>
          </cell>
          <cell r="B301"/>
          <cell r="C301"/>
          <cell r="D301"/>
          <cell r="E301"/>
          <cell r="F301">
            <v>23240</v>
          </cell>
          <cell r="G301"/>
        </row>
        <row r="302">
          <cell r="A302">
            <v>430310</v>
          </cell>
          <cell r="B302">
            <v>536536</v>
          </cell>
          <cell r="C302">
            <v>544123</v>
          </cell>
          <cell r="D302">
            <v>554172</v>
          </cell>
          <cell r="E302">
            <v>361079</v>
          </cell>
          <cell r="F302"/>
          <cell r="G302"/>
        </row>
        <row r="303">
          <cell r="A303">
            <v>430390</v>
          </cell>
          <cell r="B303">
            <v>620837</v>
          </cell>
          <cell r="C303">
            <v>342075</v>
          </cell>
          <cell r="D303">
            <v>615580</v>
          </cell>
          <cell r="E303">
            <v>997231</v>
          </cell>
          <cell r="F303">
            <v>587096</v>
          </cell>
          <cell r="G303">
            <v>1593209</v>
          </cell>
        </row>
        <row r="304">
          <cell r="A304">
            <v>430513</v>
          </cell>
          <cell r="B304">
            <v>54003</v>
          </cell>
          <cell r="C304"/>
          <cell r="D304">
            <v>56899</v>
          </cell>
          <cell r="E304">
            <v>255383</v>
          </cell>
          <cell r="F304">
            <v>59778</v>
          </cell>
          <cell r="G304">
            <v>280107</v>
          </cell>
        </row>
        <row r="305">
          <cell r="A305">
            <v>430560</v>
          </cell>
          <cell r="B305">
            <v>77634</v>
          </cell>
          <cell r="C305">
            <v>657754</v>
          </cell>
          <cell r="D305"/>
          <cell r="E305"/>
          <cell r="F305"/>
          <cell r="G305"/>
        </row>
        <row r="306">
          <cell r="A306">
            <v>430635</v>
          </cell>
          <cell r="B306">
            <v>53594</v>
          </cell>
          <cell r="C306"/>
          <cell r="D306"/>
          <cell r="E306"/>
          <cell r="F306">
            <v>68533</v>
          </cell>
          <cell r="G306">
            <v>183374</v>
          </cell>
        </row>
        <row r="307">
          <cell r="A307">
            <v>430676</v>
          </cell>
          <cell r="B307">
            <v>286881</v>
          </cell>
          <cell r="C307">
            <v>1680948</v>
          </cell>
          <cell r="D307">
            <v>87322</v>
          </cell>
          <cell r="E307">
            <v>938963</v>
          </cell>
          <cell r="F307">
            <v>318903</v>
          </cell>
          <cell r="G307">
            <v>992012</v>
          </cell>
        </row>
        <row r="308">
          <cell r="A308">
            <v>430843</v>
          </cell>
          <cell r="B308">
            <v>18160</v>
          </cell>
          <cell r="C308">
            <v>60426</v>
          </cell>
          <cell r="D308">
            <v>18459</v>
          </cell>
          <cell r="E308">
            <v>87407</v>
          </cell>
          <cell r="F308">
            <v>18290</v>
          </cell>
          <cell r="G308">
            <v>46038</v>
          </cell>
        </row>
        <row r="309">
          <cell r="A309">
            <v>430940</v>
          </cell>
          <cell r="B309">
            <v>478359</v>
          </cell>
          <cell r="C309"/>
          <cell r="D309">
            <v>465853</v>
          </cell>
          <cell r="E309">
            <v>2926461</v>
          </cell>
          <cell r="F309">
            <v>502270</v>
          </cell>
          <cell r="G309">
            <v>2214917</v>
          </cell>
        </row>
        <row r="310">
          <cell r="A310">
            <v>431085</v>
          </cell>
          <cell r="B310"/>
          <cell r="C310"/>
          <cell r="D310"/>
          <cell r="E310"/>
          <cell r="F310"/>
          <cell r="G310"/>
        </row>
        <row r="311">
          <cell r="A311">
            <v>431446</v>
          </cell>
          <cell r="B311">
            <v>153767</v>
          </cell>
          <cell r="C311">
            <v>1050711</v>
          </cell>
          <cell r="D311">
            <v>95422</v>
          </cell>
          <cell r="E311">
            <v>1071071</v>
          </cell>
          <cell r="F311">
            <v>103518</v>
          </cell>
          <cell r="G311">
            <v>996945</v>
          </cell>
        </row>
        <row r="312">
          <cell r="A312">
            <v>431760</v>
          </cell>
          <cell r="B312">
            <v>682354</v>
          </cell>
          <cell r="C312">
            <v>396736</v>
          </cell>
          <cell r="D312">
            <v>456789</v>
          </cell>
          <cell r="E312">
            <v>78069</v>
          </cell>
          <cell r="F312"/>
          <cell r="G312">
            <v>1394849</v>
          </cell>
        </row>
        <row r="313">
          <cell r="A313">
            <v>431790</v>
          </cell>
          <cell r="B313">
            <v>14622</v>
          </cell>
          <cell r="C313">
            <v>1076253</v>
          </cell>
          <cell r="D313">
            <v>12946</v>
          </cell>
          <cell r="E313">
            <v>907221</v>
          </cell>
          <cell r="F313"/>
          <cell r="G313"/>
        </row>
        <row r="314">
          <cell r="A314">
            <v>432026</v>
          </cell>
          <cell r="B314">
            <v>29498</v>
          </cell>
          <cell r="C314">
            <v>245836</v>
          </cell>
          <cell r="D314"/>
          <cell r="E314"/>
          <cell r="F314"/>
          <cell r="G314"/>
        </row>
        <row r="315">
          <cell r="A315">
            <v>432035</v>
          </cell>
          <cell r="B315">
            <v>6921</v>
          </cell>
          <cell r="C315"/>
          <cell r="D315">
            <v>5226</v>
          </cell>
          <cell r="E315"/>
          <cell r="F315">
            <v>4273</v>
          </cell>
          <cell r="G315"/>
        </row>
        <row r="316">
          <cell r="A316">
            <v>432065</v>
          </cell>
          <cell r="B316">
            <v>23981</v>
          </cell>
          <cell r="C316"/>
          <cell r="D316">
            <v>25690</v>
          </cell>
          <cell r="E316">
            <v>327473</v>
          </cell>
          <cell r="F316">
            <v>28179</v>
          </cell>
          <cell r="G316">
            <v>183249</v>
          </cell>
        </row>
        <row r="317">
          <cell r="A317">
            <v>500110</v>
          </cell>
          <cell r="B317">
            <v>595474</v>
          </cell>
          <cell r="C317">
            <v>1712255</v>
          </cell>
          <cell r="D317">
            <v>495630</v>
          </cell>
          <cell r="E317">
            <v>1975354</v>
          </cell>
          <cell r="F317">
            <v>564274</v>
          </cell>
          <cell r="G317"/>
        </row>
        <row r="318">
          <cell r="A318">
            <v>240950</v>
          </cell>
          <cell r="B318">
            <v>86000</v>
          </cell>
          <cell r="C318"/>
          <cell r="D318">
            <v>11964</v>
          </cell>
          <cell r="E318">
            <v>48204</v>
          </cell>
          <cell r="F318"/>
          <cell r="G318"/>
        </row>
        <row r="319">
          <cell r="A319">
            <v>261130</v>
          </cell>
          <cell r="B319">
            <v>7497</v>
          </cell>
          <cell r="C319"/>
          <cell r="D319"/>
          <cell r="E319"/>
          <cell r="F319"/>
          <cell r="G319"/>
        </row>
        <row r="320">
          <cell r="A320">
            <v>270800</v>
          </cell>
          <cell r="B320"/>
          <cell r="C320"/>
          <cell r="D320">
            <v>343511</v>
          </cell>
          <cell r="E320">
            <v>5203749</v>
          </cell>
          <cell r="F320"/>
          <cell r="G320"/>
        </row>
        <row r="321">
          <cell r="A321">
            <v>280030</v>
          </cell>
          <cell r="B321">
            <v>4904460</v>
          </cell>
          <cell r="C321">
            <v>12144531</v>
          </cell>
          <cell r="D321">
            <v>4180782</v>
          </cell>
          <cell r="E321">
            <v>12559773</v>
          </cell>
          <cell r="F321">
            <v>4196557</v>
          </cell>
          <cell r="G321">
            <v>9023761</v>
          </cell>
        </row>
        <row r="322">
          <cell r="A322">
            <v>290100</v>
          </cell>
          <cell r="B322">
            <v>52715</v>
          </cell>
          <cell r="C322">
            <v>478237</v>
          </cell>
          <cell r="D322">
            <v>57868</v>
          </cell>
          <cell r="E322"/>
          <cell r="F322"/>
          <cell r="G322"/>
        </row>
        <row r="323">
          <cell r="A323">
            <v>291080</v>
          </cell>
          <cell r="B323">
            <v>849586</v>
          </cell>
          <cell r="C323">
            <v>43484337</v>
          </cell>
          <cell r="D323">
            <v>766788</v>
          </cell>
          <cell r="E323">
            <v>41065822</v>
          </cell>
          <cell r="F323"/>
          <cell r="G323">
            <v>0</v>
          </cell>
        </row>
        <row r="324">
          <cell r="A324">
            <v>320013</v>
          </cell>
          <cell r="B324">
            <v>35768</v>
          </cell>
          <cell r="C324"/>
          <cell r="D324">
            <v>41851</v>
          </cell>
          <cell r="E324"/>
          <cell r="F324">
            <v>51531</v>
          </cell>
          <cell r="G324"/>
        </row>
        <row r="325">
          <cell r="A325">
            <v>320290</v>
          </cell>
          <cell r="B325">
            <v>71190</v>
          </cell>
          <cell r="C325">
            <v>349752</v>
          </cell>
          <cell r="D325">
            <v>73312</v>
          </cell>
          <cell r="E325">
            <v>458593</v>
          </cell>
          <cell r="F325">
            <v>75337</v>
          </cell>
          <cell r="G325"/>
        </row>
        <row r="326">
          <cell r="A326">
            <v>320316</v>
          </cell>
          <cell r="B326">
            <v>124927</v>
          </cell>
          <cell r="C326">
            <v>884148</v>
          </cell>
          <cell r="D326">
            <v>202449</v>
          </cell>
          <cell r="E326"/>
          <cell r="F326">
            <v>189857</v>
          </cell>
          <cell r="G326"/>
        </row>
        <row r="327">
          <cell r="A327">
            <v>320332</v>
          </cell>
          <cell r="B327">
            <v>530585</v>
          </cell>
          <cell r="C327"/>
          <cell r="D327">
            <v>621961</v>
          </cell>
          <cell r="E327"/>
          <cell r="F327">
            <v>715069</v>
          </cell>
          <cell r="G327"/>
        </row>
        <row r="328">
          <cell r="A328">
            <v>350230</v>
          </cell>
          <cell r="B328">
            <v>81385</v>
          </cell>
          <cell r="C328">
            <v>249736</v>
          </cell>
          <cell r="D328">
            <v>79536</v>
          </cell>
          <cell r="E328">
            <v>179583</v>
          </cell>
          <cell r="F328"/>
          <cell r="G328"/>
        </row>
        <row r="329">
          <cell r="A329">
            <v>350370</v>
          </cell>
          <cell r="B329">
            <v>131430</v>
          </cell>
          <cell r="C329">
            <v>364129</v>
          </cell>
          <cell r="D329">
            <v>127995</v>
          </cell>
          <cell r="E329">
            <v>325665</v>
          </cell>
          <cell r="F329">
            <v>130820</v>
          </cell>
          <cell r="G329">
            <v>425021</v>
          </cell>
        </row>
        <row r="330">
          <cell r="A330">
            <v>350690</v>
          </cell>
          <cell r="B330">
            <v>267971</v>
          </cell>
          <cell r="C330">
            <v>182352</v>
          </cell>
          <cell r="D330">
            <v>231560</v>
          </cell>
          <cell r="E330">
            <v>155829</v>
          </cell>
          <cell r="F330"/>
          <cell r="G330"/>
        </row>
        <row r="331">
          <cell r="A331">
            <v>351190</v>
          </cell>
          <cell r="B331">
            <v>52285</v>
          </cell>
          <cell r="C331">
            <v>227965</v>
          </cell>
          <cell r="D331">
            <v>50337</v>
          </cell>
          <cell r="E331">
            <v>217201</v>
          </cell>
          <cell r="F331">
            <v>48945</v>
          </cell>
          <cell r="G331">
            <v>179061</v>
          </cell>
        </row>
        <row r="332">
          <cell r="A332">
            <v>351290</v>
          </cell>
          <cell r="B332">
            <v>170927</v>
          </cell>
          <cell r="C332"/>
          <cell r="D332"/>
          <cell r="E332"/>
          <cell r="F332"/>
          <cell r="G332"/>
        </row>
        <row r="333">
          <cell r="A333">
            <v>351500</v>
          </cell>
          <cell r="B333"/>
          <cell r="C333"/>
          <cell r="D333"/>
          <cell r="E333"/>
          <cell r="F333"/>
          <cell r="G333"/>
        </row>
        <row r="334">
          <cell r="A334">
            <v>351670</v>
          </cell>
          <cell r="B334">
            <v>350492</v>
          </cell>
          <cell r="C334"/>
          <cell r="D334">
            <v>359714</v>
          </cell>
          <cell r="E334">
            <v>2256030</v>
          </cell>
          <cell r="F334">
            <v>378156</v>
          </cell>
          <cell r="G334">
            <v>1930159</v>
          </cell>
        </row>
        <row r="335">
          <cell r="A335">
            <v>351990</v>
          </cell>
          <cell r="B335"/>
          <cell r="C335"/>
          <cell r="D335"/>
          <cell r="E335"/>
          <cell r="F335">
            <v>108518</v>
          </cell>
          <cell r="G335">
            <v>224344</v>
          </cell>
        </row>
        <row r="336">
          <cell r="A336">
            <v>352000</v>
          </cell>
          <cell r="B336">
            <v>190510</v>
          </cell>
          <cell r="C336">
            <v>1495980</v>
          </cell>
          <cell r="D336">
            <v>170451</v>
          </cell>
          <cell r="E336">
            <v>1460557</v>
          </cell>
          <cell r="F336"/>
          <cell r="G336"/>
        </row>
        <row r="337">
          <cell r="A337">
            <v>352140</v>
          </cell>
          <cell r="B337">
            <v>99538</v>
          </cell>
          <cell r="C337">
            <v>230097</v>
          </cell>
          <cell r="D337">
            <v>83668</v>
          </cell>
          <cell r="E337">
            <v>175119</v>
          </cell>
          <cell r="F337"/>
          <cell r="G337"/>
        </row>
        <row r="338">
          <cell r="A338">
            <v>352240</v>
          </cell>
          <cell r="B338">
            <v>922998</v>
          </cell>
          <cell r="C338">
            <v>997569</v>
          </cell>
          <cell r="D338">
            <v>817144</v>
          </cell>
          <cell r="E338">
            <v>1121459</v>
          </cell>
          <cell r="F338"/>
          <cell r="G338"/>
        </row>
        <row r="339">
          <cell r="A339">
            <v>352930</v>
          </cell>
          <cell r="B339"/>
          <cell r="C339"/>
          <cell r="D339"/>
          <cell r="E339"/>
          <cell r="F339"/>
          <cell r="G339"/>
        </row>
        <row r="340">
          <cell r="A340">
            <v>352965</v>
          </cell>
          <cell r="B340">
            <v>31029</v>
          </cell>
          <cell r="C340">
            <v>130558</v>
          </cell>
          <cell r="D340">
            <v>25919</v>
          </cell>
          <cell r="E340">
            <v>164144</v>
          </cell>
          <cell r="F340">
            <v>3339</v>
          </cell>
          <cell r="G340">
            <v>53071</v>
          </cell>
        </row>
        <row r="341">
          <cell r="A341">
            <v>353060</v>
          </cell>
          <cell r="B341"/>
          <cell r="C341">
            <v>27628255</v>
          </cell>
          <cell r="D341"/>
          <cell r="E341">
            <v>21655501</v>
          </cell>
          <cell r="F341"/>
          <cell r="G341"/>
        </row>
        <row r="342">
          <cell r="A342">
            <v>353100</v>
          </cell>
          <cell r="B342">
            <v>55402</v>
          </cell>
          <cell r="C342">
            <v>151717</v>
          </cell>
          <cell r="D342">
            <v>49841</v>
          </cell>
          <cell r="E342">
            <v>161616</v>
          </cell>
          <cell r="F342"/>
          <cell r="G342"/>
        </row>
        <row r="343">
          <cell r="A343">
            <v>353330</v>
          </cell>
          <cell r="B343">
            <v>33567</v>
          </cell>
          <cell r="C343">
            <v>0</v>
          </cell>
          <cell r="D343">
            <v>39487</v>
          </cell>
          <cell r="E343">
            <v>402293</v>
          </cell>
          <cell r="F343">
            <v>43514</v>
          </cell>
          <cell r="G343">
            <v>42394</v>
          </cell>
        </row>
        <row r="344">
          <cell r="A344">
            <v>353450</v>
          </cell>
          <cell r="B344"/>
          <cell r="C344"/>
          <cell r="D344"/>
          <cell r="E344"/>
          <cell r="F344"/>
          <cell r="G344"/>
        </row>
        <row r="345">
          <cell r="A345">
            <v>353500</v>
          </cell>
          <cell r="B345">
            <v>153037</v>
          </cell>
          <cell r="C345">
            <v>30267281</v>
          </cell>
          <cell r="D345">
            <v>149284</v>
          </cell>
          <cell r="E345">
            <v>30299361</v>
          </cell>
          <cell r="F345"/>
          <cell r="G345"/>
        </row>
        <row r="346">
          <cell r="A346">
            <v>353520</v>
          </cell>
          <cell r="B346">
            <v>104370</v>
          </cell>
          <cell r="C346">
            <v>271428</v>
          </cell>
          <cell r="D346">
            <v>60279</v>
          </cell>
          <cell r="E346">
            <v>213450</v>
          </cell>
          <cell r="F346"/>
          <cell r="G346"/>
        </row>
        <row r="347">
          <cell r="A347">
            <v>353590</v>
          </cell>
          <cell r="B347">
            <v>47215</v>
          </cell>
          <cell r="C347">
            <v>111252</v>
          </cell>
          <cell r="D347">
            <v>44135</v>
          </cell>
          <cell r="E347">
            <v>94325</v>
          </cell>
          <cell r="F347"/>
          <cell r="G347"/>
        </row>
        <row r="348">
          <cell r="A348">
            <v>354010</v>
          </cell>
          <cell r="B348">
            <v>101995</v>
          </cell>
          <cell r="C348">
            <v>646374</v>
          </cell>
          <cell r="D348">
            <v>119329</v>
          </cell>
          <cell r="E348">
            <v>1126444</v>
          </cell>
          <cell r="F348">
            <v>73275</v>
          </cell>
          <cell r="G348">
            <v>551911</v>
          </cell>
        </row>
        <row r="349">
          <cell r="A349">
            <v>354040</v>
          </cell>
          <cell r="B349"/>
          <cell r="C349"/>
          <cell r="D349">
            <v>62064</v>
          </cell>
          <cell r="E349">
            <v>316244</v>
          </cell>
          <cell r="F349">
            <v>71180</v>
          </cell>
          <cell r="G349">
            <v>333029</v>
          </cell>
        </row>
        <row r="350">
          <cell r="A350">
            <v>354540</v>
          </cell>
          <cell r="B350"/>
          <cell r="C350"/>
          <cell r="D350"/>
          <cell r="E350"/>
          <cell r="F350"/>
          <cell r="G350"/>
        </row>
        <row r="351">
          <cell r="A351">
            <v>355255</v>
          </cell>
          <cell r="B351"/>
          <cell r="C351"/>
          <cell r="D351">
            <v>27416</v>
          </cell>
          <cell r="E351">
            <v>199520</v>
          </cell>
          <cell r="F351"/>
          <cell r="G351"/>
        </row>
        <row r="352">
          <cell r="A352">
            <v>355330</v>
          </cell>
          <cell r="B352">
            <v>31329</v>
          </cell>
          <cell r="C352">
            <v>719424</v>
          </cell>
          <cell r="D352"/>
          <cell r="E352"/>
          <cell r="F352">
            <v>75584</v>
          </cell>
          <cell r="G352">
            <v>600350</v>
          </cell>
        </row>
        <row r="353">
          <cell r="A353">
            <v>355710</v>
          </cell>
          <cell r="B353"/>
          <cell r="C353">
            <v>28736426</v>
          </cell>
          <cell r="D353"/>
          <cell r="E353">
            <v>25902053</v>
          </cell>
          <cell r="F353"/>
          <cell r="G353"/>
        </row>
        <row r="354">
          <cell r="A354">
            <v>410260</v>
          </cell>
          <cell r="B354">
            <v>184689</v>
          </cell>
          <cell r="C354">
            <v>2129784</v>
          </cell>
          <cell r="D354">
            <v>123118</v>
          </cell>
          <cell r="E354">
            <v>1381186</v>
          </cell>
          <cell r="F354">
            <v>105608</v>
          </cell>
          <cell r="G354">
            <v>1693641</v>
          </cell>
        </row>
        <row r="355">
          <cell r="A355">
            <v>410315</v>
          </cell>
          <cell r="B355">
            <v>74211</v>
          </cell>
          <cell r="C355">
            <v>492645</v>
          </cell>
          <cell r="D355">
            <v>53928</v>
          </cell>
          <cell r="E355">
            <v>478399</v>
          </cell>
          <cell r="F355">
            <v>70062</v>
          </cell>
          <cell r="G355">
            <v>466222</v>
          </cell>
        </row>
        <row r="356">
          <cell r="A356">
            <v>410480</v>
          </cell>
          <cell r="B356">
            <v>2670382</v>
          </cell>
          <cell r="C356">
            <v>37587000</v>
          </cell>
          <cell r="D356">
            <v>2441719</v>
          </cell>
          <cell r="E356">
            <v>36675991</v>
          </cell>
          <cell r="F356"/>
          <cell r="G356"/>
        </row>
        <row r="357">
          <cell r="A357">
            <v>410680</v>
          </cell>
          <cell r="B357"/>
          <cell r="C357"/>
          <cell r="D357"/>
          <cell r="E357"/>
          <cell r="F357"/>
          <cell r="G357"/>
        </row>
        <row r="358">
          <cell r="A358">
            <v>410712</v>
          </cell>
          <cell r="B358"/>
          <cell r="C358"/>
          <cell r="D358">
            <v>19472</v>
          </cell>
          <cell r="E358"/>
          <cell r="F358">
            <v>25215</v>
          </cell>
          <cell r="G358">
            <v>183981</v>
          </cell>
        </row>
        <row r="359">
          <cell r="A359">
            <v>410832</v>
          </cell>
          <cell r="B359">
            <v>68721</v>
          </cell>
          <cell r="C359">
            <v>247981</v>
          </cell>
          <cell r="D359">
            <v>58629</v>
          </cell>
          <cell r="E359">
            <v>186139</v>
          </cell>
          <cell r="F359">
            <v>36974</v>
          </cell>
          <cell r="G359">
            <v>259986</v>
          </cell>
        </row>
        <row r="360">
          <cell r="A360">
            <v>410845</v>
          </cell>
          <cell r="B360">
            <v>38203</v>
          </cell>
          <cell r="C360">
            <v>290684</v>
          </cell>
          <cell r="D360">
            <v>12035</v>
          </cell>
          <cell r="E360">
            <v>308767</v>
          </cell>
          <cell r="F360"/>
          <cell r="G360"/>
        </row>
        <row r="361">
          <cell r="A361">
            <v>411420</v>
          </cell>
          <cell r="B361">
            <v>406106</v>
          </cell>
          <cell r="C361">
            <v>1095574</v>
          </cell>
          <cell r="D361">
            <v>321462</v>
          </cell>
          <cell r="E361">
            <v>1057146</v>
          </cell>
          <cell r="F361"/>
          <cell r="G361"/>
        </row>
        <row r="362">
          <cell r="A362">
            <v>411605</v>
          </cell>
          <cell r="B362">
            <v>11749</v>
          </cell>
          <cell r="C362">
            <v>12677</v>
          </cell>
          <cell r="D362"/>
          <cell r="E362">
            <v>120046</v>
          </cell>
          <cell r="F362"/>
          <cell r="G362"/>
        </row>
        <row r="363">
          <cell r="A363">
            <v>411650</v>
          </cell>
          <cell r="B363">
            <v>47261</v>
          </cell>
          <cell r="C363">
            <v>168835</v>
          </cell>
          <cell r="D363">
            <v>43757</v>
          </cell>
          <cell r="E363">
            <v>147643</v>
          </cell>
          <cell r="F363"/>
          <cell r="G363"/>
        </row>
        <row r="364">
          <cell r="A364">
            <v>411729</v>
          </cell>
          <cell r="B364">
            <v>43390</v>
          </cell>
          <cell r="C364">
            <v>339799</v>
          </cell>
          <cell r="D364">
            <v>32545</v>
          </cell>
          <cell r="E364">
            <v>298070</v>
          </cell>
          <cell r="F364">
            <v>32314</v>
          </cell>
          <cell r="G364">
            <v>303797</v>
          </cell>
        </row>
        <row r="365">
          <cell r="A365">
            <v>411745</v>
          </cell>
          <cell r="B365"/>
          <cell r="C365"/>
          <cell r="D365"/>
          <cell r="E365"/>
          <cell r="F365">
            <v>43954</v>
          </cell>
          <cell r="G365"/>
        </row>
        <row r="366">
          <cell r="A366">
            <v>411840</v>
          </cell>
          <cell r="B366"/>
          <cell r="C366">
            <v>67058</v>
          </cell>
          <cell r="D366">
            <v>417840</v>
          </cell>
          <cell r="E366">
            <v>78207</v>
          </cell>
          <cell r="F366"/>
          <cell r="G366">
            <v>943287</v>
          </cell>
        </row>
        <row r="367">
          <cell r="A367">
            <v>412033</v>
          </cell>
          <cell r="B367">
            <v>58130</v>
          </cell>
          <cell r="C367">
            <v>152328</v>
          </cell>
          <cell r="D367">
            <v>51327</v>
          </cell>
          <cell r="E367">
            <v>125488</v>
          </cell>
          <cell r="F367"/>
          <cell r="G367"/>
        </row>
        <row r="368">
          <cell r="A368">
            <v>412100</v>
          </cell>
          <cell r="B368">
            <v>120149</v>
          </cell>
          <cell r="C368">
            <v>347334</v>
          </cell>
          <cell r="D368">
            <v>99129</v>
          </cell>
          <cell r="E368">
            <v>345983</v>
          </cell>
          <cell r="F368"/>
          <cell r="G368"/>
        </row>
        <row r="369">
          <cell r="A369">
            <v>412790</v>
          </cell>
          <cell r="B369">
            <v>121579</v>
          </cell>
          <cell r="C369">
            <v>276474</v>
          </cell>
          <cell r="D369">
            <v>87573</v>
          </cell>
          <cell r="E369">
            <v>258371</v>
          </cell>
          <cell r="F369"/>
          <cell r="G369"/>
        </row>
        <row r="370">
          <cell r="A370">
            <v>420125</v>
          </cell>
          <cell r="B370">
            <v>267664</v>
          </cell>
          <cell r="C370">
            <v>529117</v>
          </cell>
          <cell r="D370">
            <v>318384</v>
          </cell>
          <cell r="E370">
            <v>387695</v>
          </cell>
          <cell r="F370">
            <v>177904</v>
          </cell>
          <cell r="G370">
            <v>427741</v>
          </cell>
        </row>
        <row r="371">
          <cell r="A371">
            <v>420130</v>
          </cell>
          <cell r="B371">
            <v>872578</v>
          </cell>
          <cell r="C371"/>
          <cell r="D371">
            <v>726468</v>
          </cell>
          <cell r="E371">
            <v>2533117</v>
          </cell>
          <cell r="F371">
            <v>755741</v>
          </cell>
          <cell r="G371">
            <v>1444519</v>
          </cell>
        </row>
        <row r="372">
          <cell r="A372">
            <v>420170</v>
          </cell>
          <cell r="B372">
            <v>199244</v>
          </cell>
          <cell r="C372">
            <v>516138</v>
          </cell>
          <cell r="D372">
            <v>164109</v>
          </cell>
          <cell r="E372">
            <v>448022</v>
          </cell>
          <cell r="F372">
            <v>104037</v>
          </cell>
          <cell r="G372">
            <v>173518</v>
          </cell>
        </row>
        <row r="373">
          <cell r="A373">
            <v>420195</v>
          </cell>
          <cell r="B373">
            <v>189350</v>
          </cell>
          <cell r="C373"/>
          <cell r="D373">
            <v>187640</v>
          </cell>
          <cell r="E373">
            <v>375</v>
          </cell>
          <cell r="F373">
            <v>218942</v>
          </cell>
          <cell r="G373">
            <v>377</v>
          </cell>
        </row>
        <row r="374">
          <cell r="A374">
            <v>420860</v>
          </cell>
          <cell r="B374"/>
          <cell r="C374"/>
          <cell r="D374"/>
          <cell r="E374"/>
          <cell r="F374"/>
          <cell r="G374"/>
        </row>
        <row r="375">
          <cell r="A375">
            <v>421315</v>
          </cell>
          <cell r="B375"/>
          <cell r="C375">
            <v>327968</v>
          </cell>
          <cell r="D375"/>
          <cell r="E375"/>
          <cell r="F375"/>
          <cell r="G375"/>
        </row>
        <row r="376">
          <cell r="A376">
            <v>421850</v>
          </cell>
          <cell r="B376">
            <v>60899</v>
          </cell>
          <cell r="C376">
            <v>152050</v>
          </cell>
          <cell r="D376">
            <v>56863</v>
          </cell>
          <cell r="E376">
            <v>165620</v>
          </cell>
          <cell r="F376">
            <v>54243</v>
          </cell>
          <cell r="G376">
            <v>173689</v>
          </cell>
        </row>
        <row r="377">
          <cell r="A377">
            <v>430120</v>
          </cell>
          <cell r="B377">
            <v>82466</v>
          </cell>
          <cell r="C377">
            <v>639803</v>
          </cell>
          <cell r="D377">
            <v>82167</v>
          </cell>
          <cell r="E377">
            <v>1168102</v>
          </cell>
          <cell r="F377">
            <v>47042</v>
          </cell>
          <cell r="G377">
            <v>1124934</v>
          </cell>
        </row>
        <row r="378">
          <cell r="A378">
            <v>430140</v>
          </cell>
          <cell r="B378">
            <v>112401</v>
          </cell>
          <cell r="C378"/>
          <cell r="D378">
            <v>123581</v>
          </cell>
          <cell r="E378">
            <v>481025</v>
          </cell>
          <cell r="F378">
            <v>127799</v>
          </cell>
          <cell r="G378">
            <v>318327</v>
          </cell>
        </row>
        <row r="379">
          <cell r="A379">
            <v>430250</v>
          </cell>
          <cell r="B379">
            <v>36319</v>
          </cell>
          <cell r="C379">
            <v>326006</v>
          </cell>
          <cell r="D379">
            <v>46662</v>
          </cell>
          <cell r="E379">
            <v>387375</v>
          </cell>
          <cell r="F379">
            <v>59730</v>
          </cell>
          <cell r="G379">
            <v>351119</v>
          </cell>
        </row>
        <row r="380">
          <cell r="A380">
            <v>430420</v>
          </cell>
          <cell r="B380">
            <v>153368</v>
          </cell>
          <cell r="C380">
            <v>7104170</v>
          </cell>
          <cell r="D380">
            <v>285541</v>
          </cell>
          <cell r="E380">
            <v>14962888</v>
          </cell>
          <cell r="F380">
            <v>330532</v>
          </cell>
          <cell r="G380">
            <v>14511965</v>
          </cell>
        </row>
        <row r="381">
          <cell r="A381">
            <v>430512</v>
          </cell>
          <cell r="B381">
            <v>45376</v>
          </cell>
          <cell r="C381">
            <v>133117</v>
          </cell>
          <cell r="D381">
            <v>47465</v>
          </cell>
          <cell r="E381">
            <v>121311</v>
          </cell>
          <cell r="F381">
            <v>36580</v>
          </cell>
          <cell r="G381">
            <v>83567</v>
          </cell>
        </row>
        <row r="382">
          <cell r="A382">
            <v>430710</v>
          </cell>
          <cell r="B382">
            <v>64987</v>
          </cell>
          <cell r="C382">
            <v>708239</v>
          </cell>
          <cell r="D382">
            <v>56454</v>
          </cell>
          <cell r="E382">
            <v>781319</v>
          </cell>
          <cell r="F382">
            <v>61120</v>
          </cell>
          <cell r="G382">
            <v>784137</v>
          </cell>
        </row>
        <row r="383">
          <cell r="A383">
            <v>430960</v>
          </cell>
          <cell r="B383">
            <v>212616</v>
          </cell>
          <cell r="C383">
            <v>2038105</v>
          </cell>
          <cell r="D383">
            <v>312610</v>
          </cell>
          <cell r="E383">
            <v>2209153</v>
          </cell>
          <cell r="F383">
            <v>135617</v>
          </cell>
          <cell r="G383">
            <v>2007815</v>
          </cell>
        </row>
        <row r="384">
          <cell r="A384">
            <v>430965</v>
          </cell>
          <cell r="B384">
            <v>63179</v>
          </cell>
          <cell r="C384"/>
          <cell r="D384">
            <v>50875</v>
          </cell>
          <cell r="E384">
            <v>1025151</v>
          </cell>
          <cell r="F384">
            <v>87689</v>
          </cell>
          <cell r="G384">
            <v>1049163</v>
          </cell>
        </row>
        <row r="385">
          <cell r="A385">
            <v>430990</v>
          </cell>
          <cell r="B385">
            <v>60383</v>
          </cell>
          <cell r="C385"/>
          <cell r="D385">
            <v>58161</v>
          </cell>
          <cell r="E385">
            <v>346775</v>
          </cell>
          <cell r="F385">
            <v>65784</v>
          </cell>
          <cell r="G385">
            <v>235488</v>
          </cell>
        </row>
        <row r="386">
          <cell r="A386">
            <v>431113</v>
          </cell>
          <cell r="B386">
            <v>52612</v>
          </cell>
          <cell r="C386">
            <v>1437614</v>
          </cell>
          <cell r="D386">
            <v>67808</v>
          </cell>
          <cell r="E386">
            <v>1337405</v>
          </cell>
          <cell r="F386">
            <v>17217</v>
          </cell>
          <cell r="G386">
            <v>1316479</v>
          </cell>
        </row>
        <row r="387">
          <cell r="A387">
            <v>431215</v>
          </cell>
          <cell r="B387"/>
          <cell r="C387">
            <v>228123</v>
          </cell>
          <cell r="D387">
            <v>118916</v>
          </cell>
          <cell r="E387">
            <v>553582</v>
          </cell>
          <cell r="F387"/>
          <cell r="G387"/>
        </row>
        <row r="388">
          <cell r="A388">
            <v>431225</v>
          </cell>
          <cell r="B388">
            <v>60103</v>
          </cell>
          <cell r="C388"/>
          <cell r="D388">
            <v>63111</v>
          </cell>
          <cell r="E388">
            <v>355951</v>
          </cell>
          <cell r="F388">
            <v>76548</v>
          </cell>
          <cell r="G388">
            <v>245540</v>
          </cell>
        </row>
        <row r="389">
          <cell r="A389">
            <v>431240</v>
          </cell>
          <cell r="B389"/>
          <cell r="C389"/>
          <cell r="D389"/>
          <cell r="E389"/>
          <cell r="F389"/>
          <cell r="G389"/>
        </row>
        <row r="390">
          <cell r="A390">
            <v>431460</v>
          </cell>
          <cell r="B390">
            <v>73678</v>
          </cell>
          <cell r="C390"/>
          <cell r="D390">
            <v>79560</v>
          </cell>
          <cell r="E390">
            <v>1254498</v>
          </cell>
          <cell r="F390">
            <v>87893</v>
          </cell>
          <cell r="G390">
            <v>770635</v>
          </cell>
        </row>
        <row r="391">
          <cell r="A391">
            <v>431490</v>
          </cell>
          <cell r="B391"/>
          <cell r="C391">
            <v>89332770</v>
          </cell>
          <cell r="D391"/>
          <cell r="E391">
            <v>77307081</v>
          </cell>
          <cell r="F391"/>
          <cell r="G391">
            <v>84067448</v>
          </cell>
        </row>
        <row r="392">
          <cell r="A392">
            <v>431507</v>
          </cell>
          <cell r="B392">
            <v>3200</v>
          </cell>
          <cell r="C392">
            <v>125292</v>
          </cell>
          <cell r="D392"/>
          <cell r="E392"/>
          <cell r="F392"/>
          <cell r="G392"/>
        </row>
        <row r="393">
          <cell r="A393">
            <v>431630</v>
          </cell>
          <cell r="B393">
            <v>174010</v>
          </cell>
          <cell r="C393">
            <v>835204</v>
          </cell>
          <cell r="D393">
            <v>145406</v>
          </cell>
          <cell r="E393">
            <v>981601</v>
          </cell>
          <cell r="F393"/>
          <cell r="G393">
            <v>838839</v>
          </cell>
        </row>
        <row r="394">
          <cell r="A394">
            <v>431700</v>
          </cell>
          <cell r="B394">
            <v>45058</v>
          </cell>
          <cell r="C394"/>
          <cell r="D394">
            <v>41044</v>
          </cell>
          <cell r="E394"/>
          <cell r="F394">
            <v>41480</v>
          </cell>
          <cell r="G394"/>
        </row>
        <row r="395">
          <cell r="A395">
            <v>431740</v>
          </cell>
          <cell r="B395">
            <v>4618</v>
          </cell>
          <cell r="C395">
            <v>9863</v>
          </cell>
          <cell r="D395">
            <v>344438</v>
          </cell>
          <cell r="E395">
            <v>9302</v>
          </cell>
          <cell r="F395"/>
          <cell r="G395">
            <v>391756</v>
          </cell>
        </row>
        <row r="396">
          <cell r="A396">
            <v>431973</v>
          </cell>
          <cell r="B396">
            <v>34072</v>
          </cell>
          <cell r="C396">
            <v>634406</v>
          </cell>
          <cell r="D396"/>
          <cell r="E396"/>
          <cell r="F396"/>
          <cell r="G396"/>
        </row>
        <row r="397">
          <cell r="A397">
            <v>432135</v>
          </cell>
          <cell r="B397">
            <v>11367</v>
          </cell>
          <cell r="C397"/>
          <cell r="D397">
            <v>7519</v>
          </cell>
          <cell r="E397">
            <v>77570</v>
          </cell>
          <cell r="F397">
            <v>31970</v>
          </cell>
          <cell r="G397">
            <v>346159</v>
          </cell>
        </row>
        <row r="398">
          <cell r="A398">
            <v>432163</v>
          </cell>
          <cell r="B398"/>
          <cell r="C398"/>
          <cell r="D398"/>
          <cell r="E398"/>
          <cell r="F398"/>
          <cell r="G398"/>
        </row>
        <row r="399">
          <cell r="A399">
            <v>432166</v>
          </cell>
          <cell r="B399"/>
          <cell r="C399"/>
          <cell r="D399">
            <v>113812</v>
          </cell>
          <cell r="E399">
            <v>265980</v>
          </cell>
          <cell r="F399"/>
          <cell r="G399"/>
        </row>
        <row r="400">
          <cell r="A400">
            <v>432210</v>
          </cell>
          <cell r="B400">
            <v>82532</v>
          </cell>
          <cell r="C400">
            <v>858925</v>
          </cell>
          <cell r="D400">
            <v>36815</v>
          </cell>
          <cell r="E400">
            <v>880689</v>
          </cell>
          <cell r="F400"/>
          <cell r="G400"/>
        </row>
        <row r="401">
          <cell r="A401">
            <v>432230</v>
          </cell>
          <cell r="B401">
            <v>124386</v>
          </cell>
          <cell r="C401">
            <v>583309</v>
          </cell>
          <cell r="D401">
            <v>111273</v>
          </cell>
          <cell r="E401">
            <v>505943</v>
          </cell>
          <cell r="F401"/>
          <cell r="G401"/>
        </row>
        <row r="402">
          <cell r="A402">
            <v>432330</v>
          </cell>
          <cell r="B402">
            <v>22136</v>
          </cell>
          <cell r="C402">
            <v>153193</v>
          </cell>
          <cell r="D402">
            <v>18499</v>
          </cell>
          <cell r="E402">
            <v>131466</v>
          </cell>
          <cell r="F402">
            <v>19765</v>
          </cell>
          <cell r="G402">
            <v>124067</v>
          </cell>
        </row>
        <row r="403">
          <cell r="A403">
            <v>500290</v>
          </cell>
          <cell r="B403">
            <v>110687</v>
          </cell>
          <cell r="C403">
            <v>45320</v>
          </cell>
          <cell r="D403">
            <v>86280</v>
          </cell>
          <cell r="E403">
            <v>1212652</v>
          </cell>
          <cell r="F403">
            <v>110034</v>
          </cell>
          <cell r="G403">
            <v>1273989</v>
          </cell>
        </row>
        <row r="404">
          <cell r="A404">
            <v>510550</v>
          </cell>
          <cell r="B404">
            <v>41429</v>
          </cell>
          <cell r="C404"/>
          <cell r="D404">
            <v>36846</v>
          </cell>
          <cell r="E404"/>
          <cell r="F404">
            <v>42758</v>
          </cell>
          <cell r="G404"/>
        </row>
        <row r="405">
          <cell r="A405">
            <v>140023</v>
          </cell>
          <cell r="B405"/>
          <cell r="C405"/>
          <cell r="D405">
            <v>10</v>
          </cell>
          <cell r="E405"/>
          <cell r="F405"/>
          <cell r="G405"/>
        </row>
        <row r="406">
          <cell r="A406">
            <v>221080</v>
          </cell>
          <cell r="B406">
            <v>2285</v>
          </cell>
          <cell r="C406"/>
          <cell r="D406"/>
          <cell r="E406"/>
          <cell r="F406"/>
          <cell r="G406"/>
        </row>
        <row r="407">
          <cell r="A407">
            <v>291685</v>
          </cell>
          <cell r="B407"/>
          <cell r="C407"/>
          <cell r="D407">
            <v>82119</v>
          </cell>
          <cell r="E407">
            <v>343934</v>
          </cell>
          <cell r="F407">
            <v>36447</v>
          </cell>
          <cell r="G407">
            <v>296699</v>
          </cell>
        </row>
        <row r="408">
          <cell r="A408">
            <v>292265</v>
          </cell>
          <cell r="B408"/>
          <cell r="C408"/>
          <cell r="D408">
            <v>10729</v>
          </cell>
          <cell r="E408"/>
          <cell r="F408"/>
          <cell r="G408"/>
        </row>
        <row r="409">
          <cell r="A409">
            <v>320140</v>
          </cell>
          <cell r="B409">
            <v>256876</v>
          </cell>
          <cell r="C409">
            <v>0</v>
          </cell>
          <cell r="D409">
            <v>380992</v>
          </cell>
          <cell r="E409">
            <v>2424868</v>
          </cell>
          <cell r="F409">
            <v>359354</v>
          </cell>
          <cell r="G409">
            <v>0</v>
          </cell>
        </row>
        <row r="410">
          <cell r="A410">
            <v>320225</v>
          </cell>
          <cell r="B410"/>
          <cell r="C410"/>
          <cell r="D410"/>
          <cell r="E410"/>
          <cell r="F410"/>
          <cell r="G410"/>
        </row>
        <row r="411">
          <cell r="A411">
            <v>320260</v>
          </cell>
          <cell r="B411">
            <v>73858</v>
          </cell>
          <cell r="C411"/>
          <cell r="D411">
            <v>87792</v>
          </cell>
          <cell r="E411"/>
          <cell r="F411">
            <v>113974</v>
          </cell>
          <cell r="G411"/>
        </row>
        <row r="412">
          <cell r="A412">
            <v>320380</v>
          </cell>
          <cell r="B412">
            <v>80871</v>
          </cell>
          <cell r="C412">
            <v>843039</v>
          </cell>
          <cell r="D412">
            <v>77212</v>
          </cell>
          <cell r="E412">
            <v>385869</v>
          </cell>
          <cell r="F412">
            <v>69398</v>
          </cell>
          <cell r="G412"/>
        </row>
        <row r="413">
          <cell r="A413">
            <v>320420</v>
          </cell>
          <cell r="B413">
            <v>55921</v>
          </cell>
          <cell r="C413"/>
          <cell r="D413">
            <v>85803</v>
          </cell>
          <cell r="E413"/>
          <cell r="F413">
            <v>96235</v>
          </cell>
          <cell r="G413"/>
        </row>
        <row r="414">
          <cell r="A414">
            <v>320465</v>
          </cell>
          <cell r="B414">
            <v>9401</v>
          </cell>
          <cell r="C414"/>
          <cell r="D414">
            <v>10901</v>
          </cell>
          <cell r="E414"/>
          <cell r="F414">
            <v>15813</v>
          </cell>
          <cell r="G414"/>
        </row>
        <row r="415">
          <cell r="A415">
            <v>350340</v>
          </cell>
          <cell r="B415"/>
          <cell r="C415"/>
          <cell r="D415">
            <v>139470</v>
          </cell>
          <cell r="E415">
            <v>332150</v>
          </cell>
          <cell r="F415">
            <v>69497</v>
          </cell>
          <cell r="G415">
            <v>193793</v>
          </cell>
        </row>
        <row r="416">
          <cell r="A416">
            <v>350600</v>
          </cell>
          <cell r="B416"/>
          <cell r="C416">
            <v>56525879</v>
          </cell>
          <cell r="D416"/>
          <cell r="E416">
            <v>43973946</v>
          </cell>
          <cell r="F416"/>
          <cell r="G416"/>
        </row>
        <row r="417">
          <cell r="A417">
            <v>350750</v>
          </cell>
          <cell r="B417"/>
          <cell r="C417">
            <v>38810893</v>
          </cell>
          <cell r="D417"/>
          <cell r="E417">
            <v>27772701</v>
          </cell>
          <cell r="F417"/>
          <cell r="G417"/>
        </row>
        <row r="418">
          <cell r="A418">
            <v>350840</v>
          </cell>
          <cell r="B418">
            <v>819483</v>
          </cell>
          <cell r="C418">
            <v>2029801</v>
          </cell>
          <cell r="D418">
            <v>578874</v>
          </cell>
          <cell r="E418">
            <v>2167013</v>
          </cell>
          <cell r="F418"/>
          <cell r="G418"/>
        </row>
        <row r="419">
          <cell r="A419">
            <v>351330</v>
          </cell>
          <cell r="B419">
            <v>31411</v>
          </cell>
          <cell r="C419">
            <v>507504</v>
          </cell>
          <cell r="D419">
            <v>38899</v>
          </cell>
          <cell r="E419">
            <v>469618</v>
          </cell>
          <cell r="F419">
            <v>48057</v>
          </cell>
          <cell r="G419">
            <v>455429</v>
          </cell>
        </row>
        <row r="420">
          <cell r="A420">
            <v>351590</v>
          </cell>
          <cell r="B420">
            <v>55568</v>
          </cell>
          <cell r="C420">
            <v>115757</v>
          </cell>
          <cell r="D420">
            <v>46438</v>
          </cell>
          <cell r="E420">
            <v>96708</v>
          </cell>
          <cell r="F420"/>
          <cell r="G420">
            <v>0</v>
          </cell>
        </row>
        <row r="421">
          <cell r="A421">
            <v>352110</v>
          </cell>
          <cell r="B421">
            <v>125788</v>
          </cell>
          <cell r="C421">
            <v>376502</v>
          </cell>
          <cell r="D421">
            <v>72912</v>
          </cell>
          <cell r="E421">
            <v>327125</v>
          </cell>
          <cell r="F421">
            <v>52326</v>
          </cell>
          <cell r="G421">
            <v>354940</v>
          </cell>
        </row>
        <row r="422">
          <cell r="A422">
            <v>352910</v>
          </cell>
          <cell r="B422"/>
          <cell r="C422"/>
          <cell r="D422">
            <v>2226</v>
          </cell>
          <cell r="E422">
            <v>121152</v>
          </cell>
          <cell r="F422">
            <v>22058</v>
          </cell>
          <cell r="G422">
            <v>121713</v>
          </cell>
        </row>
        <row r="423">
          <cell r="A423">
            <v>353010</v>
          </cell>
          <cell r="B423"/>
          <cell r="C423"/>
          <cell r="D423"/>
          <cell r="E423"/>
          <cell r="F423">
            <v>381916</v>
          </cell>
          <cell r="G423">
            <v>1584304</v>
          </cell>
        </row>
        <row r="424">
          <cell r="A424">
            <v>353920</v>
          </cell>
          <cell r="B424">
            <v>333673</v>
          </cell>
          <cell r="C424"/>
          <cell r="D424">
            <v>155986</v>
          </cell>
          <cell r="E424"/>
          <cell r="F424"/>
          <cell r="G424"/>
        </row>
        <row r="425">
          <cell r="A425">
            <v>354550</v>
          </cell>
          <cell r="B425">
            <v>151828</v>
          </cell>
          <cell r="C425">
            <v>412584</v>
          </cell>
          <cell r="D425">
            <v>80612</v>
          </cell>
          <cell r="E425">
            <v>444351</v>
          </cell>
          <cell r="F425">
            <v>167256</v>
          </cell>
          <cell r="G425"/>
        </row>
        <row r="426">
          <cell r="A426">
            <v>354990</v>
          </cell>
          <cell r="B426"/>
          <cell r="C426">
            <v>28663749</v>
          </cell>
          <cell r="D426"/>
          <cell r="E426">
            <v>24514635</v>
          </cell>
          <cell r="F426"/>
          <cell r="G426"/>
        </row>
        <row r="427">
          <cell r="A427">
            <v>355030</v>
          </cell>
          <cell r="B427"/>
          <cell r="C427">
            <v>1977755820</v>
          </cell>
          <cell r="D427"/>
          <cell r="E427">
            <v>1774452157</v>
          </cell>
          <cell r="F427"/>
          <cell r="G427">
            <v>0</v>
          </cell>
        </row>
        <row r="428">
          <cell r="A428">
            <v>355360</v>
          </cell>
          <cell r="B428">
            <v>138161</v>
          </cell>
          <cell r="C428">
            <v>402352</v>
          </cell>
          <cell r="D428">
            <v>115965</v>
          </cell>
          <cell r="E428">
            <v>303750</v>
          </cell>
          <cell r="F428"/>
          <cell r="G428"/>
        </row>
        <row r="429">
          <cell r="A429">
            <v>355660</v>
          </cell>
          <cell r="B429">
            <v>95475</v>
          </cell>
          <cell r="C429"/>
          <cell r="D429"/>
          <cell r="E429"/>
          <cell r="F429"/>
          <cell r="G429"/>
        </row>
        <row r="430">
          <cell r="A430">
            <v>410305</v>
          </cell>
          <cell r="B430">
            <v>124234</v>
          </cell>
          <cell r="C430">
            <v>1300020</v>
          </cell>
          <cell r="D430">
            <v>0</v>
          </cell>
          <cell r="E430">
            <v>563</v>
          </cell>
          <cell r="F430">
            <v>0</v>
          </cell>
          <cell r="G430"/>
        </row>
        <row r="431">
          <cell r="A431">
            <v>410340</v>
          </cell>
          <cell r="B431">
            <v>37608</v>
          </cell>
          <cell r="C431">
            <v>180993</v>
          </cell>
          <cell r="D431">
            <v>36558</v>
          </cell>
          <cell r="E431">
            <v>172978</v>
          </cell>
          <cell r="F431"/>
          <cell r="G431">
            <v>0</v>
          </cell>
        </row>
        <row r="432">
          <cell r="A432">
            <v>410420</v>
          </cell>
          <cell r="B432">
            <v>355942</v>
          </cell>
          <cell r="C432">
            <v>16275409</v>
          </cell>
          <cell r="D432">
            <v>718418</v>
          </cell>
          <cell r="E432">
            <v>32682785</v>
          </cell>
          <cell r="F432">
            <v>267738</v>
          </cell>
          <cell r="G432">
            <v>25825358</v>
          </cell>
        </row>
        <row r="433">
          <cell r="A433">
            <v>410645</v>
          </cell>
          <cell r="B433">
            <v>23191</v>
          </cell>
          <cell r="C433">
            <v>94838</v>
          </cell>
          <cell r="D433">
            <v>26780</v>
          </cell>
          <cell r="E433"/>
          <cell r="F433"/>
          <cell r="G433">
            <v>308076</v>
          </cell>
        </row>
        <row r="434">
          <cell r="A434">
            <v>410965</v>
          </cell>
          <cell r="B434">
            <v>10216</v>
          </cell>
          <cell r="C434">
            <v>158087</v>
          </cell>
          <cell r="D434">
            <v>8707</v>
          </cell>
          <cell r="E434">
            <v>148536</v>
          </cell>
          <cell r="F434">
            <v>0</v>
          </cell>
          <cell r="G434">
            <v>0</v>
          </cell>
        </row>
        <row r="435">
          <cell r="A435">
            <v>411300</v>
          </cell>
          <cell r="B435">
            <v>73241</v>
          </cell>
          <cell r="C435">
            <v>184070</v>
          </cell>
          <cell r="D435">
            <v>61070</v>
          </cell>
          <cell r="E435">
            <v>178738</v>
          </cell>
          <cell r="F435"/>
          <cell r="G435"/>
        </row>
        <row r="436">
          <cell r="A436">
            <v>411480</v>
          </cell>
          <cell r="B436"/>
          <cell r="C436"/>
          <cell r="D436"/>
          <cell r="E436"/>
          <cell r="F436"/>
          <cell r="G436"/>
        </row>
        <row r="437">
          <cell r="A437">
            <v>411720</v>
          </cell>
          <cell r="B437">
            <v>51768</v>
          </cell>
          <cell r="C437">
            <v>190182</v>
          </cell>
          <cell r="D437">
            <v>42643</v>
          </cell>
          <cell r="E437">
            <v>145790</v>
          </cell>
          <cell r="F437"/>
          <cell r="G437"/>
        </row>
        <row r="438">
          <cell r="A438">
            <v>411750</v>
          </cell>
          <cell r="B438">
            <v>470822</v>
          </cell>
          <cell r="C438">
            <v>789628</v>
          </cell>
          <cell r="D438">
            <v>410772</v>
          </cell>
          <cell r="E438">
            <v>1192538</v>
          </cell>
          <cell r="F438"/>
          <cell r="G438"/>
        </row>
        <row r="439">
          <cell r="A439">
            <v>411970</v>
          </cell>
          <cell r="B439">
            <v>103101</v>
          </cell>
          <cell r="C439">
            <v>444126</v>
          </cell>
          <cell r="D439">
            <v>89161</v>
          </cell>
          <cell r="E439">
            <v>440965</v>
          </cell>
          <cell r="F439"/>
          <cell r="G439">
            <v>425278</v>
          </cell>
        </row>
        <row r="440">
          <cell r="A440">
            <v>412460</v>
          </cell>
          <cell r="B440">
            <v>135266</v>
          </cell>
          <cell r="C440">
            <v>0</v>
          </cell>
          <cell r="D440">
            <v>149500</v>
          </cell>
          <cell r="E440">
            <v>382516</v>
          </cell>
          <cell r="F440">
            <v>112804</v>
          </cell>
          <cell r="G440">
            <v>327268</v>
          </cell>
        </row>
        <row r="441">
          <cell r="A441">
            <v>412570</v>
          </cell>
          <cell r="B441">
            <v>11679</v>
          </cell>
          <cell r="C441">
            <v>319782</v>
          </cell>
          <cell r="D441"/>
          <cell r="E441">
            <v>152351</v>
          </cell>
          <cell r="F441"/>
          <cell r="G441"/>
        </row>
        <row r="442">
          <cell r="A442">
            <v>420460</v>
          </cell>
          <cell r="B442">
            <v>3330769</v>
          </cell>
          <cell r="C442">
            <v>10909274</v>
          </cell>
          <cell r="D442">
            <v>3175240</v>
          </cell>
          <cell r="E442">
            <v>8465251</v>
          </cell>
          <cell r="F442">
            <v>3418287</v>
          </cell>
          <cell r="G442">
            <v>5263975</v>
          </cell>
        </row>
        <row r="443">
          <cell r="A443">
            <v>420700</v>
          </cell>
          <cell r="B443">
            <v>830252</v>
          </cell>
          <cell r="C443">
            <v>3069650</v>
          </cell>
          <cell r="D443">
            <v>787492</v>
          </cell>
          <cell r="E443">
            <v>2186204</v>
          </cell>
          <cell r="F443">
            <v>839792</v>
          </cell>
          <cell r="G443">
            <v>1334577</v>
          </cell>
        </row>
        <row r="444">
          <cell r="A444">
            <v>420800</v>
          </cell>
          <cell r="B444"/>
          <cell r="C444"/>
          <cell r="D444">
            <v>159566</v>
          </cell>
          <cell r="E444">
            <v>703521</v>
          </cell>
          <cell r="F444">
            <v>118333</v>
          </cell>
          <cell r="G444">
            <v>571049</v>
          </cell>
        </row>
        <row r="445">
          <cell r="A445">
            <v>421400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</row>
        <row r="446">
          <cell r="A446">
            <v>421590</v>
          </cell>
          <cell r="B446">
            <v>116331</v>
          </cell>
          <cell r="C446"/>
          <cell r="D446">
            <v>110948</v>
          </cell>
          <cell r="E446"/>
          <cell r="F446">
            <v>116621</v>
          </cell>
          <cell r="G446"/>
        </row>
        <row r="447">
          <cell r="A447">
            <v>430010</v>
          </cell>
          <cell r="B447">
            <v>179472</v>
          </cell>
          <cell r="C447"/>
          <cell r="D447">
            <v>185894</v>
          </cell>
          <cell r="E447">
            <v>1078871</v>
          </cell>
          <cell r="F447">
            <v>228807</v>
          </cell>
          <cell r="G447">
            <v>1245184</v>
          </cell>
        </row>
        <row r="448">
          <cell r="A448">
            <v>430087</v>
          </cell>
          <cell r="B448">
            <v>17800</v>
          </cell>
          <cell r="C448">
            <v>263810</v>
          </cell>
          <cell r="D448">
            <v>12077</v>
          </cell>
          <cell r="E448">
            <v>113961</v>
          </cell>
          <cell r="F448">
            <v>13181</v>
          </cell>
          <cell r="G448">
            <v>67255</v>
          </cell>
        </row>
        <row r="449">
          <cell r="A449">
            <v>430130</v>
          </cell>
          <cell r="B449">
            <v>155983</v>
          </cell>
          <cell r="C449"/>
          <cell r="D449">
            <v>143822</v>
          </cell>
          <cell r="E449">
            <v>451182</v>
          </cell>
          <cell r="F449">
            <v>159827</v>
          </cell>
          <cell r="G449">
            <v>835642</v>
          </cell>
        </row>
        <row r="450">
          <cell r="A450">
            <v>430225</v>
          </cell>
          <cell r="B450">
            <v>92043</v>
          </cell>
          <cell r="C450">
            <v>346570</v>
          </cell>
          <cell r="D450"/>
          <cell r="E450"/>
          <cell r="F450"/>
          <cell r="G450"/>
        </row>
        <row r="451">
          <cell r="A451">
            <v>430235</v>
          </cell>
          <cell r="B451">
            <v>147633</v>
          </cell>
          <cell r="C451">
            <v>460566</v>
          </cell>
          <cell r="D451">
            <v>162787</v>
          </cell>
          <cell r="E451">
            <v>804651</v>
          </cell>
          <cell r="F451">
            <v>148837</v>
          </cell>
          <cell r="G451">
            <v>415782</v>
          </cell>
        </row>
        <row r="452">
          <cell r="A452">
            <v>430367</v>
          </cell>
          <cell r="B452"/>
          <cell r="C452"/>
          <cell r="D452"/>
          <cell r="E452"/>
          <cell r="F452"/>
          <cell r="G452"/>
        </row>
        <row r="453">
          <cell r="A453">
            <v>430467</v>
          </cell>
          <cell r="B453"/>
          <cell r="C453"/>
          <cell r="D453"/>
          <cell r="E453"/>
          <cell r="F453"/>
          <cell r="G453"/>
        </row>
        <row r="454">
          <cell r="A454">
            <v>430469</v>
          </cell>
          <cell r="B454">
            <v>80916</v>
          </cell>
          <cell r="C454">
            <v>278503</v>
          </cell>
          <cell r="D454">
            <v>76600</v>
          </cell>
          <cell r="E454">
            <v>612815</v>
          </cell>
          <cell r="F454">
            <v>87146</v>
          </cell>
          <cell r="G454">
            <v>250653</v>
          </cell>
        </row>
        <row r="455">
          <cell r="A455">
            <v>430520</v>
          </cell>
          <cell r="B455">
            <v>196378</v>
          </cell>
          <cell r="C455">
            <v>628465</v>
          </cell>
          <cell r="D455"/>
          <cell r="E455">
            <v>498616</v>
          </cell>
          <cell r="F455">
            <v>111429</v>
          </cell>
          <cell r="G455">
            <v>585689</v>
          </cell>
        </row>
        <row r="456">
          <cell r="A456">
            <v>430583</v>
          </cell>
          <cell r="B456"/>
          <cell r="C456"/>
          <cell r="D456"/>
          <cell r="E456"/>
          <cell r="F456"/>
          <cell r="G456"/>
        </row>
        <row r="457">
          <cell r="A457">
            <v>430605</v>
          </cell>
          <cell r="B457">
            <v>36561</v>
          </cell>
          <cell r="C457"/>
          <cell r="D457">
            <v>38033</v>
          </cell>
          <cell r="E457">
            <v>272875</v>
          </cell>
          <cell r="F457">
            <v>43849</v>
          </cell>
          <cell r="G457">
            <v>195850</v>
          </cell>
        </row>
        <row r="458">
          <cell r="A458">
            <v>430640</v>
          </cell>
          <cell r="B458">
            <v>6251</v>
          </cell>
          <cell r="C458">
            <v>1388613</v>
          </cell>
          <cell r="D458">
            <v>5187</v>
          </cell>
          <cell r="E458">
            <v>1371787</v>
          </cell>
          <cell r="F458"/>
          <cell r="G458"/>
        </row>
        <row r="459">
          <cell r="A459">
            <v>430807</v>
          </cell>
          <cell r="B459">
            <v>111994</v>
          </cell>
          <cell r="C459">
            <v>593435</v>
          </cell>
          <cell r="D459">
            <v>188944</v>
          </cell>
          <cell r="E459">
            <v>1019693</v>
          </cell>
          <cell r="F459">
            <v>122979</v>
          </cell>
          <cell r="G459">
            <v>1306189</v>
          </cell>
        </row>
        <row r="460">
          <cell r="A460">
            <v>431065</v>
          </cell>
          <cell r="B460">
            <v>48827</v>
          </cell>
          <cell r="C460">
            <v>483231</v>
          </cell>
          <cell r="D460"/>
          <cell r="E460"/>
          <cell r="F460"/>
          <cell r="G460"/>
        </row>
        <row r="461">
          <cell r="A461">
            <v>431070</v>
          </cell>
          <cell r="B461"/>
          <cell r="C461"/>
          <cell r="D461"/>
          <cell r="E461"/>
          <cell r="F461"/>
          <cell r="G461"/>
        </row>
        <row r="462">
          <cell r="A462">
            <v>431100</v>
          </cell>
          <cell r="B462">
            <v>181255</v>
          </cell>
          <cell r="C462">
            <v>1492529</v>
          </cell>
          <cell r="D462">
            <v>176853</v>
          </cell>
          <cell r="E462">
            <v>1381066</v>
          </cell>
          <cell r="F462">
            <v>186412</v>
          </cell>
          <cell r="G462">
            <v>1429996</v>
          </cell>
        </row>
        <row r="463">
          <cell r="A463">
            <v>431217</v>
          </cell>
          <cell r="B463">
            <v>60603</v>
          </cell>
          <cell r="C463"/>
          <cell r="D463"/>
          <cell r="E463"/>
          <cell r="F463"/>
          <cell r="G463"/>
        </row>
        <row r="464">
          <cell r="A464">
            <v>431270</v>
          </cell>
          <cell r="B464">
            <v>208320</v>
          </cell>
          <cell r="C464">
            <v>955845</v>
          </cell>
          <cell r="D464">
            <v>196916</v>
          </cell>
          <cell r="E464">
            <v>818842</v>
          </cell>
          <cell r="F464"/>
          <cell r="G464">
            <v>0</v>
          </cell>
        </row>
        <row r="465">
          <cell r="A465">
            <v>431308</v>
          </cell>
          <cell r="B465"/>
          <cell r="C465">
            <v>165799</v>
          </cell>
          <cell r="D465">
            <v>2907</v>
          </cell>
          <cell r="E465">
            <v>188016</v>
          </cell>
          <cell r="F465"/>
          <cell r="G465"/>
        </row>
        <row r="466">
          <cell r="A466">
            <v>431320</v>
          </cell>
          <cell r="B466">
            <v>139579</v>
          </cell>
          <cell r="C466"/>
          <cell r="D466">
            <v>119381</v>
          </cell>
          <cell r="E466"/>
          <cell r="F466">
            <v>133030</v>
          </cell>
          <cell r="G466">
            <v>2077039</v>
          </cell>
        </row>
        <row r="467">
          <cell r="A467">
            <v>431417</v>
          </cell>
          <cell r="B467">
            <v>52222</v>
          </cell>
          <cell r="C467"/>
          <cell r="D467">
            <v>42632</v>
          </cell>
          <cell r="E467">
            <v>709962</v>
          </cell>
          <cell r="F467">
            <v>48773</v>
          </cell>
          <cell r="G467">
            <v>639359</v>
          </cell>
        </row>
        <row r="468">
          <cell r="A468">
            <v>431480</v>
          </cell>
          <cell r="B468">
            <v>273448</v>
          </cell>
          <cell r="C468">
            <v>4708601</v>
          </cell>
          <cell r="D468">
            <v>295458</v>
          </cell>
          <cell r="E468">
            <v>2156363</v>
          </cell>
          <cell r="F468">
            <v>251035</v>
          </cell>
          <cell r="G468">
            <v>891481</v>
          </cell>
        </row>
        <row r="469">
          <cell r="A469">
            <v>431505</v>
          </cell>
          <cell r="B469">
            <v>59095</v>
          </cell>
          <cell r="C469">
            <v>333718</v>
          </cell>
          <cell r="D469">
            <v>53541</v>
          </cell>
          <cell r="E469">
            <v>345763</v>
          </cell>
          <cell r="F469"/>
          <cell r="G469"/>
        </row>
        <row r="470">
          <cell r="A470">
            <v>431570</v>
          </cell>
          <cell r="B470">
            <v>265804</v>
          </cell>
          <cell r="C470"/>
          <cell r="D470">
            <v>248887</v>
          </cell>
          <cell r="E470">
            <v>404045</v>
          </cell>
          <cell r="F470">
            <v>303143</v>
          </cell>
          <cell r="G470">
            <v>1002314</v>
          </cell>
        </row>
        <row r="471">
          <cell r="A471">
            <v>431675</v>
          </cell>
          <cell r="B471">
            <v>256465</v>
          </cell>
          <cell r="C471">
            <v>1492252</v>
          </cell>
          <cell r="D471">
            <v>212227</v>
          </cell>
          <cell r="E471">
            <v>1339442</v>
          </cell>
          <cell r="F471">
            <v>401621</v>
          </cell>
          <cell r="G471">
            <v>1115847</v>
          </cell>
        </row>
        <row r="472">
          <cell r="A472">
            <v>431950</v>
          </cell>
          <cell r="B472">
            <v>308272</v>
          </cell>
          <cell r="C472"/>
          <cell r="D472">
            <v>313864</v>
          </cell>
          <cell r="E472">
            <v>2897236</v>
          </cell>
          <cell r="F472">
            <v>329260</v>
          </cell>
          <cell r="G472">
            <v>1922707</v>
          </cell>
        </row>
        <row r="473">
          <cell r="A473">
            <v>432023</v>
          </cell>
          <cell r="B473"/>
          <cell r="C473">
            <v>548091</v>
          </cell>
          <cell r="D473">
            <v>27394</v>
          </cell>
          <cell r="E473"/>
          <cell r="F473">
            <v>27894</v>
          </cell>
          <cell r="G473">
            <v>535805</v>
          </cell>
        </row>
        <row r="474">
          <cell r="A474">
            <v>432057</v>
          </cell>
          <cell r="B474"/>
          <cell r="C474"/>
          <cell r="D474"/>
          <cell r="E474"/>
          <cell r="F474"/>
          <cell r="G474"/>
        </row>
        <row r="475">
          <cell r="A475">
            <v>432070</v>
          </cell>
          <cell r="B475">
            <v>94241</v>
          </cell>
          <cell r="C475">
            <v>503575</v>
          </cell>
          <cell r="D475">
            <v>88323</v>
          </cell>
          <cell r="E475">
            <v>937145</v>
          </cell>
          <cell r="F475">
            <v>44885</v>
          </cell>
          <cell r="G475">
            <v>1079888</v>
          </cell>
        </row>
        <row r="476">
          <cell r="A476">
            <v>432100</v>
          </cell>
          <cell r="B476">
            <v>195026</v>
          </cell>
          <cell r="C476"/>
          <cell r="D476">
            <v>187508</v>
          </cell>
          <cell r="E476">
            <v>334267</v>
          </cell>
          <cell r="F476">
            <v>201347</v>
          </cell>
          <cell r="G476">
            <v>576676</v>
          </cell>
        </row>
        <row r="477">
          <cell r="A477">
            <v>432232</v>
          </cell>
          <cell r="B477">
            <v>29568</v>
          </cell>
          <cell r="C477"/>
          <cell r="D477">
            <v>28170</v>
          </cell>
          <cell r="E477">
            <v>412438</v>
          </cell>
          <cell r="F477">
            <v>35050</v>
          </cell>
          <cell r="G477">
            <v>442865</v>
          </cell>
        </row>
        <row r="478">
          <cell r="A478">
            <v>432335</v>
          </cell>
          <cell r="B478">
            <v>77496</v>
          </cell>
          <cell r="C478">
            <v>314845</v>
          </cell>
          <cell r="D478">
            <v>66437</v>
          </cell>
          <cell r="E478">
            <v>290584</v>
          </cell>
          <cell r="F478"/>
          <cell r="G478"/>
        </row>
        <row r="479">
          <cell r="A479">
            <v>500330</v>
          </cell>
          <cell r="B479">
            <v>7638</v>
          </cell>
          <cell r="C479"/>
          <cell r="D479">
            <v>3141</v>
          </cell>
          <cell r="E479"/>
          <cell r="F479">
            <v>203218</v>
          </cell>
          <cell r="G479">
            <v>1476401</v>
          </cell>
        </row>
        <row r="480">
          <cell r="A480">
            <v>510335</v>
          </cell>
          <cell r="B480">
            <v>44522</v>
          </cell>
          <cell r="C480">
            <v>140978</v>
          </cell>
          <cell r="D480">
            <v>39374</v>
          </cell>
          <cell r="E480"/>
          <cell r="F480">
            <v>50620</v>
          </cell>
          <cell r="G480">
            <v>49829</v>
          </cell>
        </row>
        <row r="481">
          <cell r="A481">
            <v>510629</v>
          </cell>
          <cell r="B481"/>
          <cell r="C481"/>
          <cell r="D481">
            <v>119279</v>
          </cell>
          <cell r="E481"/>
          <cell r="F481"/>
          <cell r="G481">
            <v>591798</v>
          </cell>
        </row>
        <row r="482">
          <cell r="A482">
            <v>510890</v>
          </cell>
          <cell r="B482">
            <v>70591</v>
          </cell>
          <cell r="C482">
            <v>299367</v>
          </cell>
          <cell r="D482">
            <v>64515</v>
          </cell>
          <cell r="E482">
            <v>248786</v>
          </cell>
          <cell r="F482">
            <v>75561</v>
          </cell>
          <cell r="G482">
            <v>335341</v>
          </cell>
        </row>
        <row r="483">
          <cell r="A483">
            <v>130260</v>
          </cell>
          <cell r="B483">
            <v>13228143</v>
          </cell>
          <cell r="C483"/>
          <cell r="D483">
            <v>12152283</v>
          </cell>
          <cell r="E483">
            <v>234923915</v>
          </cell>
          <cell r="F483"/>
          <cell r="G483">
            <v>227352477</v>
          </cell>
        </row>
        <row r="484">
          <cell r="A484">
            <v>240170</v>
          </cell>
          <cell r="B484"/>
          <cell r="C484"/>
          <cell r="D484"/>
          <cell r="E484"/>
          <cell r="F484"/>
          <cell r="G484"/>
        </row>
        <row r="485">
          <cell r="A485">
            <v>270860</v>
          </cell>
          <cell r="B485">
            <v>114195</v>
          </cell>
          <cell r="C485">
            <v>245875</v>
          </cell>
          <cell r="D485"/>
          <cell r="E485">
            <v>118571</v>
          </cell>
          <cell r="F485"/>
          <cell r="G485"/>
        </row>
        <row r="486">
          <cell r="A486">
            <v>292660</v>
          </cell>
          <cell r="B486">
            <v>3467</v>
          </cell>
          <cell r="C486">
            <v>0</v>
          </cell>
          <cell r="D486">
            <v>1322</v>
          </cell>
          <cell r="E486">
            <v>0</v>
          </cell>
          <cell r="F486"/>
          <cell r="G486">
            <v>0</v>
          </cell>
        </row>
        <row r="487">
          <cell r="A487">
            <v>320350</v>
          </cell>
          <cell r="B487">
            <v>29970</v>
          </cell>
          <cell r="C487"/>
          <cell r="D487">
            <v>39360</v>
          </cell>
          <cell r="E487"/>
          <cell r="F487">
            <v>48438</v>
          </cell>
          <cell r="G487"/>
        </row>
        <row r="488">
          <cell r="A488">
            <v>320370</v>
          </cell>
          <cell r="B488">
            <v>173745</v>
          </cell>
          <cell r="C488">
            <v>836612</v>
          </cell>
          <cell r="D488">
            <v>177647</v>
          </cell>
          <cell r="E488">
            <v>884519</v>
          </cell>
          <cell r="F488">
            <v>182960</v>
          </cell>
          <cell r="G488"/>
        </row>
        <row r="489">
          <cell r="A489">
            <v>320450</v>
          </cell>
          <cell r="B489">
            <v>66752</v>
          </cell>
          <cell r="C489">
            <v>509527</v>
          </cell>
          <cell r="D489">
            <v>67527</v>
          </cell>
          <cell r="E489">
            <v>698831</v>
          </cell>
          <cell r="F489">
            <v>62825</v>
          </cell>
          <cell r="G489"/>
        </row>
        <row r="490">
          <cell r="A490">
            <v>320490</v>
          </cell>
          <cell r="B490">
            <v>467372</v>
          </cell>
          <cell r="C490"/>
          <cell r="D490">
            <v>693986</v>
          </cell>
          <cell r="E490"/>
          <cell r="F490">
            <v>677966</v>
          </cell>
          <cell r="G490"/>
        </row>
        <row r="491">
          <cell r="A491">
            <v>320503</v>
          </cell>
          <cell r="B491">
            <v>242229</v>
          </cell>
          <cell r="C491">
            <v>3039638</v>
          </cell>
          <cell r="D491">
            <v>227878</v>
          </cell>
          <cell r="E491">
            <v>1858774</v>
          </cell>
          <cell r="F491">
            <v>241755</v>
          </cell>
          <cell r="G491"/>
        </row>
        <row r="492">
          <cell r="A492">
            <v>320515</v>
          </cell>
          <cell r="B492">
            <v>159175</v>
          </cell>
          <cell r="C492">
            <v>1103461</v>
          </cell>
          <cell r="D492">
            <v>152631</v>
          </cell>
          <cell r="E492"/>
          <cell r="F492">
            <v>152457</v>
          </cell>
          <cell r="G492">
            <v>1286788</v>
          </cell>
        </row>
        <row r="493">
          <cell r="A493">
            <v>350060</v>
          </cell>
          <cell r="B493"/>
          <cell r="C493"/>
          <cell r="D493"/>
          <cell r="E493"/>
          <cell r="F493"/>
          <cell r="G493"/>
        </row>
        <row r="494">
          <cell r="A494">
            <v>350430</v>
          </cell>
          <cell r="B494">
            <v>67632</v>
          </cell>
          <cell r="C494">
            <v>104303</v>
          </cell>
          <cell r="D494">
            <v>79745</v>
          </cell>
          <cell r="E494">
            <v>92764</v>
          </cell>
          <cell r="F494">
            <v>81257</v>
          </cell>
          <cell r="G494">
            <v>93121</v>
          </cell>
        </row>
        <row r="495">
          <cell r="A495">
            <v>350470</v>
          </cell>
          <cell r="B495">
            <v>8706</v>
          </cell>
          <cell r="C495">
            <v>765</v>
          </cell>
          <cell r="D495">
            <v>31</v>
          </cell>
          <cell r="E495">
            <v>37255</v>
          </cell>
          <cell r="F495">
            <v>18527</v>
          </cell>
          <cell r="G495">
            <v>980768</v>
          </cell>
        </row>
        <row r="496">
          <cell r="A496">
            <v>350590</v>
          </cell>
          <cell r="B496">
            <v>472102</v>
          </cell>
          <cell r="C496">
            <v>2577240</v>
          </cell>
          <cell r="D496">
            <v>449205</v>
          </cell>
          <cell r="E496">
            <v>3482018</v>
          </cell>
          <cell r="F496"/>
          <cell r="G496"/>
        </row>
        <row r="497">
          <cell r="A497">
            <v>351370</v>
          </cell>
          <cell r="B497">
            <v>336000</v>
          </cell>
          <cell r="C497">
            <v>2402842</v>
          </cell>
          <cell r="D497">
            <v>333846</v>
          </cell>
          <cell r="E497">
            <v>2194741</v>
          </cell>
          <cell r="F497"/>
          <cell r="G497"/>
        </row>
        <row r="498">
          <cell r="A498">
            <v>351410</v>
          </cell>
          <cell r="B498">
            <v>195336</v>
          </cell>
          <cell r="C498">
            <v>815085</v>
          </cell>
          <cell r="D498">
            <v>190102</v>
          </cell>
          <cell r="E498">
            <v>1005089</v>
          </cell>
          <cell r="F498">
            <v>246816</v>
          </cell>
          <cell r="G498">
            <v>1080107</v>
          </cell>
        </row>
        <row r="499">
          <cell r="A499">
            <v>351800</v>
          </cell>
          <cell r="B499">
            <v>61352</v>
          </cell>
          <cell r="C499">
            <v>162504</v>
          </cell>
          <cell r="D499">
            <v>69693</v>
          </cell>
          <cell r="E499">
            <v>168385</v>
          </cell>
          <cell r="F499">
            <v>287</v>
          </cell>
          <cell r="G499"/>
        </row>
        <row r="500">
          <cell r="A500">
            <v>351830</v>
          </cell>
          <cell r="B500"/>
          <cell r="C500"/>
          <cell r="D500"/>
          <cell r="E500"/>
          <cell r="F500"/>
          <cell r="G500"/>
        </row>
        <row r="501">
          <cell r="A501">
            <v>352115</v>
          </cell>
          <cell r="B501">
            <v>100176</v>
          </cell>
          <cell r="C501">
            <v>258605</v>
          </cell>
          <cell r="D501">
            <v>92171</v>
          </cell>
          <cell r="E501">
            <v>249125</v>
          </cell>
          <cell r="F501">
            <v>88632</v>
          </cell>
          <cell r="G501">
            <v>231720</v>
          </cell>
        </row>
        <row r="502">
          <cell r="A502">
            <v>352470</v>
          </cell>
          <cell r="B502"/>
          <cell r="C502"/>
          <cell r="D502">
            <v>31</v>
          </cell>
          <cell r="E502">
            <v>126166</v>
          </cell>
          <cell r="F502"/>
          <cell r="G502">
            <v>64636</v>
          </cell>
        </row>
        <row r="503">
          <cell r="A503">
            <v>353250</v>
          </cell>
          <cell r="B503">
            <v>65050</v>
          </cell>
          <cell r="C503">
            <v>252078</v>
          </cell>
          <cell r="D503">
            <v>56091</v>
          </cell>
          <cell r="E503">
            <v>242600</v>
          </cell>
          <cell r="F503">
            <v>70393</v>
          </cell>
          <cell r="G503">
            <v>290995</v>
          </cell>
        </row>
        <row r="504">
          <cell r="A504">
            <v>353290</v>
          </cell>
          <cell r="B504">
            <v>141416</v>
          </cell>
          <cell r="C504">
            <v>871345</v>
          </cell>
          <cell r="D504">
            <v>261814</v>
          </cell>
          <cell r="E504">
            <v>855999</v>
          </cell>
          <cell r="F504"/>
          <cell r="G504"/>
        </row>
        <row r="505">
          <cell r="A505">
            <v>353640</v>
          </cell>
          <cell r="B505"/>
          <cell r="C505"/>
          <cell r="D505">
            <v>366760</v>
          </cell>
          <cell r="E505"/>
          <cell r="F505"/>
          <cell r="G505"/>
        </row>
        <row r="506">
          <cell r="A506">
            <v>354880</v>
          </cell>
          <cell r="B506"/>
          <cell r="C506">
            <v>11009190</v>
          </cell>
          <cell r="D506"/>
          <cell r="E506">
            <v>7690687</v>
          </cell>
          <cell r="F506"/>
          <cell r="G506"/>
        </row>
        <row r="507">
          <cell r="A507">
            <v>355570</v>
          </cell>
          <cell r="B507">
            <v>8236</v>
          </cell>
          <cell r="C507">
            <v>31490</v>
          </cell>
          <cell r="D507">
            <v>6927</v>
          </cell>
          <cell r="E507"/>
          <cell r="F507"/>
          <cell r="G507"/>
        </row>
        <row r="508">
          <cell r="A508">
            <v>410050</v>
          </cell>
          <cell r="B508">
            <v>85948</v>
          </cell>
          <cell r="C508">
            <v>525816</v>
          </cell>
          <cell r="D508"/>
          <cell r="E508">
            <v>525134</v>
          </cell>
          <cell r="F508"/>
          <cell r="G508"/>
        </row>
        <row r="509">
          <cell r="A509">
            <v>410440</v>
          </cell>
          <cell r="B509">
            <v>170333</v>
          </cell>
          <cell r="C509">
            <v>1443785</v>
          </cell>
          <cell r="D509">
            <v>166760</v>
          </cell>
          <cell r="E509">
            <v>1533611</v>
          </cell>
          <cell r="F509"/>
          <cell r="G509"/>
        </row>
        <row r="510">
          <cell r="A510">
            <v>410890</v>
          </cell>
          <cell r="B510">
            <v>53783</v>
          </cell>
          <cell r="C510">
            <v>183956</v>
          </cell>
          <cell r="D510">
            <v>50324</v>
          </cell>
          <cell r="E510">
            <v>158349</v>
          </cell>
          <cell r="F510"/>
          <cell r="G510"/>
        </row>
        <row r="511">
          <cell r="A511">
            <v>410910</v>
          </cell>
          <cell r="B511">
            <v>33010</v>
          </cell>
          <cell r="C511">
            <v>90864</v>
          </cell>
          <cell r="D511">
            <v>28565</v>
          </cell>
          <cell r="E511">
            <v>85650</v>
          </cell>
          <cell r="F511"/>
          <cell r="G511">
            <v>128952</v>
          </cell>
        </row>
        <row r="512">
          <cell r="A512">
            <v>411280</v>
          </cell>
          <cell r="B512">
            <v>4152</v>
          </cell>
          <cell r="C512"/>
          <cell r="D512">
            <v>10702</v>
          </cell>
          <cell r="E512">
            <v>100226</v>
          </cell>
          <cell r="F512">
            <v>12468</v>
          </cell>
          <cell r="G512">
            <v>91611</v>
          </cell>
        </row>
        <row r="513">
          <cell r="A513">
            <v>411295</v>
          </cell>
          <cell r="B513"/>
          <cell r="C513"/>
          <cell r="D513"/>
          <cell r="E513"/>
          <cell r="F513">
            <v>69978</v>
          </cell>
          <cell r="G513">
            <v>644836</v>
          </cell>
        </row>
        <row r="514">
          <cell r="A514">
            <v>411320</v>
          </cell>
          <cell r="B514">
            <v>173795</v>
          </cell>
          <cell r="C514">
            <v>908794</v>
          </cell>
          <cell r="D514">
            <v>150489</v>
          </cell>
          <cell r="E514">
            <v>895420</v>
          </cell>
          <cell r="F514">
            <v>167498</v>
          </cell>
          <cell r="G514">
            <v>744183</v>
          </cell>
        </row>
        <row r="515">
          <cell r="A515">
            <v>411660</v>
          </cell>
          <cell r="B515">
            <v>39673</v>
          </cell>
          <cell r="C515"/>
          <cell r="D515">
            <v>41345</v>
          </cell>
          <cell r="E515"/>
          <cell r="F515">
            <v>50439</v>
          </cell>
          <cell r="G515"/>
        </row>
        <row r="516">
          <cell r="A516">
            <v>411670</v>
          </cell>
          <cell r="B516">
            <v>325393</v>
          </cell>
          <cell r="C516">
            <v>292372</v>
          </cell>
          <cell r="D516">
            <v>243670</v>
          </cell>
          <cell r="E516">
            <v>714445</v>
          </cell>
          <cell r="F516"/>
          <cell r="G516"/>
        </row>
        <row r="517">
          <cell r="A517">
            <v>411820</v>
          </cell>
          <cell r="B517"/>
          <cell r="C517"/>
          <cell r="D517"/>
          <cell r="E517"/>
          <cell r="F517"/>
          <cell r="G517"/>
        </row>
        <row r="518">
          <cell r="A518">
            <v>412060</v>
          </cell>
          <cell r="B518">
            <v>614224</v>
          </cell>
          <cell r="C518">
            <v>1971640</v>
          </cell>
          <cell r="D518">
            <v>534702</v>
          </cell>
          <cell r="E518">
            <v>2099399</v>
          </cell>
          <cell r="F518">
            <v>574281</v>
          </cell>
          <cell r="G518">
            <v>2524848</v>
          </cell>
        </row>
        <row r="519">
          <cell r="A519">
            <v>412170</v>
          </cell>
          <cell r="B519">
            <v>349783</v>
          </cell>
          <cell r="C519">
            <v>798255</v>
          </cell>
          <cell r="D519">
            <v>382860</v>
          </cell>
          <cell r="E519">
            <v>1259320</v>
          </cell>
          <cell r="F519">
            <v>141182</v>
          </cell>
          <cell r="G519">
            <v>1613721</v>
          </cell>
        </row>
        <row r="520">
          <cell r="A520">
            <v>412402</v>
          </cell>
          <cell r="B520"/>
          <cell r="C520"/>
          <cell r="D520">
            <v>26999</v>
          </cell>
          <cell r="E520">
            <v>9010</v>
          </cell>
          <cell r="F520"/>
          <cell r="G520">
            <v>362546</v>
          </cell>
        </row>
        <row r="521">
          <cell r="A521">
            <v>412796</v>
          </cell>
          <cell r="B521">
            <v>291013</v>
          </cell>
          <cell r="C521">
            <v>855052</v>
          </cell>
          <cell r="D521">
            <v>275024</v>
          </cell>
          <cell r="E521">
            <v>845165</v>
          </cell>
          <cell r="F521">
            <v>222697</v>
          </cell>
          <cell r="G521">
            <v>1038989</v>
          </cell>
        </row>
        <row r="522">
          <cell r="A522">
            <v>420243</v>
          </cell>
          <cell r="B522"/>
          <cell r="C522"/>
          <cell r="D522"/>
          <cell r="E522"/>
          <cell r="F522"/>
          <cell r="G522"/>
        </row>
        <row r="523">
          <cell r="A523">
            <v>420630</v>
          </cell>
          <cell r="B523">
            <v>327772</v>
          </cell>
          <cell r="C523">
            <v>736605</v>
          </cell>
          <cell r="D523">
            <v>323074</v>
          </cell>
          <cell r="E523">
            <v>533151</v>
          </cell>
          <cell r="F523">
            <v>0</v>
          </cell>
          <cell r="G523">
            <v>0</v>
          </cell>
        </row>
        <row r="524">
          <cell r="A524">
            <v>420870</v>
          </cell>
          <cell r="B524">
            <v>163672</v>
          </cell>
          <cell r="C524">
            <v>1325629</v>
          </cell>
          <cell r="D524">
            <v>174556</v>
          </cell>
          <cell r="E524">
            <v>1388890</v>
          </cell>
          <cell r="F524"/>
          <cell r="G524">
            <v>1184450</v>
          </cell>
        </row>
        <row r="525">
          <cell r="A525">
            <v>420880</v>
          </cell>
          <cell r="B525">
            <v>103873</v>
          </cell>
          <cell r="C525"/>
          <cell r="D525">
            <v>98435</v>
          </cell>
          <cell r="E525">
            <v>123734</v>
          </cell>
          <cell r="F525">
            <v>126155</v>
          </cell>
          <cell r="G525"/>
        </row>
        <row r="526">
          <cell r="A526">
            <v>420960</v>
          </cell>
          <cell r="B526">
            <v>157732</v>
          </cell>
          <cell r="C526"/>
          <cell r="D526">
            <v>116669</v>
          </cell>
          <cell r="E526">
            <v>121111</v>
          </cell>
          <cell r="F526">
            <v>136049</v>
          </cell>
          <cell r="G526">
            <v>119664</v>
          </cell>
        </row>
        <row r="527">
          <cell r="A527">
            <v>421010</v>
          </cell>
          <cell r="B527">
            <v>620434</v>
          </cell>
          <cell r="C527"/>
          <cell r="D527">
            <v>441516</v>
          </cell>
          <cell r="E527">
            <v>492182</v>
          </cell>
          <cell r="F527">
            <v>443773</v>
          </cell>
          <cell r="G527">
            <v>317302</v>
          </cell>
        </row>
        <row r="528">
          <cell r="A528">
            <v>421185</v>
          </cell>
          <cell r="B528">
            <v>2818</v>
          </cell>
          <cell r="C528">
            <v>31403</v>
          </cell>
          <cell r="D528">
            <v>2500</v>
          </cell>
          <cell r="E528">
            <v>38273</v>
          </cell>
          <cell r="F528"/>
          <cell r="G528"/>
        </row>
        <row r="529">
          <cell r="A529">
            <v>421505</v>
          </cell>
          <cell r="B529"/>
          <cell r="C529"/>
          <cell r="D529"/>
          <cell r="E529"/>
          <cell r="F529"/>
          <cell r="G529"/>
        </row>
        <row r="530">
          <cell r="A530">
            <v>421770</v>
          </cell>
          <cell r="B530"/>
          <cell r="C530"/>
          <cell r="D530"/>
          <cell r="E530">
            <v>1885911</v>
          </cell>
          <cell r="F530"/>
          <cell r="G530">
            <v>1405135</v>
          </cell>
        </row>
        <row r="531">
          <cell r="A531">
            <v>421970</v>
          </cell>
          <cell r="B531"/>
          <cell r="C531"/>
          <cell r="D531">
            <v>3475</v>
          </cell>
          <cell r="E531"/>
          <cell r="F531">
            <v>275058</v>
          </cell>
          <cell r="G531">
            <v>2084470</v>
          </cell>
        </row>
        <row r="532">
          <cell r="A532">
            <v>430150</v>
          </cell>
          <cell r="B532">
            <v>118384</v>
          </cell>
          <cell r="C532"/>
          <cell r="D532">
            <v>117859</v>
          </cell>
          <cell r="E532">
            <v>369448</v>
          </cell>
          <cell r="F532">
            <v>138649</v>
          </cell>
          <cell r="G532">
            <v>583522</v>
          </cell>
        </row>
        <row r="533">
          <cell r="A533">
            <v>430240</v>
          </cell>
          <cell r="B533"/>
          <cell r="C533"/>
          <cell r="D533"/>
          <cell r="E533"/>
          <cell r="F533"/>
          <cell r="G533"/>
        </row>
        <row r="534">
          <cell r="A534">
            <v>430355</v>
          </cell>
          <cell r="B534"/>
          <cell r="C534"/>
          <cell r="D534"/>
          <cell r="E534"/>
          <cell r="F534"/>
          <cell r="G534"/>
        </row>
        <row r="535">
          <cell r="A535">
            <v>430462</v>
          </cell>
          <cell r="B535">
            <v>17257</v>
          </cell>
          <cell r="C535">
            <v>206263</v>
          </cell>
          <cell r="D535">
            <v>16017</v>
          </cell>
          <cell r="E535">
            <v>200434</v>
          </cell>
          <cell r="F535"/>
          <cell r="G535">
            <v>0</v>
          </cell>
        </row>
        <row r="536">
          <cell r="A536">
            <v>430480</v>
          </cell>
          <cell r="B536"/>
          <cell r="C536"/>
          <cell r="D536"/>
          <cell r="E536"/>
          <cell r="F536"/>
          <cell r="G536"/>
        </row>
        <row r="537">
          <cell r="A537">
            <v>430490</v>
          </cell>
          <cell r="B537"/>
          <cell r="C537"/>
          <cell r="D537"/>
          <cell r="E537"/>
          <cell r="F537"/>
          <cell r="G537"/>
        </row>
        <row r="538">
          <cell r="A538">
            <v>430543</v>
          </cell>
          <cell r="B538">
            <v>24251</v>
          </cell>
          <cell r="C538"/>
          <cell r="D538">
            <v>23618</v>
          </cell>
          <cell r="E538"/>
          <cell r="F538">
            <v>28826</v>
          </cell>
          <cell r="G538"/>
        </row>
        <row r="539">
          <cell r="A539">
            <v>430580</v>
          </cell>
          <cell r="B539">
            <v>108728</v>
          </cell>
          <cell r="C539">
            <v>543627</v>
          </cell>
          <cell r="D539">
            <v>105416</v>
          </cell>
          <cell r="E539">
            <v>557618</v>
          </cell>
          <cell r="F539">
            <v>103306</v>
          </cell>
          <cell r="G539">
            <v>474782</v>
          </cell>
        </row>
        <row r="540">
          <cell r="A540">
            <v>430673</v>
          </cell>
          <cell r="B540">
            <v>119932</v>
          </cell>
          <cell r="C540">
            <v>521218</v>
          </cell>
          <cell r="D540">
            <v>95821</v>
          </cell>
          <cell r="E540">
            <v>460237</v>
          </cell>
          <cell r="F540">
            <v>62641</v>
          </cell>
          <cell r="G540">
            <v>356759</v>
          </cell>
        </row>
        <row r="541">
          <cell r="A541">
            <v>430680</v>
          </cell>
          <cell r="B541">
            <v>315447</v>
          </cell>
          <cell r="C541">
            <v>3616343</v>
          </cell>
          <cell r="D541">
            <v>348528</v>
          </cell>
          <cell r="E541">
            <v>4385682</v>
          </cell>
          <cell r="F541"/>
          <cell r="G541"/>
        </row>
        <row r="542">
          <cell r="A542">
            <v>430820</v>
          </cell>
          <cell r="B542">
            <v>110783</v>
          </cell>
          <cell r="C542"/>
          <cell r="D542">
            <v>172113</v>
          </cell>
          <cell r="E542">
            <v>2210418</v>
          </cell>
          <cell r="F542"/>
          <cell r="G542"/>
        </row>
        <row r="543">
          <cell r="A543">
            <v>430905</v>
          </cell>
          <cell r="B543">
            <v>90692</v>
          </cell>
          <cell r="C543"/>
          <cell r="D543">
            <v>108657</v>
          </cell>
          <cell r="E543">
            <v>898709</v>
          </cell>
          <cell r="F543">
            <v>102011</v>
          </cell>
          <cell r="G543">
            <v>531778</v>
          </cell>
        </row>
        <row r="544">
          <cell r="A544">
            <v>430950</v>
          </cell>
          <cell r="B544">
            <v>70320</v>
          </cell>
          <cell r="C544"/>
          <cell r="D544">
            <v>52130</v>
          </cell>
          <cell r="E544">
            <v>639821</v>
          </cell>
          <cell r="F544">
            <v>82010</v>
          </cell>
          <cell r="G544">
            <v>600100</v>
          </cell>
        </row>
        <row r="545">
          <cell r="A545">
            <v>431020</v>
          </cell>
          <cell r="B545"/>
          <cell r="C545"/>
          <cell r="D545"/>
          <cell r="E545"/>
          <cell r="F545"/>
          <cell r="G545"/>
        </row>
        <row r="546">
          <cell r="A546">
            <v>431080</v>
          </cell>
          <cell r="B546">
            <v>170510</v>
          </cell>
          <cell r="C546">
            <v>187395</v>
          </cell>
          <cell r="D546">
            <v>161644</v>
          </cell>
          <cell r="E546">
            <v>390913</v>
          </cell>
          <cell r="F546"/>
          <cell r="G546"/>
        </row>
        <row r="547">
          <cell r="A547">
            <v>431162</v>
          </cell>
          <cell r="B547">
            <v>69547</v>
          </cell>
          <cell r="C547">
            <v>236074</v>
          </cell>
          <cell r="D547">
            <v>58124</v>
          </cell>
          <cell r="E547">
            <v>217448</v>
          </cell>
          <cell r="F547"/>
          <cell r="G547"/>
        </row>
        <row r="548">
          <cell r="A548">
            <v>431238</v>
          </cell>
          <cell r="B548"/>
          <cell r="C548"/>
          <cell r="D548"/>
          <cell r="E548"/>
          <cell r="F548">
            <v>51215</v>
          </cell>
          <cell r="G548">
            <v>232142</v>
          </cell>
        </row>
        <row r="549">
          <cell r="A549">
            <v>431244</v>
          </cell>
          <cell r="B549">
            <v>16540</v>
          </cell>
          <cell r="C549">
            <v>52468</v>
          </cell>
          <cell r="D549">
            <v>18250</v>
          </cell>
          <cell r="E549">
            <v>30900</v>
          </cell>
          <cell r="F549">
            <v>14143</v>
          </cell>
          <cell r="G549">
            <v>87577</v>
          </cell>
        </row>
        <row r="550">
          <cell r="A550">
            <v>431275</v>
          </cell>
          <cell r="B550">
            <v>104413</v>
          </cell>
          <cell r="C550">
            <v>671585</v>
          </cell>
          <cell r="D550"/>
          <cell r="E550"/>
          <cell r="F550"/>
          <cell r="G550"/>
        </row>
        <row r="551">
          <cell r="A551">
            <v>431403</v>
          </cell>
          <cell r="B551"/>
          <cell r="C551"/>
          <cell r="D551">
            <v>53157</v>
          </cell>
          <cell r="E551">
            <v>880378</v>
          </cell>
          <cell r="F551">
            <v>48543</v>
          </cell>
          <cell r="G551">
            <v>126752</v>
          </cell>
        </row>
        <row r="552">
          <cell r="A552">
            <v>431510</v>
          </cell>
          <cell r="B552">
            <v>95925</v>
          </cell>
          <cell r="C552">
            <v>306516</v>
          </cell>
          <cell r="D552">
            <v>86879</v>
          </cell>
          <cell r="E552">
            <v>238635</v>
          </cell>
          <cell r="F552">
            <v>78803</v>
          </cell>
          <cell r="G552">
            <v>265989</v>
          </cell>
        </row>
        <row r="553">
          <cell r="A553">
            <v>431540</v>
          </cell>
          <cell r="B553"/>
          <cell r="C553"/>
          <cell r="D553"/>
          <cell r="E553"/>
          <cell r="F553"/>
          <cell r="G553"/>
        </row>
        <row r="554">
          <cell r="A554">
            <v>431580</v>
          </cell>
          <cell r="B554"/>
          <cell r="C554">
            <v>1041391</v>
          </cell>
          <cell r="D554">
            <v>327344</v>
          </cell>
          <cell r="E554">
            <v>5003506</v>
          </cell>
          <cell r="F554">
            <v>162115</v>
          </cell>
          <cell r="G554">
            <v>3238815</v>
          </cell>
        </row>
        <row r="555">
          <cell r="A555">
            <v>431595</v>
          </cell>
          <cell r="B555">
            <v>62111</v>
          </cell>
          <cell r="C555"/>
          <cell r="D555">
            <v>56928</v>
          </cell>
          <cell r="E555">
            <v>326042</v>
          </cell>
          <cell r="F555"/>
          <cell r="G555"/>
        </row>
        <row r="556">
          <cell r="A556">
            <v>431750</v>
          </cell>
          <cell r="B556">
            <v>396249</v>
          </cell>
          <cell r="C556">
            <v>1072894</v>
          </cell>
          <cell r="D556">
            <v>383967</v>
          </cell>
          <cell r="E556">
            <v>1033782</v>
          </cell>
          <cell r="F556">
            <v>332512</v>
          </cell>
          <cell r="G556">
            <v>2396965</v>
          </cell>
        </row>
        <row r="557">
          <cell r="A557">
            <v>431860</v>
          </cell>
          <cell r="B557">
            <v>61224</v>
          </cell>
          <cell r="C557">
            <v>258860</v>
          </cell>
          <cell r="D557">
            <v>63087</v>
          </cell>
          <cell r="E557">
            <v>240487</v>
          </cell>
          <cell r="F557">
            <v>39872</v>
          </cell>
          <cell r="G557">
            <v>179434</v>
          </cell>
        </row>
        <row r="558">
          <cell r="A558">
            <v>432045</v>
          </cell>
          <cell r="B558"/>
          <cell r="C558">
            <v>150919</v>
          </cell>
          <cell r="D558">
            <v>60477</v>
          </cell>
          <cell r="E558">
            <v>166412</v>
          </cell>
          <cell r="F558">
            <v>59454</v>
          </cell>
          <cell r="G558">
            <v>521565</v>
          </cell>
        </row>
        <row r="559">
          <cell r="A559">
            <v>432143</v>
          </cell>
          <cell r="B559">
            <v>56893</v>
          </cell>
          <cell r="C559">
            <v>110285</v>
          </cell>
          <cell r="D559">
            <v>54100</v>
          </cell>
          <cell r="E559">
            <v>46887</v>
          </cell>
          <cell r="F559"/>
          <cell r="G559"/>
        </row>
        <row r="560">
          <cell r="A560">
            <v>432145</v>
          </cell>
          <cell r="B560"/>
          <cell r="C560"/>
          <cell r="D560"/>
          <cell r="E560"/>
          <cell r="F560"/>
          <cell r="G560"/>
        </row>
        <row r="561">
          <cell r="A561">
            <v>432180</v>
          </cell>
          <cell r="B561">
            <v>204792</v>
          </cell>
          <cell r="C561">
            <v>0</v>
          </cell>
          <cell r="D561">
            <v>254651</v>
          </cell>
          <cell r="E561">
            <v>1086064</v>
          </cell>
          <cell r="F561">
            <v>308575</v>
          </cell>
          <cell r="G561">
            <v>804494</v>
          </cell>
        </row>
        <row r="562">
          <cell r="A562">
            <v>432235</v>
          </cell>
          <cell r="B562"/>
          <cell r="C562"/>
          <cell r="D562"/>
          <cell r="E562"/>
          <cell r="F562">
            <v>47826</v>
          </cell>
          <cell r="G562">
            <v>123736</v>
          </cell>
        </row>
        <row r="563">
          <cell r="A563">
            <v>432240</v>
          </cell>
          <cell r="B563">
            <v>372339</v>
          </cell>
          <cell r="C563"/>
          <cell r="D563">
            <v>318793</v>
          </cell>
          <cell r="E563">
            <v>1503213</v>
          </cell>
          <cell r="F563">
            <v>431221</v>
          </cell>
          <cell r="G563">
            <v>1939419</v>
          </cell>
        </row>
        <row r="564">
          <cell r="A564">
            <v>432250</v>
          </cell>
          <cell r="B564">
            <v>709005</v>
          </cell>
          <cell r="C564">
            <v>4822231</v>
          </cell>
          <cell r="D564">
            <v>951162</v>
          </cell>
          <cell r="E564">
            <v>3837534</v>
          </cell>
          <cell r="F564">
            <v>1047735</v>
          </cell>
          <cell r="G564">
            <v>3818475</v>
          </cell>
        </row>
        <row r="565">
          <cell r="A565">
            <v>500830</v>
          </cell>
          <cell r="B565">
            <v>14660</v>
          </cell>
          <cell r="C565">
            <v>4859</v>
          </cell>
          <cell r="D565"/>
          <cell r="E565">
            <v>54003</v>
          </cell>
          <cell r="F565"/>
          <cell r="G565">
            <v>191719</v>
          </cell>
        </row>
        <row r="566">
          <cell r="A566">
            <v>510040</v>
          </cell>
          <cell r="B566">
            <v>149555</v>
          </cell>
          <cell r="C566">
            <v>1022403</v>
          </cell>
          <cell r="D566">
            <v>114592</v>
          </cell>
          <cell r="E566">
            <v>960223</v>
          </cell>
          <cell r="F566">
            <v>140827</v>
          </cell>
          <cell r="G566">
            <v>975584</v>
          </cell>
        </row>
        <row r="567">
          <cell r="A567">
            <v>510730</v>
          </cell>
          <cell r="B567">
            <v>48843</v>
          </cell>
          <cell r="C567">
            <v>243684</v>
          </cell>
          <cell r="D567">
            <v>41711</v>
          </cell>
          <cell r="E567">
            <v>217539</v>
          </cell>
          <cell r="F567">
            <v>45130</v>
          </cell>
          <cell r="G567">
            <v>197318</v>
          </cell>
        </row>
        <row r="568">
          <cell r="A568">
            <v>292750</v>
          </cell>
          <cell r="B568">
            <v>8999</v>
          </cell>
          <cell r="C568">
            <v>0</v>
          </cell>
          <cell r="D568">
            <v>36982</v>
          </cell>
          <cell r="E568">
            <v>0</v>
          </cell>
          <cell r="F568"/>
          <cell r="G568">
            <v>0</v>
          </cell>
        </row>
        <row r="569">
          <cell r="A569">
            <v>320020</v>
          </cell>
          <cell r="B569">
            <v>174179</v>
          </cell>
          <cell r="C569">
            <v>5916721</v>
          </cell>
          <cell r="D569">
            <v>224837</v>
          </cell>
          <cell r="E569">
            <v>1226351</v>
          </cell>
          <cell r="F569">
            <v>198872</v>
          </cell>
          <cell r="G569"/>
        </row>
        <row r="570">
          <cell r="A570">
            <v>320100</v>
          </cell>
          <cell r="B570">
            <v>168678</v>
          </cell>
          <cell r="C570">
            <v>1048715</v>
          </cell>
          <cell r="D570">
            <v>154643</v>
          </cell>
          <cell r="E570">
            <v>856042</v>
          </cell>
          <cell r="F570">
            <v>143708</v>
          </cell>
          <cell r="G570">
            <v>736693</v>
          </cell>
        </row>
        <row r="571">
          <cell r="A571">
            <v>320270</v>
          </cell>
          <cell r="B571">
            <v>95251</v>
          </cell>
          <cell r="C571"/>
          <cell r="D571">
            <v>137402</v>
          </cell>
          <cell r="E571"/>
          <cell r="F571">
            <v>148241</v>
          </cell>
          <cell r="G571"/>
        </row>
        <row r="572">
          <cell r="A572">
            <v>320405</v>
          </cell>
          <cell r="B572">
            <v>167838</v>
          </cell>
          <cell r="C572"/>
          <cell r="D572">
            <v>173454</v>
          </cell>
          <cell r="E572"/>
          <cell r="F572">
            <v>181920</v>
          </cell>
          <cell r="G572"/>
        </row>
        <row r="573">
          <cell r="A573">
            <v>320455</v>
          </cell>
          <cell r="B573">
            <v>380784</v>
          </cell>
          <cell r="C573">
            <v>537930</v>
          </cell>
          <cell r="D573">
            <v>306842</v>
          </cell>
          <cell r="E573">
            <v>550696</v>
          </cell>
          <cell r="F573">
            <v>350528</v>
          </cell>
          <cell r="G573">
            <v>527613</v>
          </cell>
        </row>
        <row r="574">
          <cell r="A574">
            <v>330415</v>
          </cell>
          <cell r="B574"/>
          <cell r="C574"/>
          <cell r="D574"/>
          <cell r="E574"/>
          <cell r="F574"/>
          <cell r="G574"/>
        </row>
        <row r="575">
          <cell r="A575">
            <v>350500</v>
          </cell>
          <cell r="B575">
            <v>102811</v>
          </cell>
          <cell r="C575">
            <v>224774</v>
          </cell>
          <cell r="D575">
            <v>35444</v>
          </cell>
          <cell r="E575">
            <v>187591</v>
          </cell>
          <cell r="F575">
            <v>34363</v>
          </cell>
          <cell r="G575">
            <v>210879</v>
          </cell>
        </row>
        <row r="576">
          <cell r="A576">
            <v>351070</v>
          </cell>
          <cell r="B576">
            <v>167091</v>
          </cell>
          <cell r="C576">
            <v>1030925</v>
          </cell>
          <cell r="D576"/>
          <cell r="E576"/>
          <cell r="F576"/>
          <cell r="G576"/>
        </row>
        <row r="577">
          <cell r="A577">
            <v>351640</v>
          </cell>
          <cell r="B577">
            <v>0</v>
          </cell>
          <cell r="C577">
            <v>12551365</v>
          </cell>
          <cell r="D577">
            <v>0</v>
          </cell>
          <cell r="E577">
            <v>11716115</v>
          </cell>
          <cell r="F577">
            <v>0</v>
          </cell>
          <cell r="G577"/>
        </row>
        <row r="578">
          <cell r="A578">
            <v>351790</v>
          </cell>
          <cell r="B578">
            <v>72945</v>
          </cell>
          <cell r="C578"/>
          <cell r="D578">
            <v>80313</v>
          </cell>
          <cell r="E578">
            <v>642680</v>
          </cell>
          <cell r="F578">
            <v>98286</v>
          </cell>
          <cell r="G578">
            <v>557893</v>
          </cell>
        </row>
        <row r="579">
          <cell r="A579">
            <v>351940</v>
          </cell>
          <cell r="B579"/>
          <cell r="C579"/>
          <cell r="D579"/>
          <cell r="E579"/>
          <cell r="F579"/>
          <cell r="G579"/>
        </row>
        <row r="580">
          <cell r="A580">
            <v>352190</v>
          </cell>
          <cell r="B580">
            <v>235310</v>
          </cell>
          <cell r="C580">
            <v>370022</v>
          </cell>
          <cell r="D580">
            <v>190951</v>
          </cell>
          <cell r="E580">
            <v>202584</v>
          </cell>
          <cell r="F580"/>
          <cell r="G580"/>
        </row>
        <row r="581">
          <cell r="A581">
            <v>352585</v>
          </cell>
          <cell r="B581">
            <v>30370</v>
          </cell>
          <cell r="C581"/>
          <cell r="D581">
            <v>28840</v>
          </cell>
          <cell r="E581">
            <v>130680</v>
          </cell>
          <cell r="F581">
            <v>29339</v>
          </cell>
          <cell r="G581">
            <v>154059</v>
          </cell>
        </row>
        <row r="582">
          <cell r="A582">
            <v>352900</v>
          </cell>
          <cell r="B582"/>
          <cell r="C582">
            <v>34042923</v>
          </cell>
          <cell r="D582"/>
          <cell r="E582">
            <v>18399720</v>
          </cell>
          <cell r="F582"/>
          <cell r="G582"/>
        </row>
        <row r="583">
          <cell r="A583">
            <v>353050</v>
          </cell>
          <cell r="B583">
            <v>392801</v>
          </cell>
          <cell r="C583">
            <v>1259874</v>
          </cell>
          <cell r="D583">
            <v>307391</v>
          </cell>
          <cell r="E583">
            <v>1095378</v>
          </cell>
          <cell r="F583"/>
          <cell r="G583"/>
        </row>
        <row r="584">
          <cell r="A584">
            <v>353260</v>
          </cell>
          <cell r="B584">
            <v>150780</v>
          </cell>
          <cell r="C584"/>
          <cell r="D584">
            <v>153138</v>
          </cell>
          <cell r="E584">
            <v>888910</v>
          </cell>
          <cell r="F584">
            <v>168107</v>
          </cell>
          <cell r="G584">
            <v>783535</v>
          </cell>
        </row>
        <row r="585">
          <cell r="A585">
            <v>353625</v>
          </cell>
          <cell r="B585">
            <v>41148</v>
          </cell>
          <cell r="C585">
            <v>166773</v>
          </cell>
          <cell r="D585">
            <v>43348</v>
          </cell>
          <cell r="E585">
            <v>164826</v>
          </cell>
          <cell r="F585"/>
          <cell r="G585"/>
        </row>
        <row r="586">
          <cell r="A586">
            <v>353810</v>
          </cell>
          <cell r="B586"/>
          <cell r="C586"/>
          <cell r="D586">
            <v>184927</v>
          </cell>
          <cell r="E586">
            <v>601107</v>
          </cell>
          <cell r="F586"/>
          <cell r="G586"/>
        </row>
        <row r="587">
          <cell r="A587">
            <v>353900</v>
          </cell>
          <cell r="B587">
            <v>137873</v>
          </cell>
          <cell r="C587">
            <v>329799</v>
          </cell>
          <cell r="D587">
            <v>130809</v>
          </cell>
          <cell r="E587">
            <v>224204</v>
          </cell>
          <cell r="F587"/>
          <cell r="G587"/>
        </row>
        <row r="588">
          <cell r="A588">
            <v>353940</v>
          </cell>
          <cell r="B588">
            <v>8019</v>
          </cell>
          <cell r="C588"/>
          <cell r="D588">
            <v>8422</v>
          </cell>
          <cell r="E588">
            <v>80140</v>
          </cell>
          <cell r="F588">
            <v>11019</v>
          </cell>
          <cell r="G588">
            <v>44150</v>
          </cell>
        </row>
        <row r="589">
          <cell r="A589">
            <v>353960</v>
          </cell>
          <cell r="B589">
            <v>7510</v>
          </cell>
          <cell r="C589">
            <v>49163</v>
          </cell>
          <cell r="D589">
            <v>5064</v>
          </cell>
          <cell r="E589">
            <v>45310</v>
          </cell>
          <cell r="F589">
            <v>7136</v>
          </cell>
          <cell r="G589">
            <v>47917</v>
          </cell>
        </row>
        <row r="590">
          <cell r="A590">
            <v>354070</v>
          </cell>
          <cell r="B590">
            <v>272589</v>
          </cell>
          <cell r="C590">
            <v>1674558</v>
          </cell>
          <cell r="D590">
            <v>297225</v>
          </cell>
          <cell r="E590">
            <v>1591176</v>
          </cell>
          <cell r="F590"/>
          <cell r="G590"/>
        </row>
        <row r="591">
          <cell r="A591">
            <v>354560</v>
          </cell>
          <cell r="B591">
            <v>147292</v>
          </cell>
          <cell r="C591">
            <v>819701</v>
          </cell>
          <cell r="D591">
            <v>150663</v>
          </cell>
          <cell r="E591">
            <v>684546</v>
          </cell>
          <cell r="F591"/>
          <cell r="G591"/>
        </row>
        <row r="592">
          <cell r="A592">
            <v>354850</v>
          </cell>
          <cell r="B592"/>
          <cell r="C592">
            <v>74700027</v>
          </cell>
          <cell r="D592"/>
          <cell r="E592">
            <v>51127292</v>
          </cell>
          <cell r="F592"/>
          <cell r="G592"/>
        </row>
        <row r="593">
          <cell r="A593">
            <v>354900</v>
          </cell>
          <cell r="B593">
            <v>56836</v>
          </cell>
          <cell r="C593">
            <v>621648</v>
          </cell>
          <cell r="D593">
            <v>110153</v>
          </cell>
          <cell r="E593">
            <v>264020</v>
          </cell>
          <cell r="F593">
            <v>54720</v>
          </cell>
          <cell r="G593">
            <v>237583</v>
          </cell>
        </row>
        <row r="594">
          <cell r="A594">
            <v>355220</v>
          </cell>
          <cell r="B594"/>
          <cell r="C594">
            <v>72105893</v>
          </cell>
          <cell r="D594"/>
          <cell r="E594">
            <v>54428549</v>
          </cell>
          <cell r="F594"/>
          <cell r="G594"/>
        </row>
        <row r="595">
          <cell r="A595">
            <v>410060</v>
          </cell>
          <cell r="B595">
            <v>96721</v>
          </cell>
          <cell r="C595">
            <v>3193</v>
          </cell>
          <cell r="D595">
            <v>100170</v>
          </cell>
          <cell r="E595">
            <v>323152</v>
          </cell>
          <cell r="F595">
            <v>109353</v>
          </cell>
          <cell r="G595">
            <v>353032</v>
          </cell>
        </row>
        <row r="596">
          <cell r="A596">
            <v>410405</v>
          </cell>
          <cell r="B596"/>
          <cell r="C596"/>
          <cell r="D596"/>
          <cell r="E596"/>
          <cell r="F596">
            <v>366</v>
          </cell>
          <cell r="G596">
            <v>334598</v>
          </cell>
        </row>
        <row r="597">
          <cell r="A597">
            <v>410450</v>
          </cell>
          <cell r="B597">
            <v>155498</v>
          </cell>
          <cell r="C597">
            <v>189601</v>
          </cell>
          <cell r="D597">
            <v>213050</v>
          </cell>
          <cell r="E597">
            <v>103089</v>
          </cell>
          <cell r="F597"/>
          <cell r="G597">
            <v>328513</v>
          </cell>
        </row>
        <row r="598">
          <cell r="A598">
            <v>410660</v>
          </cell>
          <cell r="B598">
            <v>267279</v>
          </cell>
          <cell r="C598">
            <v>62803</v>
          </cell>
          <cell r="D598">
            <v>219367</v>
          </cell>
          <cell r="E598">
            <v>470587</v>
          </cell>
          <cell r="F598">
            <v>63586</v>
          </cell>
          <cell r="G598">
            <v>1250061</v>
          </cell>
        </row>
        <row r="599">
          <cell r="A599">
            <v>410880</v>
          </cell>
          <cell r="B599"/>
          <cell r="C599"/>
          <cell r="D599"/>
          <cell r="E599"/>
          <cell r="F599"/>
          <cell r="G599"/>
        </row>
        <row r="600">
          <cell r="A600">
            <v>411180</v>
          </cell>
          <cell r="B600">
            <v>9213</v>
          </cell>
          <cell r="C600"/>
          <cell r="D600">
            <v>7860</v>
          </cell>
          <cell r="E600">
            <v>23416</v>
          </cell>
          <cell r="F600">
            <v>8851</v>
          </cell>
          <cell r="G600">
            <v>12086</v>
          </cell>
        </row>
        <row r="601">
          <cell r="A601">
            <v>411380</v>
          </cell>
          <cell r="B601">
            <v>70852</v>
          </cell>
          <cell r="C601">
            <v>511561</v>
          </cell>
          <cell r="D601">
            <v>64062</v>
          </cell>
          <cell r="E601">
            <v>457418</v>
          </cell>
          <cell r="F601"/>
          <cell r="G601"/>
        </row>
        <row r="602">
          <cell r="A602">
            <v>411400</v>
          </cell>
          <cell r="B602"/>
          <cell r="C602"/>
          <cell r="D602"/>
          <cell r="E602"/>
          <cell r="F602">
            <v>1663</v>
          </cell>
          <cell r="G602">
            <v>420724</v>
          </cell>
        </row>
        <row r="603">
          <cell r="A603">
            <v>411450</v>
          </cell>
          <cell r="B603"/>
          <cell r="C603"/>
          <cell r="D603"/>
          <cell r="E603"/>
          <cell r="F603">
            <v>242267</v>
          </cell>
          <cell r="G603">
            <v>677074</v>
          </cell>
        </row>
        <row r="604">
          <cell r="A604">
            <v>411575</v>
          </cell>
          <cell r="B604">
            <v>137724</v>
          </cell>
          <cell r="C604">
            <v>586769</v>
          </cell>
          <cell r="D604">
            <v>130987</v>
          </cell>
          <cell r="E604">
            <v>558726</v>
          </cell>
          <cell r="F604"/>
          <cell r="G604"/>
        </row>
        <row r="605">
          <cell r="A605">
            <v>412380</v>
          </cell>
          <cell r="B605"/>
          <cell r="C605"/>
          <cell r="D605">
            <v>200846</v>
          </cell>
          <cell r="E605">
            <v>1007228</v>
          </cell>
          <cell r="F605"/>
          <cell r="G605">
            <v>1151062</v>
          </cell>
        </row>
        <row r="606">
          <cell r="A606">
            <v>412480</v>
          </cell>
          <cell r="B606"/>
          <cell r="C606"/>
          <cell r="D606"/>
          <cell r="E606"/>
          <cell r="F606"/>
          <cell r="G606"/>
        </row>
        <row r="607">
          <cell r="A607">
            <v>412730</v>
          </cell>
          <cell r="B607">
            <v>119291</v>
          </cell>
          <cell r="C607">
            <v>833743</v>
          </cell>
          <cell r="D607">
            <v>92135</v>
          </cell>
          <cell r="E607">
            <v>785274</v>
          </cell>
          <cell r="F607"/>
          <cell r="G607">
            <v>0</v>
          </cell>
        </row>
        <row r="608">
          <cell r="A608">
            <v>420020</v>
          </cell>
          <cell r="B608">
            <v>92815</v>
          </cell>
          <cell r="C608">
            <v>4571565</v>
          </cell>
          <cell r="D608">
            <v>112286</v>
          </cell>
          <cell r="E608">
            <v>4475832</v>
          </cell>
          <cell r="F608"/>
          <cell r="G608"/>
        </row>
        <row r="609">
          <cell r="A609">
            <v>420545</v>
          </cell>
          <cell r="B609">
            <v>318383</v>
          </cell>
          <cell r="C609"/>
          <cell r="D609">
            <v>337922</v>
          </cell>
          <cell r="E609">
            <v>2298357</v>
          </cell>
          <cell r="F609">
            <v>392109</v>
          </cell>
          <cell r="G609">
            <v>1617229</v>
          </cell>
        </row>
        <row r="610">
          <cell r="A610">
            <v>420710</v>
          </cell>
          <cell r="B610">
            <v>192216</v>
          </cell>
          <cell r="C610"/>
          <cell r="D610">
            <v>164246</v>
          </cell>
          <cell r="E610">
            <v>496065</v>
          </cell>
          <cell r="F610">
            <v>183565</v>
          </cell>
          <cell r="G610">
            <v>961862</v>
          </cell>
        </row>
        <row r="611">
          <cell r="A611">
            <v>421480</v>
          </cell>
          <cell r="B611">
            <v>342769</v>
          </cell>
          <cell r="C611">
            <v>8272127</v>
          </cell>
          <cell r="D611">
            <v>429641</v>
          </cell>
          <cell r="E611">
            <v>8247607</v>
          </cell>
          <cell r="F611">
            <v>299588</v>
          </cell>
          <cell r="G611">
            <v>8374447</v>
          </cell>
        </row>
        <row r="612">
          <cell r="A612">
            <v>421530</v>
          </cell>
          <cell r="B612">
            <v>96982</v>
          </cell>
          <cell r="C612">
            <v>256572</v>
          </cell>
          <cell r="D612"/>
          <cell r="E612"/>
          <cell r="F612"/>
          <cell r="G612"/>
        </row>
        <row r="613">
          <cell r="A613">
            <v>430047</v>
          </cell>
          <cell r="B613"/>
          <cell r="C613"/>
          <cell r="D613"/>
          <cell r="E613"/>
          <cell r="F613"/>
          <cell r="G613"/>
        </row>
        <row r="614">
          <cell r="A614">
            <v>430066</v>
          </cell>
          <cell r="B614">
            <v>24563</v>
          </cell>
          <cell r="C614">
            <v>201606</v>
          </cell>
          <cell r="D614"/>
          <cell r="E614"/>
          <cell r="F614"/>
          <cell r="G614"/>
        </row>
        <row r="615">
          <cell r="A615">
            <v>430100</v>
          </cell>
          <cell r="B615">
            <v>194217</v>
          </cell>
          <cell r="C615">
            <v>1761689</v>
          </cell>
          <cell r="D615">
            <v>186098</v>
          </cell>
          <cell r="E615">
            <v>1117322</v>
          </cell>
          <cell r="F615"/>
          <cell r="G615"/>
        </row>
        <row r="616">
          <cell r="A616">
            <v>430105</v>
          </cell>
          <cell r="B616">
            <v>144561</v>
          </cell>
          <cell r="C616"/>
          <cell r="D616">
            <v>147819</v>
          </cell>
          <cell r="E616"/>
          <cell r="F616">
            <v>132376</v>
          </cell>
          <cell r="G616">
            <v>514031</v>
          </cell>
        </row>
        <row r="617">
          <cell r="A617">
            <v>430165</v>
          </cell>
          <cell r="B617">
            <v>28265</v>
          </cell>
          <cell r="C617">
            <v>122381</v>
          </cell>
          <cell r="D617">
            <v>30021</v>
          </cell>
          <cell r="E617">
            <v>193451</v>
          </cell>
          <cell r="F617"/>
          <cell r="G617"/>
        </row>
        <row r="618">
          <cell r="A618">
            <v>430544</v>
          </cell>
          <cell r="B618">
            <v>41</v>
          </cell>
          <cell r="C618">
            <v>841</v>
          </cell>
          <cell r="D618"/>
          <cell r="E618"/>
          <cell r="F618"/>
          <cell r="G618"/>
        </row>
        <row r="619">
          <cell r="A619">
            <v>430620</v>
          </cell>
          <cell r="B619">
            <v>59211</v>
          </cell>
          <cell r="C619">
            <v>281226</v>
          </cell>
          <cell r="D619">
            <v>113949</v>
          </cell>
          <cell r="E619">
            <v>868523</v>
          </cell>
          <cell r="F619"/>
          <cell r="G619">
            <v>519170</v>
          </cell>
        </row>
        <row r="620">
          <cell r="A620">
            <v>430740</v>
          </cell>
          <cell r="B620"/>
          <cell r="C620"/>
          <cell r="D620"/>
          <cell r="E620">
            <v>160292</v>
          </cell>
          <cell r="F620"/>
          <cell r="G620">
            <v>109319</v>
          </cell>
        </row>
        <row r="621">
          <cell r="A621">
            <v>430900</v>
          </cell>
          <cell r="B621">
            <v>105989</v>
          </cell>
          <cell r="C621">
            <v>480670</v>
          </cell>
          <cell r="D621">
            <v>98937</v>
          </cell>
          <cell r="E621">
            <v>422908</v>
          </cell>
          <cell r="F621"/>
          <cell r="G621"/>
        </row>
        <row r="622">
          <cell r="A622">
            <v>430920</v>
          </cell>
          <cell r="B622">
            <v>1461111</v>
          </cell>
          <cell r="C622">
            <v>29845130</v>
          </cell>
          <cell r="D622">
            <v>1579293</v>
          </cell>
          <cell r="E622">
            <v>51119785</v>
          </cell>
          <cell r="F622"/>
          <cell r="G622"/>
        </row>
        <row r="623">
          <cell r="A623">
            <v>430975</v>
          </cell>
          <cell r="B623"/>
          <cell r="C623"/>
          <cell r="D623">
            <v>42208</v>
          </cell>
          <cell r="E623">
            <v>174434</v>
          </cell>
          <cell r="F623"/>
          <cell r="G623"/>
        </row>
        <row r="624">
          <cell r="A624">
            <v>431036</v>
          </cell>
          <cell r="B624"/>
          <cell r="C624"/>
          <cell r="D624">
            <v>26706</v>
          </cell>
          <cell r="E624">
            <v>147497</v>
          </cell>
          <cell r="F624">
            <v>26189</v>
          </cell>
          <cell r="G624">
            <v>53098</v>
          </cell>
        </row>
        <row r="625">
          <cell r="A625">
            <v>431175</v>
          </cell>
          <cell r="B625">
            <v>72707</v>
          </cell>
          <cell r="C625"/>
          <cell r="D625">
            <v>131815</v>
          </cell>
          <cell r="E625">
            <v>381686</v>
          </cell>
          <cell r="F625">
            <v>88691</v>
          </cell>
          <cell r="G625">
            <v>498578</v>
          </cell>
        </row>
        <row r="626">
          <cell r="A626">
            <v>431250</v>
          </cell>
          <cell r="B626"/>
          <cell r="C626"/>
          <cell r="D626">
            <v>75911</v>
          </cell>
          <cell r="E626">
            <v>344416</v>
          </cell>
          <cell r="F626">
            <v>79301</v>
          </cell>
          <cell r="G626">
            <v>394704</v>
          </cell>
        </row>
        <row r="627">
          <cell r="A627">
            <v>431330</v>
          </cell>
          <cell r="B627">
            <v>75393</v>
          </cell>
          <cell r="C627">
            <v>823026</v>
          </cell>
          <cell r="D627">
            <v>99810</v>
          </cell>
          <cell r="E627">
            <v>276722</v>
          </cell>
          <cell r="F627">
            <v>106077</v>
          </cell>
          <cell r="G627">
            <v>260054</v>
          </cell>
        </row>
        <row r="628">
          <cell r="A628">
            <v>431365</v>
          </cell>
          <cell r="B628"/>
          <cell r="C628"/>
          <cell r="D628">
            <v>153184</v>
          </cell>
          <cell r="E628">
            <v>494140</v>
          </cell>
          <cell r="F628">
            <v>164685</v>
          </cell>
          <cell r="G628">
            <v>360850</v>
          </cell>
        </row>
        <row r="629">
          <cell r="A629">
            <v>431449</v>
          </cell>
          <cell r="B629">
            <v>101025</v>
          </cell>
          <cell r="C629">
            <v>677471</v>
          </cell>
          <cell r="D629">
            <v>109934</v>
          </cell>
          <cell r="E629">
            <v>828966</v>
          </cell>
          <cell r="F629"/>
          <cell r="G629">
            <v>708402</v>
          </cell>
        </row>
        <row r="630">
          <cell r="A630">
            <v>431520</v>
          </cell>
          <cell r="B630">
            <v>27249</v>
          </cell>
          <cell r="C630"/>
          <cell r="D630">
            <v>29363</v>
          </cell>
          <cell r="E630"/>
          <cell r="F630">
            <v>59881</v>
          </cell>
          <cell r="G630">
            <v>496769</v>
          </cell>
        </row>
        <row r="631">
          <cell r="A631">
            <v>431730</v>
          </cell>
          <cell r="B631">
            <v>68409</v>
          </cell>
          <cell r="C631"/>
          <cell r="D631">
            <v>78872</v>
          </cell>
          <cell r="E631">
            <v>738796</v>
          </cell>
          <cell r="F631">
            <v>89582</v>
          </cell>
          <cell r="G631">
            <v>666384</v>
          </cell>
        </row>
        <row r="632">
          <cell r="A632">
            <v>431805</v>
          </cell>
          <cell r="B632">
            <v>7</v>
          </cell>
          <cell r="C632">
            <v>104900</v>
          </cell>
          <cell r="D632"/>
          <cell r="E632"/>
          <cell r="F632"/>
          <cell r="G632"/>
        </row>
        <row r="633">
          <cell r="A633">
            <v>431890</v>
          </cell>
          <cell r="B633">
            <v>402961</v>
          </cell>
          <cell r="C633">
            <v>1548437</v>
          </cell>
          <cell r="D633">
            <v>420347</v>
          </cell>
          <cell r="E633">
            <v>2062344</v>
          </cell>
          <cell r="F633"/>
          <cell r="G633">
            <v>0</v>
          </cell>
        </row>
        <row r="634">
          <cell r="A634">
            <v>431920</v>
          </cell>
          <cell r="B634"/>
          <cell r="C634"/>
          <cell r="D634"/>
          <cell r="E634"/>
          <cell r="F634"/>
          <cell r="G634"/>
        </row>
        <row r="635">
          <cell r="A635">
            <v>431930</v>
          </cell>
          <cell r="B635">
            <v>41682</v>
          </cell>
          <cell r="C635">
            <v>156428</v>
          </cell>
          <cell r="D635">
            <v>51529</v>
          </cell>
          <cell r="E635">
            <v>150908</v>
          </cell>
          <cell r="F635">
            <v>44300</v>
          </cell>
          <cell r="G635">
            <v>108148</v>
          </cell>
        </row>
        <row r="636">
          <cell r="A636">
            <v>432032</v>
          </cell>
          <cell r="B636">
            <v>40875</v>
          </cell>
          <cell r="C636">
            <v>296356</v>
          </cell>
          <cell r="D636">
            <v>35640</v>
          </cell>
          <cell r="E636">
            <v>261063</v>
          </cell>
          <cell r="F636"/>
          <cell r="G636"/>
        </row>
        <row r="637">
          <cell r="A637">
            <v>432220</v>
          </cell>
          <cell r="B637">
            <v>137150</v>
          </cell>
          <cell r="C637"/>
          <cell r="D637">
            <v>125873</v>
          </cell>
          <cell r="E637">
            <v>970962</v>
          </cell>
          <cell r="F637">
            <v>135512</v>
          </cell>
          <cell r="G637">
            <v>505243</v>
          </cell>
        </row>
        <row r="638">
          <cell r="A638">
            <v>500480</v>
          </cell>
          <cell r="B638"/>
          <cell r="C638"/>
          <cell r="D638"/>
          <cell r="E638"/>
          <cell r="F638"/>
          <cell r="G638"/>
        </row>
        <row r="639">
          <cell r="A639">
            <v>510780</v>
          </cell>
          <cell r="B639">
            <v>57372</v>
          </cell>
          <cell r="C639">
            <v>237516</v>
          </cell>
          <cell r="D639">
            <v>56054</v>
          </cell>
          <cell r="E639">
            <v>252861</v>
          </cell>
          <cell r="F639">
            <v>71099</v>
          </cell>
          <cell r="G639">
            <v>156925</v>
          </cell>
        </row>
        <row r="640">
          <cell r="A640">
            <v>521250</v>
          </cell>
          <cell r="B640">
            <v>943546</v>
          </cell>
          <cell r="C640"/>
          <cell r="D640">
            <v>1017935</v>
          </cell>
          <cell r="E640">
            <v>9914392</v>
          </cell>
          <cell r="F640">
            <v>1152428</v>
          </cell>
          <cell r="G640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7" workbookViewId="0">
      <selection activeCell="K14" sqref="K14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Sim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Sim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Sim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Sim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Sim</v>
      </c>
      <c r="F150" s="12" t="str">
        <f>VLOOKUP(A150,Planilha1!A:Y,21,FALSE)</f>
        <v>Sim</v>
      </c>
      <c r="G150" s="12" t="str">
        <f>VLOOKUP(A150,Planilha1!A:Y,22,FALSE)</f>
        <v>Sim</v>
      </c>
      <c r="H150" s="12" t="str">
        <f>VLOOKUP(A150,Planilha1!A:Y,23,FALSE)</f>
        <v>Sim</v>
      </c>
      <c r="I150" s="12" t="str">
        <f>VLOOKUP(A150,Planilha1!A:Y,24,FALSE)</f>
        <v>Sim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Sim</v>
      </c>
      <c r="H160" s="12" t="str">
        <f>VLOOKUP(A160,Planilha1!A:Y,23,FALSE)</f>
        <v>Sim</v>
      </c>
      <c r="I160" s="12" t="str">
        <f>VLOOKUP(A160,Planilha1!A:Y,24,FALSE)</f>
        <v>Sim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Sim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Sim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Sim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Sim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Sim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Sim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Sim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Sim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Sim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Sim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Sim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Sim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Sim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Sim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Sim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Sim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Sim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Sim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Sim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Sim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Sim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Sim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Sim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Sim</v>
      </c>
      <c r="H1055" s="12" t="str">
        <f>VLOOKUP(A1055,Planilha1!A:Y,23,FALSE)</f>
        <v>Sim</v>
      </c>
      <c r="I1055" s="12" t="str">
        <f>VLOOKUP(A1055,Planilha1!A:Y,24,FALSE)</f>
        <v>Sim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Sim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Sim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Sim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Sim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Sim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Sim</v>
      </c>
      <c r="I1332" s="12" t="str">
        <f>VLOOKUP(A1332,Planilha1!A:Y,24,FALSE)</f>
        <v>Sim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Sim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Sim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Sim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Sim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Sim</v>
      </c>
      <c r="J1416" s="17" t="str">
        <f>VLOOKUP(A1416,Planilha1!A:Y,25,FALSE)</f>
        <v>Sim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Sim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Sim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Sim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Sim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Sim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Sim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Sim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Sim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Sim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Sim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Sim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Sim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Sim</v>
      </c>
      <c r="F1634" s="12" t="str">
        <f>VLOOKUP(A1634,Planilha1!A:Y,21,FALSE)</f>
        <v>Sim</v>
      </c>
      <c r="G1634" s="12" t="str">
        <f>VLOOKUP(A1634,Planilha1!A:Y,22,FALSE)</f>
        <v>Sim</v>
      </c>
      <c r="H1634" s="12" t="str">
        <f>VLOOKUP(A1634,Planilha1!A:Y,23,FALSE)</f>
        <v>Sim</v>
      </c>
      <c r="I1634" s="12" t="str">
        <f>VLOOKUP(A1634,Planilha1!A:Y,24,FALSE)</f>
        <v>Sim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Sim</v>
      </c>
      <c r="H1649" s="12" t="str">
        <f>VLOOKUP(A1649,Planilha1!A:Y,23,FALSE)</f>
        <v>Sim</v>
      </c>
      <c r="I1649" s="12" t="str">
        <f>VLOOKUP(A1649,Planilha1!A:Y,24,FALSE)</f>
        <v>Sim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Sim</v>
      </c>
      <c r="F1654" s="12" t="str">
        <f>VLOOKUP(A1654,Planilha1!A:Y,21,FALSE)</f>
        <v>Sim</v>
      </c>
      <c r="G1654" s="12" t="str">
        <f>VLOOKUP(A1654,Planilha1!A:Y,22,FALSE)</f>
        <v>Sim</v>
      </c>
      <c r="H1654" s="12" t="str">
        <f>VLOOKUP(A1654,Planilha1!A:Y,23,FALSE)</f>
        <v>Sim</v>
      </c>
      <c r="I1654" s="12" t="str">
        <f>VLOOKUP(A1654,Planilha1!A:Y,24,FALSE)</f>
        <v>Sim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Sim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Sim</v>
      </c>
      <c r="J1679" s="17" t="str">
        <f>VLOOKUP(A1679,Planilha1!A:Y,25,FALSE)</f>
        <v>Sim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Sim</v>
      </c>
      <c r="J1680" s="17" t="str">
        <f>VLOOKUP(A1680,Planilha1!A:Y,25,FALSE)</f>
        <v>Sim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Sim</v>
      </c>
      <c r="J1681" s="17" t="str">
        <f>VLOOKUP(A1681,Planilha1!A:Y,25,FALSE)</f>
        <v>Sim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Sim</v>
      </c>
      <c r="J1682" s="17" t="str">
        <f>VLOOKUP(A1682,Planilha1!A:Y,25,FALSE)</f>
        <v>Sim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Sim</v>
      </c>
      <c r="J1683" s="17" t="str">
        <f>VLOOKUP(A1683,Planilha1!A:Y,25,FALSE)</f>
        <v>Sim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Sim</v>
      </c>
      <c r="J1684" s="17" t="str">
        <f>VLOOKUP(A1684,Planilha1!A:Y,25,FALSE)</f>
        <v>Sim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Sim</v>
      </c>
      <c r="J1685" s="17" t="str">
        <f>VLOOKUP(A1685,Planilha1!A:Y,25,FALSE)</f>
        <v>Sim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Sim</v>
      </c>
      <c r="J1686" s="17" t="str">
        <f>VLOOKUP(A1686,Planilha1!A:Y,25,FALSE)</f>
        <v>Sim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Sim</v>
      </c>
      <c r="J1687" s="17" t="str">
        <f>VLOOKUP(A1687,Planilha1!A:Y,25,FALSE)</f>
        <v>Sim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Sim</v>
      </c>
      <c r="J1688" s="17" t="str">
        <f>VLOOKUP(A1688,Planilha1!A:Y,25,FALSE)</f>
        <v>Sim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Sim</v>
      </c>
      <c r="J1689" s="17" t="str">
        <f>VLOOKUP(A1689,Planilha1!A:Y,25,FALSE)</f>
        <v>Sim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Sim</v>
      </c>
      <c r="J1690" s="17" t="str">
        <f>VLOOKUP(A1690,Planilha1!A:Y,25,FALSE)</f>
        <v>Sim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Sim</v>
      </c>
      <c r="J1691" s="17" t="str">
        <f>VLOOKUP(A1691,Planilha1!A:Y,25,FALSE)</f>
        <v>Sim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Sim</v>
      </c>
      <c r="J1692" s="17" t="str">
        <f>VLOOKUP(A1692,Planilha1!A:Y,25,FALSE)</f>
        <v>Sim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Sim</v>
      </c>
      <c r="J1693" s="17" t="str">
        <f>VLOOKUP(A1693,Planilha1!A:Y,25,FALSE)</f>
        <v>Sim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Sim</v>
      </c>
      <c r="J1694" s="17" t="str">
        <f>VLOOKUP(A1694,Planilha1!A:Y,25,FALSE)</f>
        <v>Sim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Sim</v>
      </c>
      <c r="J1695" s="17" t="str">
        <f>VLOOKUP(A1695,Planilha1!A:Y,25,FALSE)</f>
        <v>Sim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Sim</v>
      </c>
      <c r="J1696" s="17" t="str">
        <f>VLOOKUP(A1696,Planilha1!A:Y,25,FALSE)</f>
        <v>Sim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Sim</v>
      </c>
      <c r="J1697" s="17" t="str">
        <f>VLOOKUP(A1697,Planilha1!A:Y,25,FALSE)</f>
        <v>Sim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Sim</v>
      </c>
      <c r="J1698" s="17" t="str">
        <f>VLOOKUP(A1698,Planilha1!A:Y,25,FALSE)</f>
        <v>Sim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Sim</v>
      </c>
      <c r="J1699" s="17" t="str">
        <f>VLOOKUP(A1699,Planilha1!A:Y,25,FALSE)</f>
        <v>Sim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Sim</v>
      </c>
      <c r="J1700" s="17" t="str">
        <f>VLOOKUP(A1700,Planilha1!A:Y,25,FALSE)</f>
        <v>Sim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Sim</v>
      </c>
      <c r="J1701" s="17" t="str">
        <f>VLOOKUP(A1701,Planilha1!A:Y,25,FALSE)</f>
        <v>Sim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Sim</v>
      </c>
      <c r="J1702" s="17" t="str">
        <f>VLOOKUP(A1702,Planilha1!A:Y,25,FALSE)</f>
        <v>Sim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Sim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Sim</v>
      </c>
      <c r="J1704" s="17" t="str">
        <f>VLOOKUP(A1704,Planilha1!A:Y,25,FALSE)</f>
        <v>Sim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Sim</v>
      </c>
      <c r="J1705" s="17" t="str">
        <f>VLOOKUP(A1705,Planilha1!A:Y,25,FALSE)</f>
        <v>Sim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Sim</v>
      </c>
      <c r="J1706" s="17" t="str">
        <f>VLOOKUP(A1706,Planilha1!A:Y,25,FALSE)</f>
        <v>Sim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Sim</v>
      </c>
      <c r="J1707" s="17" t="str">
        <f>VLOOKUP(A1707,Planilha1!A:Y,25,FALSE)</f>
        <v>Sim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Sim</v>
      </c>
      <c r="J1708" s="17" t="str">
        <f>VLOOKUP(A1708,Planilha1!A:Y,25,FALSE)</f>
        <v>Sim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Sim</v>
      </c>
      <c r="J1709" s="17" t="str">
        <f>VLOOKUP(A1709,Planilha1!A:Y,25,FALSE)</f>
        <v>Sim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Sim</v>
      </c>
      <c r="J1710" s="17" t="str">
        <f>VLOOKUP(A1710,Planilha1!A:Y,25,FALSE)</f>
        <v>Sim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Sim</v>
      </c>
      <c r="J1711" s="17" t="str">
        <f>VLOOKUP(A1711,Planilha1!A:Y,25,FALSE)</f>
        <v>Sim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Sim</v>
      </c>
      <c r="J1712" s="17" t="str">
        <f>VLOOKUP(A1712,Planilha1!A:Y,25,FALSE)</f>
        <v>Sim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Sim</v>
      </c>
      <c r="J1713" s="17" t="str">
        <f>VLOOKUP(A1713,Planilha1!A:Y,25,FALSE)</f>
        <v>Sim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Sim</v>
      </c>
      <c r="J1714" s="17" t="str">
        <f>VLOOKUP(A1714,Planilha1!A:Y,25,FALSE)</f>
        <v>Sim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Sim</v>
      </c>
      <c r="J1715" s="17" t="str">
        <f>VLOOKUP(A1715,Planilha1!A:Y,25,FALSE)</f>
        <v>Sim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Sim</v>
      </c>
      <c r="J1716" s="17" t="str">
        <f>VLOOKUP(A1716,Planilha1!A:Y,25,FALSE)</f>
        <v>Sim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Sim</v>
      </c>
      <c r="J1717" s="17" t="str">
        <f>VLOOKUP(A1717,Planilha1!A:Y,25,FALSE)</f>
        <v>Sim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Sim</v>
      </c>
      <c r="J1718" s="17" t="str">
        <f>VLOOKUP(A1718,Planilha1!A:Y,25,FALSE)</f>
        <v>Sim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Sim</v>
      </c>
      <c r="J1719" s="17" t="str">
        <f>VLOOKUP(A1719,Planilha1!A:Y,25,FALSE)</f>
        <v>Sim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Sim</v>
      </c>
      <c r="J1720" s="17" t="str">
        <f>VLOOKUP(A1720,Planilha1!A:Y,25,FALSE)</f>
        <v>Sim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Sim</v>
      </c>
      <c r="J1721" s="17" t="str">
        <f>VLOOKUP(A1721,Planilha1!A:Y,25,FALSE)</f>
        <v>Sim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Sim</v>
      </c>
      <c r="J1722" s="17" t="str">
        <f>VLOOKUP(A1722,Planilha1!A:Y,25,FALSE)</f>
        <v>Sim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Sim</v>
      </c>
      <c r="J1723" s="17" t="str">
        <f>VLOOKUP(A1723,Planilha1!A:Y,25,FALSE)</f>
        <v>Sim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Sim</v>
      </c>
      <c r="J1724" s="17" t="str">
        <f>VLOOKUP(A1724,Planilha1!A:Y,25,FALSE)</f>
        <v>Sim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Sim</v>
      </c>
      <c r="J1725" s="17" t="str">
        <f>VLOOKUP(A1725,Planilha1!A:Y,25,FALSE)</f>
        <v>Sim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Sim</v>
      </c>
      <c r="J1726" s="17" t="str">
        <f>VLOOKUP(A1726,Planilha1!A:Y,25,FALSE)</f>
        <v>Sim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Sim</v>
      </c>
      <c r="J1727" s="17" t="str">
        <f>VLOOKUP(A1727,Planilha1!A:Y,25,FALSE)</f>
        <v>Sim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Sim</v>
      </c>
      <c r="J1728" s="17" t="str">
        <f>VLOOKUP(A1728,Planilha1!A:Y,25,FALSE)</f>
        <v>Sim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Sim</v>
      </c>
      <c r="J1729" s="17" t="str">
        <f>VLOOKUP(A1729,Planilha1!A:Y,25,FALSE)</f>
        <v>Sim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Sim</v>
      </c>
      <c r="J1730" s="17" t="str">
        <f>VLOOKUP(A1730,Planilha1!A:Y,25,FALSE)</f>
        <v>Sim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Sim</v>
      </c>
      <c r="J1731" s="17" t="str">
        <f>VLOOKUP(A1731,Planilha1!A:Y,25,FALSE)</f>
        <v>Sim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Sim</v>
      </c>
      <c r="J1732" s="17" t="str">
        <f>VLOOKUP(A1732,Planilha1!A:Y,25,FALSE)</f>
        <v>Sim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Sim</v>
      </c>
      <c r="J1733" s="17" t="str">
        <f>VLOOKUP(A1733,Planilha1!A:Y,25,FALSE)</f>
        <v>Sim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Sim</v>
      </c>
      <c r="J1734" s="17" t="str">
        <f>VLOOKUP(A1734,Planilha1!A:Y,25,FALSE)</f>
        <v>Sim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Sim</v>
      </c>
      <c r="J1735" s="17" t="str">
        <f>VLOOKUP(A1735,Planilha1!A:Y,25,FALSE)</f>
        <v>Sim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Sim</v>
      </c>
      <c r="J1736" s="17" t="str">
        <f>VLOOKUP(A1736,Planilha1!A:Y,25,FALSE)</f>
        <v>Sim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Sim</v>
      </c>
      <c r="J1737" s="17" t="str">
        <f>VLOOKUP(A1737,Planilha1!A:Y,25,FALSE)</f>
        <v>Sim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Sim</v>
      </c>
      <c r="J1738" s="17" t="str">
        <f>VLOOKUP(A1738,Planilha1!A:Y,25,FALSE)</f>
        <v>Sim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Sim</v>
      </c>
      <c r="J1739" s="17" t="str">
        <f>VLOOKUP(A1739,Planilha1!A:Y,25,FALSE)</f>
        <v>Sim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Sim</v>
      </c>
      <c r="J1740" s="17" t="str">
        <f>VLOOKUP(A1740,Planilha1!A:Y,25,FALSE)</f>
        <v>Sim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Sim</v>
      </c>
      <c r="J1741" s="17" t="str">
        <f>VLOOKUP(A1741,Planilha1!A:Y,25,FALSE)</f>
        <v>Sim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Sim</v>
      </c>
      <c r="J1742" s="17" t="str">
        <f>VLOOKUP(A1742,Planilha1!A:Y,25,FALSE)</f>
        <v>Sim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Sim</v>
      </c>
      <c r="J1743" s="17" t="str">
        <f>VLOOKUP(A1743,Planilha1!A:Y,25,FALSE)</f>
        <v>Sim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Sim</v>
      </c>
      <c r="J1744" s="17" t="str">
        <f>VLOOKUP(A1744,Planilha1!A:Y,25,FALSE)</f>
        <v>Sim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Sim</v>
      </c>
      <c r="J1745" s="17" t="str">
        <f>VLOOKUP(A1745,Planilha1!A:Y,25,FALSE)</f>
        <v>Sim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Sim</v>
      </c>
      <c r="J1746" s="17" t="str">
        <f>VLOOKUP(A1746,Planilha1!A:Y,25,FALSE)</f>
        <v>Sim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Sim</v>
      </c>
      <c r="J1747" s="17" t="str">
        <f>VLOOKUP(A1747,Planilha1!A:Y,25,FALSE)</f>
        <v>Sim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Sim</v>
      </c>
      <c r="J1748" s="17" t="str">
        <f>VLOOKUP(A1748,Planilha1!A:Y,25,FALSE)</f>
        <v>Sim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Sim</v>
      </c>
      <c r="J1749" s="17" t="str">
        <f>VLOOKUP(A1749,Planilha1!A:Y,25,FALSE)</f>
        <v>Sim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Sim</v>
      </c>
      <c r="J1750" s="17" t="str">
        <f>VLOOKUP(A1750,Planilha1!A:Y,25,FALSE)</f>
        <v>Sim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Sim</v>
      </c>
      <c r="J1751" s="17" t="str">
        <f>VLOOKUP(A1751,Planilha1!A:Y,25,FALSE)</f>
        <v>Sim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Sim</v>
      </c>
      <c r="J1752" s="17" t="str">
        <f>VLOOKUP(A1752,Planilha1!A:Y,25,FALSE)</f>
        <v>Sim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Sim</v>
      </c>
      <c r="J1753" s="17" t="str">
        <f>VLOOKUP(A1753,Planilha1!A:Y,25,FALSE)</f>
        <v>Sim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Sim</v>
      </c>
      <c r="J1754" s="17" t="str">
        <f>VLOOKUP(A1754,Planilha1!A:Y,25,FALSE)</f>
        <v>Sim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Sim</v>
      </c>
      <c r="J1755" s="17" t="str">
        <f>VLOOKUP(A1755,Planilha1!A:Y,25,FALSE)</f>
        <v>Sim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Sim</v>
      </c>
      <c r="J1756" s="17" t="str">
        <f>VLOOKUP(A1756,Planilha1!A:Y,25,FALSE)</f>
        <v>Sim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Sim</v>
      </c>
      <c r="J1757" s="17" t="str">
        <f>VLOOKUP(A1757,Planilha1!A:Y,25,FALSE)</f>
        <v>Sim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Sim</v>
      </c>
      <c r="J1758" s="17" t="str">
        <f>VLOOKUP(A1758,Planilha1!A:Y,25,FALSE)</f>
        <v>Sim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Sim</v>
      </c>
      <c r="J1759" s="17" t="str">
        <f>VLOOKUP(A1759,Planilha1!A:Y,25,FALSE)</f>
        <v>Sim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Sim</v>
      </c>
      <c r="J1760" s="17" t="str">
        <f>VLOOKUP(A1760,Planilha1!A:Y,25,FALSE)</f>
        <v>Sim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Sim</v>
      </c>
      <c r="J1761" s="17" t="str">
        <f>VLOOKUP(A1761,Planilha1!A:Y,25,FALSE)</f>
        <v>Sim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Sim</v>
      </c>
      <c r="J1762" s="17" t="str">
        <f>VLOOKUP(A1762,Planilha1!A:Y,25,FALSE)</f>
        <v>Sim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Sim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Sim</v>
      </c>
      <c r="J1764" s="17" t="str">
        <f>VLOOKUP(A1764,Planilha1!A:Y,25,FALSE)</f>
        <v>Sim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Sim</v>
      </c>
      <c r="J1765" s="17" t="str">
        <f>VLOOKUP(A1765,Planilha1!A:Y,25,FALSE)</f>
        <v>Sim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Sim</v>
      </c>
      <c r="J1766" s="17" t="str">
        <f>VLOOKUP(A1766,Planilha1!A:Y,25,FALSE)</f>
        <v>Sim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Sim</v>
      </c>
      <c r="J1767" s="17" t="str">
        <f>VLOOKUP(A1767,Planilha1!A:Y,25,FALSE)</f>
        <v>Sim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Sim</v>
      </c>
      <c r="J1768" s="17" t="str">
        <f>VLOOKUP(A1768,Planilha1!A:Y,25,FALSE)</f>
        <v>Sim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Sim</v>
      </c>
      <c r="J1769" s="17" t="str">
        <f>VLOOKUP(A1769,Planilha1!A:Y,25,FALSE)</f>
        <v>Sim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Sim</v>
      </c>
      <c r="J1770" s="17" t="str">
        <f>VLOOKUP(A1770,Planilha1!A:Y,25,FALSE)</f>
        <v>Sim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Sim</v>
      </c>
      <c r="J1771" s="17" t="str">
        <f>VLOOKUP(A1771,Planilha1!A:Y,25,FALSE)</f>
        <v>Sim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Sim</v>
      </c>
      <c r="J1772" s="17" t="str">
        <f>VLOOKUP(A1772,Planilha1!A:Y,25,FALSE)</f>
        <v>Sim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Sim</v>
      </c>
      <c r="J1773" s="17" t="str">
        <f>VLOOKUP(A1773,Planilha1!A:Y,25,FALSE)</f>
        <v>Sim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Sim</v>
      </c>
      <c r="H1774" s="12" t="str">
        <f>VLOOKUP(A1774,Planilha1!A:Y,23,FALSE)</f>
        <v>Sim</v>
      </c>
      <c r="I1774" s="12" t="str">
        <f>VLOOKUP(A1774,Planilha1!A:Y,24,FALSE)</f>
        <v>Sim</v>
      </c>
      <c r="J1774" s="17" t="str">
        <f>VLOOKUP(A1774,Planilha1!A:Y,25,FALSE)</f>
        <v>Sim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Sim</v>
      </c>
      <c r="J1775" s="17" t="str">
        <f>VLOOKUP(A1775,Planilha1!A:Y,25,FALSE)</f>
        <v>Sim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Sim</v>
      </c>
      <c r="J1776" s="17" t="str">
        <f>VLOOKUP(A1776,Planilha1!A:Y,25,FALSE)</f>
        <v>Sim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Sim</v>
      </c>
      <c r="J1777" s="17" t="str">
        <f>VLOOKUP(A1777,Planilha1!A:Y,25,FALSE)</f>
        <v>Sim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Sim</v>
      </c>
      <c r="J1778" s="17" t="str">
        <f>VLOOKUP(A1778,Planilha1!A:Y,25,FALSE)</f>
        <v>Sim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Sim</v>
      </c>
      <c r="J1779" s="17" t="str">
        <f>VLOOKUP(A1779,Planilha1!A:Y,25,FALSE)</f>
        <v>Sim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Sim</v>
      </c>
      <c r="J1780" s="17" t="str">
        <f>VLOOKUP(A1780,Planilha1!A:Y,25,FALSE)</f>
        <v>Sim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Sim</v>
      </c>
      <c r="J1781" s="17" t="str">
        <f>VLOOKUP(A1781,Planilha1!A:Y,25,FALSE)</f>
        <v>Sim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Sim</v>
      </c>
      <c r="J1782" s="17" t="str">
        <f>VLOOKUP(A1782,Planilha1!A:Y,25,FALSE)</f>
        <v>Sim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Sim</v>
      </c>
      <c r="J1783" s="17" t="str">
        <f>VLOOKUP(A1783,Planilha1!A:Y,25,FALSE)</f>
        <v>Sim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Sim</v>
      </c>
      <c r="J1784" s="17" t="str">
        <f>VLOOKUP(A1784,Planilha1!A:Y,25,FALSE)</f>
        <v>Sim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Sim</v>
      </c>
      <c r="J1785" s="17" t="str">
        <f>VLOOKUP(A1785,Planilha1!A:Y,25,FALSE)</f>
        <v>Sim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Sim</v>
      </c>
      <c r="J1786" s="17" t="str">
        <f>VLOOKUP(A1786,Planilha1!A:Y,25,FALSE)</f>
        <v>Sim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Sim</v>
      </c>
      <c r="J1787" s="17" t="str">
        <f>VLOOKUP(A1787,Planilha1!A:Y,25,FALSE)</f>
        <v>Sim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Sim</v>
      </c>
      <c r="J1788" s="17" t="str">
        <f>VLOOKUP(A1788,Planilha1!A:Y,25,FALSE)</f>
        <v>Sim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Sim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Sim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Sim</v>
      </c>
      <c r="J1790" s="17" t="str">
        <f>VLOOKUP(A1790,Planilha1!A:Y,25,FALSE)</f>
        <v>Sim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Sim</v>
      </c>
      <c r="J1791" s="17" t="str">
        <f>VLOOKUP(A1791,Planilha1!A:Y,25,FALSE)</f>
        <v>Sim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Sim</v>
      </c>
      <c r="J1792" s="17" t="str">
        <f>VLOOKUP(A1792,Planilha1!A:Y,25,FALSE)</f>
        <v>Sim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Sim</v>
      </c>
      <c r="J1793" s="17" t="str">
        <f>VLOOKUP(A1793,Planilha1!A:Y,25,FALSE)</f>
        <v>Sim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Sim</v>
      </c>
      <c r="J1794" s="17" t="str">
        <f>VLOOKUP(A1794,Planilha1!A:Y,25,FALSE)</f>
        <v>Sim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Sim</v>
      </c>
      <c r="J1795" s="17" t="str">
        <f>VLOOKUP(A1795,Planilha1!A:Y,25,FALSE)</f>
        <v>Sim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Sim</v>
      </c>
      <c r="J1796" s="17" t="str">
        <f>VLOOKUP(A1796,Planilha1!A:Y,25,FALSE)</f>
        <v>Sim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Sim</v>
      </c>
      <c r="J1797" s="17" t="str">
        <f>VLOOKUP(A1797,Planilha1!A:Y,25,FALSE)</f>
        <v>Sim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Sim</v>
      </c>
      <c r="J1798" s="17" t="str">
        <f>VLOOKUP(A1798,Planilha1!A:Y,25,FALSE)</f>
        <v>Sim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Sim</v>
      </c>
      <c r="J1799" s="17" t="str">
        <f>VLOOKUP(A1799,Planilha1!A:Y,25,FALSE)</f>
        <v>Sim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Sim</v>
      </c>
      <c r="J1800" s="17" t="str">
        <f>VLOOKUP(A1800,Planilha1!A:Y,25,FALSE)</f>
        <v>Sim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Sim</v>
      </c>
      <c r="J1801" s="17" t="str">
        <f>VLOOKUP(A1801,Planilha1!A:Y,25,FALSE)</f>
        <v>Sim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Sim</v>
      </c>
      <c r="J1802" s="17" t="str">
        <f>VLOOKUP(A1802,Planilha1!A:Y,25,FALSE)</f>
        <v>Sim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Sim</v>
      </c>
      <c r="J1803" s="17" t="str">
        <f>VLOOKUP(A1803,Planilha1!A:Y,25,FALSE)</f>
        <v>Sim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Sim</v>
      </c>
      <c r="J1804" s="17" t="str">
        <f>VLOOKUP(A1804,Planilha1!A:Y,25,FALSE)</f>
        <v>Sim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Sim</v>
      </c>
      <c r="J1805" s="17" t="str">
        <f>VLOOKUP(A1805,Planilha1!A:Y,25,FALSE)</f>
        <v>Sim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Sim</v>
      </c>
      <c r="J1806" s="17" t="str">
        <f>VLOOKUP(A1806,Planilha1!A:Y,25,FALSE)</f>
        <v>Sim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Sim</v>
      </c>
      <c r="J1807" s="17" t="str">
        <f>VLOOKUP(A1807,Planilha1!A:Y,25,FALSE)</f>
        <v>Sim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Sim</v>
      </c>
      <c r="J1808" s="17" t="str">
        <f>VLOOKUP(A1808,Planilha1!A:Y,25,FALSE)</f>
        <v>Sim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Sim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Sim</v>
      </c>
      <c r="J1810" s="17" t="str">
        <f>VLOOKUP(A1810,Planilha1!A:Y,25,FALSE)</f>
        <v>Sim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Sim</v>
      </c>
      <c r="J1811" s="17" t="str">
        <f>VLOOKUP(A1811,Planilha1!A:Y,25,FALSE)</f>
        <v>Sim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Sim</v>
      </c>
      <c r="J1812" s="17" t="str">
        <f>VLOOKUP(A1812,Planilha1!A:Y,25,FALSE)</f>
        <v>Sim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Sim</v>
      </c>
      <c r="J1813" s="17" t="str">
        <f>VLOOKUP(A1813,Planilha1!A:Y,25,FALSE)</f>
        <v>Sim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Sim</v>
      </c>
      <c r="J1814" s="17" t="str">
        <f>VLOOKUP(A1814,Planilha1!A:Y,25,FALSE)</f>
        <v>Sim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Sim</v>
      </c>
      <c r="J1815" s="17" t="str">
        <f>VLOOKUP(A1815,Planilha1!A:Y,25,FALSE)</f>
        <v>Sim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Sim</v>
      </c>
      <c r="J1816" s="17" t="str">
        <f>VLOOKUP(A1816,Planilha1!A:Y,25,FALSE)</f>
        <v>Sim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Sim</v>
      </c>
      <c r="J1817" s="17" t="str">
        <f>VLOOKUP(A1817,Planilha1!A:Y,25,FALSE)</f>
        <v>Sim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Sim</v>
      </c>
      <c r="J1818" s="17" t="str">
        <f>VLOOKUP(A1818,Planilha1!A:Y,25,FALSE)</f>
        <v>Sim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Sim</v>
      </c>
      <c r="J1819" s="17" t="str">
        <f>VLOOKUP(A1819,Planilha1!A:Y,25,FALSE)</f>
        <v>Sim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Sim</v>
      </c>
      <c r="J1820" s="17" t="str">
        <f>VLOOKUP(A1820,Planilha1!A:Y,25,FALSE)</f>
        <v>Sim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Sim</v>
      </c>
      <c r="J1821" s="17" t="str">
        <f>VLOOKUP(A1821,Planilha1!A:Y,25,FALSE)</f>
        <v>Sim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Sim</v>
      </c>
      <c r="J1822" s="17" t="str">
        <f>VLOOKUP(A1822,Planilha1!A:Y,25,FALSE)</f>
        <v>Sim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Sim</v>
      </c>
      <c r="J1823" s="17" t="str">
        <f>VLOOKUP(A1823,Planilha1!A:Y,25,FALSE)</f>
        <v>Sim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Sim</v>
      </c>
      <c r="J1824" s="17" t="str">
        <f>VLOOKUP(A1824,Planilha1!A:Y,25,FALSE)</f>
        <v>Sim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Sim</v>
      </c>
      <c r="J1825" s="17" t="str">
        <f>VLOOKUP(A1825,Planilha1!A:Y,25,FALSE)</f>
        <v>Sim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Sim</v>
      </c>
      <c r="J1826" s="17" t="str">
        <f>VLOOKUP(A1826,Planilha1!A:Y,25,FALSE)</f>
        <v>Sim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Sim</v>
      </c>
      <c r="J1827" s="17" t="str">
        <f>VLOOKUP(A1827,Planilha1!A:Y,25,FALSE)</f>
        <v>Sim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Sim</v>
      </c>
      <c r="J1828" s="17" t="str">
        <f>VLOOKUP(A1828,Planilha1!A:Y,25,FALSE)</f>
        <v>Sim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Sim</v>
      </c>
      <c r="J1829" s="17" t="str">
        <f>VLOOKUP(A1829,Planilha1!A:Y,25,FALSE)</f>
        <v>Sim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Sim</v>
      </c>
      <c r="J1830" s="17" t="str">
        <f>VLOOKUP(A1830,Planilha1!A:Y,25,FALSE)</f>
        <v>Sim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Sim</v>
      </c>
      <c r="J1831" s="17" t="str">
        <f>VLOOKUP(A1831,Planilha1!A:Y,25,FALSE)</f>
        <v>Sim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Sim</v>
      </c>
      <c r="J1832" s="17" t="str">
        <f>VLOOKUP(A1832,Planilha1!A:Y,25,FALSE)</f>
        <v>Sim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Sim</v>
      </c>
      <c r="J1833" s="17" t="str">
        <f>VLOOKUP(A1833,Planilha1!A:Y,25,FALSE)</f>
        <v>Sim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Sim</v>
      </c>
      <c r="J1834" s="17" t="str">
        <f>VLOOKUP(A1834,Planilha1!A:Y,25,FALSE)</f>
        <v>Sim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Sim</v>
      </c>
      <c r="J1835" s="17" t="str">
        <f>VLOOKUP(A1835,Planilha1!A:Y,25,FALSE)</f>
        <v>Sim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Sim</v>
      </c>
      <c r="J1836" s="17" t="str">
        <f>VLOOKUP(A1836,Planilha1!A:Y,25,FALSE)</f>
        <v>Sim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Sim</v>
      </c>
      <c r="J1837" s="17" t="str">
        <f>VLOOKUP(A1837,Planilha1!A:Y,25,FALSE)</f>
        <v>Sim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Sim</v>
      </c>
      <c r="J1838" s="17" t="str">
        <f>VLOOKUP(A1838,Planilha1!A:Y,25,FALSE)</f>
        <v>Sim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Sim</v>
      </c>
      <c r="J1839" s="17" t="str">
        <f>VLOOKUP(A1839,Planilha1!A:Y,25,FALSE)</f>
        <v>Sim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Sim</v>
      </c>
      <c r="J1840" s="17" t="str">
        <f>VLOOKUP(A1840,Planilha1!A:Y,25,FALSE)</f>
        <v>Sim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Sim</v>
      </c>
      <c r="J1841" s="17" t="str">
        <f>VLOOKUP(A1841,Planilha1!A:Y,25,FALSE)</f>
        <v>Sim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Sim</v>
      </c>
      <c r="J1842" s="17" t="str">
        <f>VLOOKUP(A1842,Planilha1!A:Y,25,FALSE)</f>
        <v>Sim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Sim</v>
      </c>
      <c r="J1843" s="17" t="str">
        <f>VLOOKUP(A1843,Planilha1!A:Y,25,FALSE)</f>
        <v>Sim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Sim</v>
      </c>
      <c r="J1844" s="17" t="str">
        <f>VLOOKUP(A1844,Planilha1!A:Y,25,FALSE)</f>
        <v>Sim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Sim</v>
      </c>
      <c r="J1845" s="17" t="str">
        <f>VLOOKUP(A1845,Planilha1!A:Y,25,FALSE)</f>
        <v>Sim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Sim</v>
      </c>
      <c r="J1846" s="17" t="str">
        <f>VLOOKUP(A1846,Planilha1!A:Y,25,FALSE)</f>
        <v>Sim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Sim</v>
      </c>
      <c r="J1847" s="17" t="str">
        <f>VLOOKUP(A1847,Planilha1!A:Y,25,FALSE)</f>
        <v>Sim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Sim</v>
      </c>
      <c r="J1848" s="17" t="str">
        <f>VLOOKUP(A1848,Planilha1!A:Y,25,FALSE)</f>
        <v>Sim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Sim</v>
      </c>
      <c r="J1849" s="17" t="str">
        <f>VLOOKUP(A1849,Planilha1!A:Y,25,FALSE)</f>
        <v>Sim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Sim</v>
      </c>
      <c r="J1850" s="17" t="str">
        <f>VLOOKUP(A1850,Planilha1!A:Y,25,FALSE)</f>
        <v>Sim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Sim</v>
      </c>
      <c r="J1851" s="17" t="str">
        <f>VLOOKUP(A1851,Planilha1!A:Y,25,FALSE)</f>
        <v>Sim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Sim</v>
      </c>
      <c r="J1852" s="17" t="str">
        <f>VLOOKUP(A1852,Planilha1!A:Y,25,FALSE)</f>
        <v>Sim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Sim</v>
      </c>
      <c r="J1853" s="17" t="str">
        <f>VLOOKUP(A1853,Planilha1!A:Y,25,FALSE)</f>
        <v>Sim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Sim</v>
      </c>
      <c r="J1854" s="17" t="str">
        <f>VLOOKUP(A1854,Planilha1!A:Y,25,FALSE)</f>
        <v>Sim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Sim</v>
      </c>
      <c r="J1855" s="17" t="str">
        <f>VLOOKUP(A1855,Planilha1!A:Y,25,FALSE)</f>
        <v>Sim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Sim</v>
      </c>
      <c r="J1856" s="17" t="str">
        <f>VLOOKUP(A1856,Planilha1!A:Y,25,FALSE)</f>
        <v>Sim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Sim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Sim</v>
      </c>
      <c r="J1858" s="17" t="str">
        <f>VLOOKUP(A1858,Planilha1!A:Y,25,FALSE)</f>
        <v>Sim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Sim</v>
      </c>
      <c r="J1859" s="17" t="str">
        <f>VLOOKUP(A1859,Planilha1!A:Y,25,FALSE)</f>
        <v>Sim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Sim</v>
      </c>
      <c r="J1860" s="17" t="str">
        <f>VLOOKUP(A1860,Planilha1!A:Y,25,FALSE)</f>
        <v>Sim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Sim</v>
      </c>
      <c r="J1861" s="17" t="str">
        <f>VLOOKUP(A1861,Planilha1!A:Y,25,FALSE)</f>
        <v>Sim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Sim</v>
      </c>
      <c r="J1862" s="17" t="str">
        <f>VLOOKUP(A1862,Planilha1!A:Y,25,FALSE)</f>
        <v>Sim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Sim</v>
      </c>
      <c r="J1863" s="17" t="str">
        <f>VLOOKUP(A1863,Planilha1!A:Y,25,FALSE)</f>
        <v>Sim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Sim</v>
      </c>
      <c r="J1864" s="17" t="str">
        <f>VLOOKUP(A1864,Planilha1!A:Y,25,FALSE)</f>
        <v>Sim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Sim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Sim</v>
      </c>
      <c r="J1866" s="17" t="str">
        <f>VLOOKUP(A1866,Planilha1!A:Y,25,FALSE)</f>
        <v>Sim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Sim</v>
      </c>
      <c r="J1867" s="17" t="str">
        <f>VLOOKUP(A1867,Planilha1!A:Y,25,FALSE)</f>
        <v>Sim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Sim</v>
      </c>
      <c r="J1868" s="17" t="str">
        <f>VLOOKUP(A1868,Planilha1!A:Y,25,FALSE)</f>
        <v>Sim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Sim</v>
      </c>
      <c r="J1869" s="17" t="str">
        <f>VLOOKUP(A1869,Planilha1!A:Y,25,FALSE)</f>
        <v>Sim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Sim</v>
      </c>
      <c r="J1870" s="17" t="str">
        <f>VLOOKUP(A1870,Planilha1!A:Y,25,FALSE)</f>
        <v>Sim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Sim</v>
      </c>
      <c r="J1871" s="17" t="str">
        <f>VLOOKUP(A1871,Planilha1!A:Y,25,FALSE)</f>
        <v>Sim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Sim</v>
      </c>
      <c r="J1872" s="17" t="str">
        <f>VLOOKUP(A1872,Planilha1!A:Y,25,FALSE)</f>
        <v>Sim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Sim</v>
      </c>
      <c r="J1873" s="17" t="str">
        <f>VLOOKUP(A1873,Planilha1!A:Y,25,FALSE)</f>
        <v>Sim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Sim</v>
      </c>
      <c r="J1874" s="17" t="str">
        <f>VLOOKUP(A1874,Planilha1!A:Y,25,FALSE)</f>
        <v>Sim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Sim</v>
      </c>
      <c r="J1875" s="17" t="str">
        <f>VLOOKUP(A1875,Planilha1!A:Y,25,FALSE)</f>
        <v>Sim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Sim</v>
      </c>
      <c r="J1876" s="17" t="str">
        <f>VLOOKUP(A1876,Planilha1!A:Y,25,FALSE)</f>
        <v>Sim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Sim</v>
      </c>
      <c r="J1877" s="17" t="str">
        <f>VLOOKUP(A1877,Planilha1!A:Y,25,FALSE)</f>
        <v>Sim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Sim</v>
      </c>
      <c r="J1878" s="17" t="str">
        <f>VLOOKUP(A1878,Planilha1!A:Y,25,FALSE)</f>
        <v>Sim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Sim</v>
      </c>
      <c r="J1879" s="17" t="str">
        <f>VLOOKUP(A1879,Planilha1!A:Y,25,FALSE)</f>
        <v>Sim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Sim</v>
      </c>
      <c r="J1880" s="17" t="str">
        <f>VLOOKUP(A1880,Planilha1!A:Y,25,FALSE)</f>
        <v>Sim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Sim</v>
      </c>
      <c r="J1881" s="17" t="str">
        <f>VLOOKUP(A1881,Planilha1!A:Y,25,FALSE)</f>
        <v>Sim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Sim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Sim</v>
      </c>
      <c r="J1883" s="17" t="str">
        <f>VLOOKUP(A1883,Planilha1!A:Y,25,FALSE)</f>
        <v>Sim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Sim</v>
      </c>
      <c r="J1884" s="17" t="str">
        <f>VLOOKUP(A1884,Planilha1!A:Y,25,FALSE)</f>
        <v>Sim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Sim</v>
      </c>
      <c r="J1885" s="17" t="str">
        <f>VLOOKUP(A1885,Planilha1!A:Y,25,FALSE)</f>
        <v>Sim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Sim</v>
      </c>
      <c r="J1886" s="17" t="str">
        <f>VLOOKUP(A1886,Planilha1!A:Y,25,FALSE)</f>
        <v>Sim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Sim</v>
      </c>
      <c r="J1887" s="17" t="str">
        <f>VLOOKUP(A1887,Planilha1!A:Y,25,FALSE)</f>
        <v>Sim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Sim</v>
      </c>
      <c r="J1888" s="17" t="str">
        <f>VLOOKUP(A1888,Planilha1!A:Y,25,FALSE)</f>
        <v>Sim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Sim</v>
      </c>
      <c r="J1889" s="17" t="str">
        <f>VLOOKUP(A1889,Planilha1!A:Y,25,FALSE)</f>
        <v>Sim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Sim</v>
      </c>
      <c r="J1890" s="17" t="str">
        <f>VLOOKUP(A1890,Planilha1!A:Y,25,FALSE)</f>
        <v>Sim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Sim</v>
      </c>
      <c r="J1891" s="17" t="str">
        <f>VLOOKUP(A1891,Planilha1!A:Y,25,FALSE)</f>
        <v>Sim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Sim</v>
      </c>
      <c r="J1892" s="17" t="str">
        <f>VLOOKUP(A1892,Planilha1!A:Y,25,FALSE)</f>
        <v>Sim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Sim</v>
      </c>
      <c r="J1893" s="17" t="str">
        <f>VLOOKUP(A1893,Planilha1!A:Y,25,FALSE)</f>
        <v>Sim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Sim</v>
      </c>
      <c r="J1894" s="17" t="str">
        <f>VLOOKUP(A1894,Planilha1!A:Y,25,FALSE)</f>
        <v>Sim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Sim</v>
      </c>
      <c r="J1895" s="17" t="str">
        <f>VLOOKUP(A1895,Planilha1!A:Y,25,FALSE)</f>
        <v>Sim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Sim</v>
      </c>
      <c r="J1896" s="17" t="str">
        <f>VLOOKUP(A1896,Planilha1!A:Y,25,FALSE)</f>
        <v>Sim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Sim</v>
      </c>
      <c r="J1897" s="17" t="str">
        <f>VLOOKUP(A1897,Planilha1!A:Y,25,FALSE)</f>
        <v>Sim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Sim</v>
      </c>
      <c r="J1898" s="17" t="str">
        <f>VLOOKUP(A1898,Planilha1!A:Y,25,FALSE)</f>
        <v>Sim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Sim</v>
      </c>
      <c r="J1899" s="17" t="str">
        <f>VLOOKUP(A1899,Planilha1!A:Y,25,FALSE)</f>
        <v>Sim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Sim</v>
      </c>
      <c r="J1900" s="17" t="str">
        <f>VLOOKUP(A1900,Planilha1!A:Y,25,FALSE)</f>
        <v>Sim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Sim</v>
      </c>
      <c r="J1901" s="17" t="str">
        <f>VLOOKUP(A1901,Planilha1!A:Y,25,FALSE)</f>
        <v>Sim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Sim</v>
      </c>
      <c r="J1902" s="17" t="str">
        <f>VLOOKUP(A1902,Planilha1!A:Y,25,FALSE)</f>
        <v>Sim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Sim</v>
      </c>
      <c r="J1903" s="17" t="str">
        <f>VLOOKUP(A1903,Planilha1!A:Y,25,FALSE)</f>
        <v>Sim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Sim</v>
      </c>
      <c r="J1904" s="17" t="str">
        <f>VLOOKUP(A1904,Planilha1!A:Y,25,FALSE)</f>
        <v>Sim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Sim</v>
      </c>
      <c r="J1905" s="17" t="str">
        <f>VLOOKUP(A1905,Planilha1!A:Y,25,FALSE)</f>
        <v>Sim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Sim</v>
      </c>
      <c r="J1906" s="17" t="str">
        <f>VLOOKUP(A1906,Planilha1!A:Y,25,FALSE)</f>
        <v>Sim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Sim</v>
      </c>
      <c r="J1907" s="17" t="str">
        <f>VLOOKUP(A1907,Planilha1!A:Y,25,FALSE)</f>
        <v>Sim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Sim</v>
      </c>
      <c r="J1908" s="17" t="str">
        <f>VLOOKUP(A1908,Planilha1!A:Y,25,FALSE)</f>
        <v>Sim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Sim</v>
      </c>
      <c r="J1909" s="17" t="str">
        <f>VLOOKUP(A1909,Planilha1!A:Y,25,FALSE)</f>
        <v>Sim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Sim</v>
      </c>
      <c r="J1910" s="17" t="str">
        <f>VLOOKUP(A1910,Planilha1!A:Y,25,FALSE)</f>
        <v>Sim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Sim</v>
      </c>
      <c r="J1911" s="17" t="str">
        <f>VLOOKUP(A1911,Planilha1!A:Y,25,FALSE)</f>
        <v>Sim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Sim</v>
      </c>
      <c r="J1912" s="17" t="str">
        <f>VLOOKUP(A1912,Planilha1!A:Y,25,FALSE)</f>
        <v>Sim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Sim</v>
      </c>
      <c r="J1913" s="17" t="str">
        <f>VLOOKUP(A1913,Planilha1!A:Y,25,FALSE)</f>
        <v>Sim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Sim</v>
      </c>
      <c r="J1914" s="17" t="str">
        <f>VLOOKUP(A1914,Planilha1!A:Y,25,FALSE)</f>
        <v>Sim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Sim</v>
      </c>
      <c r="J1915" s="17" t="str">
        <f>VLOOKUP(A1915,Planilha1!A:Y,25,FALSE)</f>
        <v>Sim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Sim</v>
      </c>
      <c r="J1916" s="17" t="str">
        <f>VLOOKUP(A1916,Planilha1!A:Y,25,FALSE)</f>
        <v>Sim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Sim</v>
      </c>
      <c r="J1917" s="17" t="str">
        <f>VLOOKUP(A1917,Planilha1!A:Y,25,FALSE)</f>
        <v>Sim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Sim</v>
      </c>
      <c r="J1918" s="17" t="str">
        <f>VLOOKUP(A1918,Planilha1!A:Y,25,FALSE)</f>
        <v>Sim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Sim</v>
      </c>
      <c r="J1919" s="17" t="str">
        <f>VLOOKUP(A1919,Planilha1!A:Y,25,FALSE)</f>
        <v>Sim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Sim</v>
      </c>
      <c r="J1920" s="17" t="str">
        <f>VLOOKUP(A1920,Planilha1!A:Y,25,FALSE)</f>
        <v>Sim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Sim</v>
      </c>
      <c r="J1921" s="17" t="str">
        <f>VLOOKUP(A1921,Planilha1!A:Y,25,FALSE)</f>
        <v>Sim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Sim</v>
      </c>
      <c r="J1922" s="17" t="str">
        <f>VLOOKUP(A1922,Planilha1!A:Y,25,FALSE)</f>
        <v>Sim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Sim</v>
      </c>
      <c r="J1923" s="17" t="str">
        <f>VLOOKUP(A1923,Planilha1!A:Y,25,FALSE)</f>
        <v>Sim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Sim</v>
      </c>
      <c r="J1924" s="17" t="str">
        <f>VLOOKUP(A1924,Planilha1!A:Y,25,FALSE)</f>
        <v>Sim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Sim</v>
      </c>
      <c r="J1925" s="17" t="str">
        <f>VLOOKUP(A1925,Planilha1!A:Y,25,FALSE)</f>
        <v>Sim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Sim</v>
      </c>
      <c r="J1926" s="17" t="str">
        <f>VLOOKUP(A1926,Planilha1!A:Y,25,FALSE)</f>
        <v>Sim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Sim</v>
      </c>
      <c r="J1927" s="17" t="str">
        <f>VLOOKUP(A1927,Planilha1!A:Y,25,FALSE)</f>
        <v>Sim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Sim</v>
      </c>
      <c r="J1928" s="17" t="str">
        <f>VLOOKUP(A1928,Planilha1!A:Y,25,FALSE)</f>
        <v>Sim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Sim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Sim</v>
      </c>
      <c r="J1930" s="17" t="str">
        <f>VLOOKUP(A1930,Planilha1!A:Y,25,FALSE)</f>
        <v>Sim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Sim</v>
      </c>
      <c r="J1931" s="17" t="str">
        <f>VLOOKUP(A1931,Planilha1!A:Y,25,FALSE)</f>
        <v>Sim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Sim</v>
      </c>
      <c r="J1932" s="17" t="str">
        <f>VLOOKUP(A1932,Planilha1!A:Y,25,FALSE)</f>
        <v>Sim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Sim</v>
      </c>
      <c r="I1933" s="12" t="str">
        <f>VLOOKUP(A1933,Planilha1!A:Y,24,FALSE)</f>
        <v>Sim</v>
      </c>
      <c r="J1933" s="17" t="str">
        <f>VLOOKUP(A1933,Planilha1!A:Y,25,FALSE)</f>
        <v>Sim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Sim</v>
      </c>
      <c r="J1934" s="17" t="str">
        <f>VLOOKUP(A1934,Planilha1!A:Y,25,FALSE)</f>
        <v>Sim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Sim</v>
      </c>
      <c r="J1935" s="17" t="str">
        <f>VLOOKUP(A1935,Planilha1!A:Y,25,FALSE)</f>
        <v>Sim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Sim</v>
      </c>
      <c r="J1936" s="17" t="str">
        <f>VLOOKUP(A1936,Planilha1!A:Y,25,FALSE)</f>
        <v>Sim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Sim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Sim</v>
      </c>
      <c r="J1938" s="17" t="str">
        <f>VLOOKUP(A1938,Planilha1!A:Y,25,FALSE)</f>
        <v>Sim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Sim</v>
      </c>
      <c r="J1939" s="17" t="str">
        <f>VLOOKUP(A1939,Planilha1!A:Y,25,FALSE)</f>
        <v>Sim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Sim</v>
      </c>
      <c r="J1940" s="17" t="str">
        <f>VLOOKUP(A1940,Planilha1!A:Y,25,FALSE)</f>
        <v>Sim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Sim</v>
      </c>
      <c r="J1941" s="17" t="str">
        <f>VLOOKUP(A1941,Planilha1!A:Y,25,FALSE)</f>
        <v>Sim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Sim</v>
      </c>
      <c r="J1942" s="17" t="str">
        <f>VLOOKUP(A1942,Planilha1!A:Y,25,FALSE)</f>
        <v>Sim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Sim</v>
      </c>
      <c r="J1943" s="17" t="str">
        <f>VLOOKUP(A1943,Planilha1!A:Y,25,FALSE)</f>
        <v>Sim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Sim</v>
      </c>
      <c r="J1944" s="17" t="str">
        <f>VLOOKUP(A1944,Planilha1!A:Y,25,FALSE)</f>
        <v>Sim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Sim</v>
      </c>
      <c r="J1945" s="17" t="str">
        <f>VLOOKUP(A1945,Planilha1!A:Y,25,FALSE)</f>
        <v>Sim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Sim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Sim</v>
      </c>
      <c r="J1947" s="17" t="str">
        <f>VLOOKUP(A1947,Planilha1!A:Y,25,FALSE)</f>
        <v>Sim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Sim</v>
      </c>
      <c r="J1948" s="17" t="str">
        <f>VLOOKUP(A1948,Planilha1!A:Y,25,FALSE)</f>
        <v>Sim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Sim</v>
      </c>
      <c r="J1949" s="17" t="str">
        <f>VLOOKUP(A1949,Planilha1!A:Y,25,FALSE)</f>
        <v>Sim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Sim</v>
      </c>
      <c r="J1950" s="17" t="str">
        <f>VLOOKUP(A1950,Planilha1!A:Y,25,FALSE)</f>
        <v>Sim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Sim</v>
      </c>
      <c r="J1951" s="17" t="str">
        <f>VLOOKUP(A1951,Planilha1!A:Y,25,FALSE)</f>
        <v>Sim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Sim</v>
      </c>
      <c r="J1952" s="17" t="str">
        <f>VLOOKUP(A1952,Planilha1!A:Y,25,FALSE)</f>
        <v>Sim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Sim</v>
      </c>
      <c r="J1953" s="17" t="str">
        <f>VLOOKUP(A1953,Planilha1!A:Y,25,FALSE)</f>
        <v>Sim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Sim</v>
      </c>
      <c r="J1954" s="17" t="str">
        <f>VLOOKUP(A1954,Planilha1!A:Y,25,FALSE)</f>
        <v>Sim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Sim</v>
      </c>
      <c r="J1955" s="17" t="str">
        <f>VLOOKUP(A1955,Planilha1!A:Y,25,FALSE)</f>
        <v>Sim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Sim</v>
      </c>
      <c r="J1956" s="17" t="str">
        <f>VLOOKUP(A1956,Planilha1!A:Y,25,FALSE)</f>
        <v>Sim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Sim</v>
      </c>
      <c r="J1957" s="17" t="str">
        <f>VLOOKUP(A1957,Planilha1!A:Y,25,FALSE)</f>
        <v>Sim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Sim</v>
      </c>
      <c r="J1958" s="17" t="str">
        <f>VLOOKUP(A1958,Planilha1!A:Y,25,FALSE)</f>
        <v>Sim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Sim</v>
      </c>
      <c r="J1959" s="17" t="str">
        <f>VLOOKUP(A1959,Planilha1!A:Y,25,FALSE)</f>
        <v>Sim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Sim</v>
      </c>
      <c r="J1960" s="17" t="str">
        <f>VLOOKUP(A1960,Planilha1!A:Y,25,FALSE)</f>
        <v>Sim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Sim</v>
      </c>
      <c r="J1961" s="17" t="str">
        <f>VLOOKUP(A1961,Planilha1!A:Y,25,FALSE)</f>
        <v>Sim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Sim</v>
      </c>
      <c r="J1962" s="17" t="str">
        <f>VLOOKUP(A1962,Planilha1!A:Y,25,FALSE)</f>
        <v>Sim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Sim</v>
      </c>
      <c r="J1963" s="17" t="str">
        <f>VLOOKUP(A1963,Planilha1!A:Y,25,FALSE)</f>
        <v>Sim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Sim</v>
      </c>
      <c r="J1964" s="17" t="str">
        <f>VLOOKUP(A1964,Planilha1!A:Y,25,FALSE)</f>
        <v>Sim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Sim</v>
      </c>
      <c r="J1965" s="17" t="str">
        <f>VLOOKUP(A1965,Planilha1!A:Y,25,FALSE)</f>
        <v>Sim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Sim</v>
      </c>
      <c r="J1966" s="17" t="str">
        <f>VLOOKUP(A1966,Planilha1!A:Y,25,FALSE)</f>
        <v>Sim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Sim</v>
      </c>
      <c r="J1967" s="17" t="str">
        <f>VLOOKUP(A1967,Planilha1!A:Y,25,FALSE)</f>
        <v>Sim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Sim</v>
      </c>
      <c r="J1968" s="17" t="str">
        <f>VLOOKUP(A1968,Planilha1!A:Y,25,FALSE)</f>
        <v>Sim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Sim</v>
      </c>
      <c r="J1969" s="17" t="str">
        <f>VLOOKUP(A1969,Planilha1!A:Y,25,FALSE)</f>
        <v>Sim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Sim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Sim</v>
      </c>
      <c r="J1971" s="17" t="str">
        <f>VLOOKUP(A1971,Planilha1!A:Y,25,FALSE)</f>
        <v>Sim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Sim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Sim</v>
      </c>
      <c r="J1973" s="17" t="str">
        <f>VLOOKUP(A1973,Planilha1!A:Y,25,FALSE)</f>
        <v>Sim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Sim</v>
      </c>
      <c r="J1974" s="17" t="str">
        <f>VLOOKUP(A1974,Planilha1!A:Y,25,FALSE)</f>
        <v>Sim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Sim</v>
      </c>
      <c r="J1975" s="17" t="str">
        <f>VLOOKUP(A1975,Planilha1!A:Y,25,FALSE)</f>
        <v>Sim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Sim</v>
      </c>
      <c r="J1976" s="17" t="str">
        <f>VLOOKUP(A1976,Planilha1!A:Y,25,FALSE)</f>
        <v>Sim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Sim</v>
      </c>
      <c r="J1977" s="17" t="str">
        <f>VLOOKUP(A1977,Planilha1!A:Y,25,FALSE)</f>
        <v>Sim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Sim</v>
      </c>
      <c r="J1978" s="17" t="str">
        <f>VLOOKUP(A1978,Planilha1!A:Y,25,FALSE)</f>
        <v>Sim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Sim</v>
      </c>
      <c r="J1979" s="17" t="str">
        <f>VLOOKUP(A1979,Planilha1!A:Y,25,FALSE)</f>
        <v>Sim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Sim</v>
      </c>
      <c r="J1980" s="17" t="str">
        <f>VLOOKUP(A1980,Planilha1!A:Y,25,FALSE)</f>
        <v>Sim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Sim</v>
      </c>
      <c r="J1981" s="17" t="str">
        <f>VLOOKUP(A1981,Planilha1!A:Y,25,FALSE)</f>
        <v>Sim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Sim</v>
      </c>
      <c r="J1982" s="17" t="str">
        <f>VLOOKUP(A1982,Planilha1!A:Y,25,FALSE)</f>
        <v>Sim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Sim</v>
      </c>
      <c r="J1983" s="17" t="str">
        <f>VLOOKUP(A1983,Planilha1!A:Y,25,FALSE)</f>
        <v>Sim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Sim</v>
      </c>
      <c r="J1984" s="17" t="str">
        <f>VLOOKUP(A1984,Planilha1!A:Y,25,FALSE)</f>
        <v>Sim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Sim</v>
      </c>
      <c r="J1985" s="17" t="str">
        <f>VLOOKUP(A1985,Planilha1!A:Y,25,FALSE)</f>
        <v>Sim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Sim</v>
      </c>
      <c r="J1986" s="17" t="str">
        <f>VLOOKUP(A1986,Planilha1!A:Y,25,FALSE)</f>
        <v>Sim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Sim</v>
      </c>
      <c r="J1987" s="17" t="str">
        <f>VLOOKUP(A1987,Planilha1!A:Y,25,FALSE)</f>
        <v>Sim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Sim</v>
      </c>
      <c r="J1988" s="17" t="str">
        <f>VLOOKUP(A1988,Planilha1!A:Y,25,FALSE)</f>
        <v>Sim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Sim</v>
      </c>
      <c r="J1989" s="17" t="str">
        <f>VLOOKUP(A1989,Planilha1!A:Y,25,FALSE)</f>
        <v>Sim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Sim</v>
      </c>
      <c r="J1990" s="17" t="str">
        <f>VLOOKUP(A1990,Planilha1!A:Y,25,FALSE)</f>
        <v>Sim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Sim</v>
      </c>
      <c r="J1991" s="17" t="str">
        <f>VLOOKUP(A1991,Planilha1!A:Y,25,FALSE)</f>
        <v>Sim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Sim</v>
      </c>
      <c r="J1992" s="17" t="str">
        <f>VLOOKUP(A1992,Planilha1!A:Y,25,FALSE)</f>
        <v>Sim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Sim</v>
      </c>
      <c r="J1993" s="17" t="str">
        <f>VLOOKUP(A1993,Planilha1!A:Y,25,FALSE)</f>
        <v>Sim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Sim</v>
      </c>
      <c r="J1994" s="17" t="str">
        <f>VLOOKUP(A1994,Planilha1!A:Y,25,FALSE)</f>
        <v>Sim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Sim</v>
      </c>
      <c r="J1995" s="17" t="str">
        <f>VLOOKUP(A1995,Planilha1!A:Y,25,FALSE)</f>
        <v>Sim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Sim</v>
      </c>
      <c r="J1996" s="17" t="str">
        <f>VLOOKUP(A1996,Planilha1!A:Y,25,FALSE)</f>
        <v>Sim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Sim</v>
      </c>
      <c r="J1997" s="17" t="str">
        <f>VLOOKUP(A1997,Planilha1!A:Y,25,FALSE)</f>
        <v>Sim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Sim</v>
      </c>
      <c r="J1998" s="17" t="str">
        <f>VLOOKUP(A1998,Planilha1!A:Y,25,FALSE)</f>
        <v>Sim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Sim</v>
      </c>
      <c r="J1999" s="17" t="str">
        <f>VLOOKUP(A1999,Planilha1!A:Y,25,FALSE)</f>
        <v>Sim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Sim</v>
      </c>
      <c r="J2000" s="17" t="str">
        <f>VLOOKUP(A2000,Planilha1!A:Y,25,FALSE)</f>
        <v>Sim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Sim</v>
      </c>
      <c r="J2001" s="17" t="str">
        <f>VLOOKUP(A2001,Planilha1!A:Y,25,FALSE)</f>
        <v>Sim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Sim</v>
      </c>
      <c r="J2002" s="17" t="str">
        <f>VLOOKUP(A2002,Planilha1!A:Y,25,FALSE)</f>
        <v>Sim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Sim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Sim</v>
      </c>
      <c r="J2004" s="17" t="str">
        <f>VLOOKUP(A2004,Planilha1!A:Y,25,FALSE)</f>
        <v>Sim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Sim</v>
      </c>
      <c r="J2005" s="17" t="str">
        <f>VLOOKUP(A2005,Planilha1!A:Y,25,FALSE)</f>
        <v>Sim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Sim</v>
      </c>
      <c r="J2006" s="17" t="str">
        <f>VLOOKUP(A2006,Planilha1!A:Y,25,FALSE)</f>
        <v>Sim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Sim</v>
      </c>
      <c r="J2007" s="17" t="str">
        <f>VLOOKUP(A2007,Planilha1!A:Y,25,FALSE)</f>
        <v>Sim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Sim</v>
      </c>
      <c r="J2008" s="17" t="str">
        <f>VLOOKUP(A2008,Planilha1!A:Y,25,FALSE)</f>
        <v>Sim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Sim</v>
      </c>
      <c r="J2009" s="17" t="str">
        <f>VLOOKUP(A2009,Planilha1!A:Y,25,FALSE)</f>
        <v>Sim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Sim</v>
      </c>
      <c r="J2010" s="17" t="str">
        <f>VLOOKUP(A2010,Planilha1!A:Y,25,FALSE)</f>
        <v>Sim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Sim</v>
      </c>
      <c r="J2011" s="17" t="str">
        <f>VLOOKUP(A2011,Planilha1!A:Y,25,FALSE)</f>
        <v>Sim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Sim</v>
      </c>
      <c r="J2012" s="17" t="str">
        <f>VLOOKUP(A2012,Planilha1!A:Y,25,FALSE)</f>
        <v>Sim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Sim</v>
      </c>
      <c r="J2013" s="17" t="str">
        <f>VLOOKUP(A2013,Planilha1!A:Y,25,FALSE)</f>
        <v>Sim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Sim</v>
      </c>
      <c r="J2014" s="17" t="str">
        <f>VLOOKUP(A2014,Planilha1!A:Y,25,FALSE)</f>
        <v>Sim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Sim</v>
      </c>
      <c r="J2015" s="17" t="str">
        <f>VLOOKUP(A2015,Planilha1!A:Y,25,FALSE)</f>
        <v>Sim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Sim</v>
      </c>
      <c r="J2016" s="17" t="str">
        <f>VLOOKUP(A2016,Planilha1!A:Y,25,FALSE)</f>
        <v>Sim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Sim</v>
      </c>
      <c r="J2017" s="17" t="str">
        <f>VLOOKUP(A2017,Planilha1!A:Y,25,FALSE)</f>
        <v>Sim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Sim</v>
      </c>
      <c r="J2018" s="17" t="str">
        <f>VLOOKUP(A2018,Planilha1!A:Y,25,FALSE)</f>
        <v>Sim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Sim</v>
      </c>
      <c r="J2019" s="17" t="str">
        <f>VLOOKUP(A2019,Planilha1!A:Y,25,FALSE)</f>
        <v>Sim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Sim</v>
      </c>
      <c r="J2020" s="17" t="str">
        <f>VLOOKUP(A2020,Planilha1!A:Y,25,FALSE)</f>
        <v>Sim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Sim</v>
      </c>
      <c r="J2021" s="17" t="str">
        <f>VLOOKUP(A2021,Planilha1!A:Y,25,FALSE)</f>
        <v>Sim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Sim</v>
      </c>
      <c r="J2022" s="17" t="str">
        <f>VLOOKUP(A2022,Planilha1!A:Y,25,FALSE)</f>
        <v>Sim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Sim</v>
      </c>
      <c r="J2023" s="17" t="str">
        <f>VLOOKUP(A2023,Planilha1!A:Y,25,FALSE)</f>
        <v>Sim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Sim</v>
      </c>
      <c r="J2024" s="17" t="str">
        <f>VLOOKUP(A2024,Planilha1!A:Y,25,FALSE)</f>
        <v>Sim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Sim</v>
      </c>
      <c r="J2025" s="17" t="str">
        <f>VLOOKUP(A2025,Planilha1!A:Y,25,FALSE)</f>
        <v>Sim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Sim</v>
      </c>
      <c r="J2026" s="17" t="str">
        <f>VLOOKUP(A2026,Planilha1!A:Y,25,FALSE)</f>
        <v>Sim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Sim</v>
      </c>
      <c r="J2027" s="17" t="str">
        <f>VLOOKUP(A2027,Planilha1!A:Y,25,FALSE)</f>
        <v>Sim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Sim</v>
      </c>
      <c r="J2028" s="17" t="str">
        <f>VLOOKUP(A2028,Planilha1!A:Y,25,FALSE)</f>
        <v>Sim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Sim</v>
      </c>
      <c r="J2029" s="17" t="str">
        <f>VLOOKUP(A2029,Planilha1!A:Y,25,FALSE)</f>
        <v>Sim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Sim</v>
      </c>
      <c r="J2030" s="17" t="str">
        <f>VLOOKUP(A2030,Planilha1!A:Y,25,FALSE)</f>
        <v>Sim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Sim</v>
      </c>
      <c r="J2031" s="17" t="str">
        <f>VLOOKUP(A2031,Planilha1!A:Y,25,FALSE)</f>
        <v>Sim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Sim</v>
      </c>
      <c r="J2032" s="17" t="str">
        <f>VLOOKUP(A2032,Planilha1!A:Y,25,FALSE)</f>
        <v>Sim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Sim</v>
      </c>
      <c r="J2033" s="17" t="str">
        <f>VLOOKUP(A2033,Planilha1!A:Y,25,FALSE)</f>
        <v>Sim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Sim</v>
      </c>
      <c r="J2034" s="17" t="str">
        <f>VLOOKUP(A2034,Planilha1!A:Y,25,FALSE)</f>
        <v>Sim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Sim</v>
      </c>
      <c r="J2035" s="17" t="str">
        <f>VLOOKUP(A2035,Planilha1!A:Y,25,FALSE)</f>
        <v>Sim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Sim</v>
      </c>
      <c r="J2036" s="17" t="str">
        <f>VLOOKUP(A2036,Planilha1!A:Y,25,FALSE)</f>
        <v>Sim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Sim</v>
      </c>
      <c r="J2037" s="17" t="str">
        <f>VLOOKUP(A2037,Planilha1!A:Y,25,FALSE)</f>
        <v>Sim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Sim</v>
      </c>
      <c r="J2038" s="17" t="str">
        <f>VLOOKUP(A2038,Planilha1!A:Y,25,FALSE)</f>
        <v>Sim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Sim</v>
      </c>
      <c r="J2039" s="17" t="str">
        <f>VLOOKUP(A2039,Planilha1!A:Y,25,FALSE)</f>
        <v>Sim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Sim</v>
      </c>
      <c r="J2040" s="17" t="str">
        <f>VLOOKUP(A2040,Planilha1!A:Y,25,FALSE)</f>
        <v>Sim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Sim</v>
      </c>
      <c r="J2041" s="17" t="str">
        <f>VLOOKUP(A2041,Planilha1!A:Y,25,FALSE)</f>
        <v>Sim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Sim</v>
      </c>
      <c r="J2042" s="17" t="str">
        <f>VLOOKUP(A2042,Planilha1!A:Y,25,FALSE)</f>
        <v>Sim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Sim</v>
      </c>
      <c r="J2043" s="17" t="str">
        <f>VLOOKUP(A2043,Planilha1!A:Y,25,FALSE)</f>
        <v>Sim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Sim</v>
      </c>
      <c r="J2044" s="17" t="str">
        <f>VLOOKUP(A2044,Planilha1!A:Y,25,FALSE)</f>
        <v>Sim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Sim</v>
      </c>
      <c r="J2045" s="17" t="str">
        <f>VLOOKUP(A2045,Planilha1!A:Y,25,FALSE)</f>
        <v>Sim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Sim</v>
      </c>
      <c r="J2046" s="17" t="str">
        <f>VLOOKUP(A2046,Planilha1!A:Y,25,FALSE)</f>
        <v>Sim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Sim</v>
      </c>
      <c r="J2047" s="17" t="str">
        <f>VLOOKUP(A2047,Planilha1!A:Y,25,FALSE)</f>
        <v>Sim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Sim</v>
      </c>
      <c r="J2048" s="17" t="str">
        <f>VLOOKUP(A2048,Planilha1!A:Y,25,FALSE)</f>
        <v>Sim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Sim</v>
      </c>
      <c r="J2049" s="17" t="str">
        <f>VLOOKUP(A2049,Planilha1!A:Y,25,FALSE)</f>
        <v>Sim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Sim</v>
      </c>
      <c r="J2051" s="17" t="str">
        <f>VLOOKUP(A2051,Planilha1!A:Y,25,FALSE)</f>
        <v>Sim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Sim</v>
      </c>
      <c r="J2052" s="17" t="str">
        <f>VLOOKUP(A2052,Planilha1!A:Y,25,FALSE)</f>
        <v>Sim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Sim</v>
      </c>
      <c r="J2053" s="17" t="str">
        <f>VLOOKUP(A2053,Planilha1!A:Y,25,FALSE)</f>
        <v>Sim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Sim</v>
      </c>
      <c r="J2054" s="17" t="str">
        <f>VLOOKUP(A2054,Planilha1!A:Y,25,FALSE)</f>
        <v>Sim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Sim</v>
      </c>
      <c r="J2055" s="17" t="str">
        <f>VLOOKUP(A2055,Planilha1!A:Y,25,FALSE)</f>
        <v>Sim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Sim</v>
      </c>
      <c r="J2056" s="17" t="str">
        <f>VLOOKUP(A2056,Planilha1!A:Y,25,FALSE)</f>
        <v>Sim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Sim</v>
      </c>
      <c r="J2057" s="17" t="str">
        <f>VLOOKUP(A2057,Planilha1!A:Y,25,FALSE)</f>
        <v>Sim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Sim</v>
      </c>
      <c r="J2058" s="17" t="str">
        <f>VLOOKUP(A2058,Planilha1!A:Y,25,FALSE)</f>
        <v>Sim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Sim</v>
      </c>
      <c r="J2059" s="17" t="str">
        <f>VLOOKUP(A2059,Planilha1!A:Y,25,FALSE)</f>
        <v>Sim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Sim</v>
      </c>
      <c r="J2060" s="17" t="str">
        <f>VLOOKUP(A2060,Planilha1!A:Y,25,FALSE)</f>
        <v>Sim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Sim</v>
      </c>
      <c r="J2061" s="17" t="str">
        <f>VLOOKUP(A2061,Planilha1!A:Y,25,FALSE)</f>
        <v>Sim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Sim</v>
      </c>
      <c r="J2062" s="17" t="str">
        <f>VLOOKUP(A2062,Planilha1!A:Y,25,FALSE)</f>
        <v>Sim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Sim</v>
      </c>
      <c r="J2063" s="17" t="str">
        <f>VLOOKUP(A2063,Planilha1!A:Y,25,FALSE)</f>
        <v>Sim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Sim</v>
      </c>
      <c r="J2064" s="17" t="str">
        <f>VLOOKUP(A2064,Planilha1!A:Y,25,FALSE)</f>
        <v>Sim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Sim</v>
      </c>
      <c r="J2065" s="17" t="str">
        <f>VLOOKUP(A2065,Planilha1!A:Y,25,FALSE)</f>
        <v>Sim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Sim</v>
      </c>
      <c r="J2066" s="17" t="str">
        <f>VLOOKUP(A2066,Planilha1!A:Y,25,FALSE)</f>
        <v>Sim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Sim</v>
      </c>
      <c r="J2067" s="17" t="str">
        <f>VLOOKUP(A2067,Planilha1!A:Y,25,FALSE)</f>
        <v>Sim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Sim</v>
      </c>
      <c r="J2068" s="17" t="str">
        <f>VLOOKUP(A2068,Planilha1!A:Y,25,FALSE)</f>
        <v>Sim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Sim</v>
      </c>
      <c r="J2069" s="17" t="str">
        <f>VLOOKUP(A2069,Planilha1!A:Y,25,FALSE)</f>
        <v>Sim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Sim</v>
      </c>
      <c r="J2070" s="17" t="str">
        <f>VLOOKUP(A2070,Planilha1!A:Y,25,FALSE)</f>
        <v>Sim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Sim</v>
      </c>
      <c r="J2071" s="17" t="str">
        <f>VLOOKUP(A2071,Planilha1!A:Y,25,FALSE)</f>
        <v>Sim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Sim</v>
      </c>
      <c r="J2072" s="17" t="str">
        <f>VLOOKUP(A2072,Planilha1!A:Y,25,FALSE)</f>
        <v>Sim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Sim</v>
      </c>
      <c r="J2073" s="17" t="str">
        <f>VLOOKUP(A2073,Planilha1!A:Y,25,FALSE)</f>
        <v>Sim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Sim</v>
      </c>
      <c r="J2074" s="17" t="str">
        <f>VLOOKUP(A2074,Planilha1!A:Y,25,FALSE)</f>
        <v>Sim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Sim</v>
      </c>
      <c r="J2075" s="17" t="str">
        <f>VLOOKUP(A2075,Planilha1!A:Y,25,FALSE)</f>
        <v>Sim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Sim</v>
      </c>
      <c r="J2076" s="17" t="str">
        <f>VLOOKUP(A2076,Planilha1!A:Y,25,FALSE)</f>
        <v>Sim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Sim</v>
      </c>
      <c r="J2077" s="17" t="str">
        <f>VLOOKUP(A2077,Planilha1!A:Y,25,FALSE)</f>
        <v>Sim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Sim</v>
      </c>
      <c r="J2078" s="17" t="str">
        <f>VLOOKUP(A2078,Planilha1!A:Y,25,FALSE)</f>
        <v>Sim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Sim</v>
      </c>
      <c r="J2079" s="17" t="str">
        <f>VLOOKUP(A2079,Planilha1!A:Y,25,FALSE)</f>
        <v>Sim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Sim</v>
      </c>
      <c r="J2080" s="17" t="str">
        <f>VLOOKUP(A2080,Planilha1!A:Y,25,FALSE)</f>
        <v>Sim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Sim</v>
      </c>
      <c r="J2081" s="17" t="str">
        <f>VLOOKUP(A2081,Planilha1!A:Y,25,FALSE)</f>
        <v>Sim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Sim</v>
      </c>
      <c r="J2082" s="17" t="str">
        <f>VLOOKUP(A2082,Planilha1!A:Y,25,FALSE)</f>
        <v>Sim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Sim</v>
      </c>
      <c r="J2083" s="17" t="str">
        <f>VLOOKUP(A2083,Planilha1!A:Y,25,FALSE)</f>
        <v>Sim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Sim</v>
      </c>
      <c r="J2084" s="17" t="str">
        <f>VLOOKUP(A2084,Planilha1!A:Y,25,FALSE)</f>
        <v>Sim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Sim</v>
      </c>
      <c r="J2085" s="17" t="str">
        <f>VLOOKUP(A2085,Planilha1!A:Y,25,FALSE)</f>
        <v>Sim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Sim</v>
      </c>
      <c r="J2086" s="17" t="str">
        <f>VLOOKUP(A2086,Planilha1!A:Y,25,FALSE)</f>
        <v>Sim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Sim</v>
      </c>
      <c r="J2087" s="17" t="str">
        <f>VLOOKUP(A2087,Planilha1!A:Y,25,FALSE)</f>
        <v>Sim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Sim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Sim</v>
      </c>
      <c r="J2089" s="17" t="str">
        <f>VLOOKUP(A2089,Planilha1!A:Y,25,FALSE)</f>
        <v>Sim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Sim</v>
      </c>
      <c r="J2090" s="17" t="str">
        <f>VLOOKUP(A2090,Planilha1!A:Y,25,FALSE)</f>
        <v>Sim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Sim</v>
      </c>
      <c r="J2091" s="17" t="str">
        <f>VLOOKUP(A2091,Planilha1!A:Y,25,FALSE)</f>
        <v>Sim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Sim</v>
      </c>
      <c r="J2092" s="17" t="str">
        <f>VLOOKUP(A2092,Planilha1!A:Y,25,FALSE)</f>
        <v>Sim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Sim</v>
      </c>
      <c r="J2093" s="17" t="str">
        <f>VLOOKUP(A2093,Planilha1!A:Y,25,FALSE)</f>
        <v>Sim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Sim</v>
      </c>
      <c r="J2094" s="17" t="str">
        <f>VLOOKUP(A2094,Planilha1!A:Y,25,FALSE)</f>
        <v>Sim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Sim</v>
      </c>
      <c r="J2095" s="17" t="str">
        <f>VLOOKUP(A2095,Planilha1!A:Y,25,FALSE)</f>
        <v>Sim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Sim</v>
      </c>
      <c r="J2096" s="17" t="str">
        <f>VLOOKUP(A2096,Planilha1!A:Y,25,FALSE)</f>
        <v>Sim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Sim</v>
      </c>
      <c r="J2097" s="17" t="str">
        <f>VLOOKUP(A2097,Planilha1!A:Y,25,FALSE)</f>
        <v>Sim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Sim</v>
      </c>
      <c r="J2098" s="17" t="str">
        <f>VLOOKUP(A2098,Planilha1!A:Y,25,FALSE)</f>
        <v>Sim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Sim</v>
      </c>
      <c r="J2099" s="17" t="str">
        <f>VLOOKUP(A2099,Planilha1!A:Y,25,FALSE)</f>
        <v>Sim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Sim</v>
      </c>
      <c r="J2100" s="17" t="str">
        <f>VLOOKUP(A2100,Planilha1!A:Y,25,FALSE)</f>
        <v>Sim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Sim</v>
      </c>
      <c r="J2101" s="17" t="str">
        <f>VLOOKUP(A2101,Planilha1!A:Y,25,FALSE)</f>
        <v>Sim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Sim</v>
      </c>
      <c r="J2102" s="17" t="str">
        <f>VLOOKUP(A2102,Planilha1!A:Y,25,FALSE)</f>
        <v>Sim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Sim</v>
      </c>
      <c r="J2103" s="17" t="str">
        <f>VLOOKUP(A2103,Planilha1!A:Y,25,FALSE)</f>
        <v>Sim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Sim</v>
      </c>
      <c r="J2104" s="17" t="str">
        <f>VLOOKUP(A2104,Planilha1!A:Y,25,FALSE)</f>
        <v>Sim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Sim</v>
      </c>
      <c r="J2105" s="17" t="str">
        <f>VLOOKUP(A2105,Planilha1!A:Y,25,FALSE)</f>
        <v>Sim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Sim</v>
      </c>
      <c r="J2106" s="17" t="str">
        <f>VLOOKUP(A2106,Planilha1!A:Y,25,FALSE)</f>
        <v>Sim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Sim</v>
      </c>
      <c r="J2107" s="17" t="str">
        <f>VLOOKUP(A2107,Planilha1!A:Y,25,FALSE)</f>
        <v>Sim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Sim</v>
      </c>
      <c r="J2108" s="17" t="str">
        <f>VLOOKUP(A2108,Planilha1!A:Y,25,FALSE)</f>
        <v>Sim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Sim</v>
      </c>
      <c r="J2109" s="17" t="str">
        <f>VLOOKUP(A2109,Planilha1!A:Y,25,FALSE)</f>
        <v>Sim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Sim</v>
      </c>
      <c r="J2110" s="17" t="str">
        <f>VLOOKUP(A2110,Planilha1!A:Y,25,FALSE)</f>
        <v>Sim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Sim</v>
      </c>
      <c r="J2111" s="17" t="str">
        <f>VLOOKUP(A2111,Planilha1!A:Y,25,FALSE)</f>
        <v>Sim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Sim</v>
      </c>
      <c r="J2112" s="17" t="str">
        <f>VLOOKUP(A2112,Planilha1!A:Y,25,FALSE)</f>
        <v>Sim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Sim</v>
      </c>
      <c r="J2113" s="17" t="str">
        <f>VLOOKUP(A2113,Planilha1!A:Y,25,FALSE)</f>
        <v>Sim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Sim</v>
      </c>
      <c r="J2114" s="17" t="str">
        <f>VLOOKUP(A2114,Planilha1!A:Y,25,FALSE)</f>
        <v>Sim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Sim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Sim</v>
      </c>
      <c r="J2116" s="17" t="str">
        <f>VLOOKUP(A2116,Planilha1!A:Y,25,FALSE)</f>
        <v>Sim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Sim</v>
      </c>
      <c r="J2117" s="17" t="str">
        <f>VLOOKUP(A2117,Planilha1!A:Y,25,FALSE)</f>
        <v>Sim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Sim</v>
      </c>
      <c r="J2118" s="17" t="str">
        <f>VLOOKUP(A2118,Planilha1!A:Y,25,FALSE)</f>
        <v>Sim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Sim</v>
      </c>
      <c r="J2119" s="17" t="str">
        <f>VLOOKUP(A2119,Planilha1!A:Y,25,FALSE)</f>
        <v>Sim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Sim</v>
      </c>
      <c r="J2120" s="17" t="str">
        <f>VLOOKUP(A2120,Planilha1!A:Y,25,FALSE)</f>
        <v>Sim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Sim</v>
      </c>
      <c r="J2121" s="17" t="str">
        <f>VLOOKUP(A2121,Planilha1!A:Y,25,FALSE)</f>
        <v>Sim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Sim</v>
      </c>
      <c r="J2122" s="17" t="str">
        <f>VLOOKUP(A2122,Planilha1!A:Y,25,FALSE)</f>
        <v>Sim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Sim</v>
      </c>
      <c r="J2123" s="17" t="str">
        <f>VLOOKUP(A2123,Planilha1!A:Y,25,FALSE)</f>
        <v>Sim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Sim</v>
      </c>
      <c r="J2124" s="17" t="str">
        <f>VLOOKUP(A2124,Planilha1!A:Y,25,FALSE)</f>
        <v>Sim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Sim</v>
      </c>
      <c r="J2125" s="17" t="str">
        <f>VLOOKUP(A2125,Planilha1!A:Y,25,FALSE)</f>
        <v>Sim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Sim</v>
      </c>
      <c r="J2126" s="17" t="str">
        <f>VLOOKUP(A2126,Planilha1!A:Y,25,FALSE)</f>
        <v>Sim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Sim</v>
      </c>
      <c r="J2127" s="17" t="str">
        <f>VLOOKUP(A2127,Planilha1!A:Y,25,FALSE)</f>
        <v>Sim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Sim</v>
      </c>
      <c r="J2128" s="17" t="str">
        <f>VLOOKUP(A2128,Planilha1!A:Y,25,FALSE)</f>
        <v>Sim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Sim</v>
      </c>
      <c r="J2129" s="17" t="str">
        <f>VLOOKUP(A2129,Planilha1!A:Y,25,FALSE)</f>
        <v>Sim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Sim</v>
      </c>
      <c r="J2130" s="17" t="str">
        <f>VLOOKUP(A2130,Planilha1!A:Y,25,FALSE)</f>
        <v>Sim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Sim</v>
      </c>
      <c r="J2131" s="17" t="str">
        <f>VLOOKUP(A2131,Planilha1!A:Y,25,FALSE)</f>
        <v>Sim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Sim</v>
      </c>
      <c r="J2132" s="17" t="str">
        <f>VLOOKUP(A2132,Planilha1!A:Y,25,FALSE)</f>
        <v>Sim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Sim</v>
      </c>
      <c r="J2133" s="17" t="str">
        <f>VLOOKUP(A2133,Planilha1!A:Y,25,FALSE)</f>
        <v>Sim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Sim</v>
      </c>
      <c r="J2134" s="17" t="str">
        <f>VLOOKUP(A2134,Planilha1!A:Y,25,FALSE)</f>
        <v>Sim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Sim</v>
      </c>
      <c r="J2135" s="17" t="str">
        <f>VLOOKUP(A2135,Planilha1!A:Y,25,FALSE)</f>
        <v>Sim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Sim</v>
      </c>
      <c r="J2136" s="17" t="str">
        <f>VLOOKUP(A2136,Planilha1!A:Y,25,FALSE)</f>
        <v>Sim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Sim</v>
      </c>
      <c r="J2137" s="17" t="str">
        <f>VLOOKUP(A2137,Planilha1!A:Y,25,FALSE)</f>
        <v>Sim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Sim</v>
      </c>
      <c r="J2138" s="17" t="str">
        <f>VLOOKUP(A2138,Planilha1!A:Y,25,FALSE)</f>
        <v>Sim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Sim</v>
      </c>
      <c r="J2139" s="17" t="str">
        <f>VLOOKUP(A2139,Planilha1!A:Y,25,FALSE)</f>
        <v>Sim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Sim</v>
      </c>
      <c r="J2140" s="17" t="str">
        <f>VLOOKUP(A2140,Planilha1!A:Y,25,FALSE)</f>
        <v>Sim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Sim</v>
      </c>
      <c r="J2141" s="17" t="str">
        <f>VLOOKUP(A2141,Planilha1!A:Y,25,FALSE)</f>
        <v>Sim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Sim</v>
      </c>
      <c r="J2142" s="17" t="str">
        <f>VLOOKUP(A2142,Planilha1!A:Y,25,FALSE)</f>
        <v>Sim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Sim</v>
      </c>
      <c r="J2143" s="17" t="str">
        <f>VLOOKUP(A2143,Planilha1!A:Y,25,FALSE)</f>
        <v>Sim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Sim</v>
      </c>
      <c r="J2144" s="17" t="str">
        <f>VLOOKUP(A2144,Planilha1!A:Y,25,FALSE)</f>
        <v>Sim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Sim</v>
      </c>
      <c r="J2145" s="17" t="str">
        <f>VLOOKUP(A2145,Planilha1!A:Y,25,FALSE)</f>
        <v>Sim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Sim</v>
      </c>
      <c r="J2146" s="17" t="str">
        <f>VLOOKUP(A2146,Planilha1!A:Y,25,FALSE)</f>
        <v>Sim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Sim</v>
      </c>
      <c r="J2147" s="17" t="str">
        <f>VLOOKUP(A2147,Planilha1!A:Y,25,FALSE)</f>
        <v>Sim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Sim</v>
      </c>
      <c r="J2148" s="17" t="str">
        <f>VLOOKUP(A2148,Planilha1!A:Y,25,FALSE)</f>
        <v>Sim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Sim</v>
      </c>
      <c r="J2149" s="17" t="str">
        <f>VLOOKUP(A2149,Planilha1!A:Y,25,FALSE)</f>
        <v>Sim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Sim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Sim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Sim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Sim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Sim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Sim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Sim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Sim</v>
      </c>
      <c r="F2223" s="12" t="str">
        <f>VLOOKUP(A2223,Planilha1!A:Y,21,FALSE)</f>
        <v>Sim</v>
      </c>
      <c r="G2223" s="12" t="str">
        <f>VLOOKUP(A2223,Planilha1!A:Y,22,FALSE)</f>
        <v>Sim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Sim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Sim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Sim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Sim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Sim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Sim</v>
      </c>
      <c r="F2256" s="12" t="str">
        <f>VLOOKUP(A2256,Planilha1!A:Y,21,FALSE)</f>
        <v>Sim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Sim</v>
      </c>
      <c r="J2256" s="17" t="str">
        <f>VLOOKUP(A2256,Planilha1!A:Y,25,FALSE)</f>
        <v>Sim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Sim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Sim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Sim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Sim</v>
      </c>
      <c r="J2271" s="17" t="str">
        <f>VLOOKUP(A2271,Planilha1!A:Y,25,FALSE)</f>
        <v>Sim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Sim</v>
      </c>
      <c r="J2276" s="17" t="str">
        <f>VLOOKUP(A2276,Planilha1!A:Y,25,FALSE)</f>
        <v>Sim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Sim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Sim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Sim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Sim</v>
      </c>
      <c r="J2286" s="17" t="str">
        <f>VLOOKUP(A2286,Planilha1!A:Y,25,FALSE)</f>
        <v>Sim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Sim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Sim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Sim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Sim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Sim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Sim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Sim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Sim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Sim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Sim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Sim</v>
      </c>
      <c r="J2328" s="17" t="str">
        <f>VLOOKUP(A2328,Planilha1!A:Y,25,FALSE)</f>
        <v>Sim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Sim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Sim</v>
      </c>
      <c r="H2336" s="12" t="str">
        <f>VLOOKUP(A2336,Planilha1!A:Y,23,FALSE)</f>
        <v>Sim</v>
      </c>
      <c r="I2336" s="12" t="str">
        <f>VLOOKUP(A2336,Planilha1!A:Y,24,FALSE)</f>
        <v>Sim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Sim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Sim</v>
      </c>
      <c r="J2342" s="17" t="str">
        <f>VLOOKUP(A2342,Planilha1!A:Y,25,FALSE)</f>
        <v>Sim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Sim</v>
      </c>
      <c r="F2351" s="12" t="str">
        <f>VLOOKUP(A2351,Planilha1!A:Y,21,FALSE)</f>
        <v>Sim</v>
      </c>
      <c r="G2351" s="12" t="str">
        <f>VLOOKUP(A2351,Planilha1!A:Y,22,FALSE)</f>
        <v>Sim</v>
      </c>
      <c r="H2351" s="12" t="str">
        <f>VLOOKUP(A2351,Planilha1!A:Y,23,FALSE)</f>
        <v>Sim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Sim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Sim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Sim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Sim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Sim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Sim</v>
      </c>
      <c r="J2374" s="17" t="str">
        <f>VLOOKUP(A2374,Planilha1!A:Y,25,FALSE)</f>
        <v>Sim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Sim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Sim</v>
      </c>
      <c r="J2401" s="17" t="str">
        <f>VLOOKUP(A2401,Planilha1!A:Y,25,FALSE)</f>
        <v>Sim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Sim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Sim</v>
      </c>
      <c r="H2426" s="12" t="str">
        <f>VLOOKUP(A2426,Planilha1!A:Y,23,FALSE)</f>
        <v>Sim</v>
      </c>
      <c r="I2426" s="12" t="str">
        <f>VLOOKUP(A2426,Planilha1!A:Y,24,FALSE)</f>
        <v>Sim</v>
      </c>
      <c r="J2426" s="17" t="str">
        <f>VLOOKUP(A2426,Planilha1!A:Y,25,FALSE)</f>
        <v>Sim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Sim</v>
      </c>
      <c r="J2430" s="17" t="str">
        <f>VLOOKUP(A2430,Planilha1!A:Y,25,FALSE)</f>
        <v>Sim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Sim</v>
      </c>
      <c r="J2434" s="17" t="str">
        <f>VLOOKUP(A2434,Planilha1!A:Y,25,FALSE)</f>
        <v>Sim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Sim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Sim</v>
      </c>
      <c r="J2443" s="17" t="str">
        <f>VLOOKUP(A2443,Planilha1!A:Y,25,FALSE)</f>
        <v>Sim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Sim</v>
      </c>
      <c r="J2445" s="17" t="str">
        <f>VLOOKUP(A2445,Planilha1!A:Y,25,FALSE)</f>
        <v>Sim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Sim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Sim</v>
      </c>
      <c r="J2452" s="17" t="str">
        <f>VLOOKUP(A2452,Planilha1!A:Y,25,FALSE)</f>
        <v>Sim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Não</v>
      </c>
      <c r="I2454" s="12" t="str">
        <f>VLOOKUP(A2454,Planilha1!A:Y,24,FALSE)</f>
        <v>Sim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Sim</v>
      </c>
      <c r="J2455" s="17" t="str">
        <f>VLOOKUP(A2455,Planilha1!A:Y,25,FALSE)</f>
        <v>Sim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Sim</v>
      </c>
      <c r="J2456" s="17" t="str">
        <f>VLOOKUP(A2456,Planilha1!A:Y,25,FALSE)</f>
        <v>Sim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Sim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Sim</v>
      </c>
      <c r="H2462" s="12" t="str">
        <f>VLOOKUP(A2462,Planilha1!A:Y,23,FALSE)</f>
        <v>Sim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Sim</v>
      </c>
      <c r="H2471" s="12" t="str">
        <f>VLOOKUP(A2471,Planilha1!A:Y,23,FALSE)</f>
        <v>Sim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Sim</v>
      </c>
      <c r="J2480" s="17" t="str">
        <f>VLOOKUP(A2480,Planilha1!A:Y,25,FALSE)</f>
        <v>Sim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Sim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Sim</v>
      </c>
      <c r="J2482" s="17" t="str">
        <f>VLOOKUP(A2482,Planilha1!A:Y,25,FALSE)</f>
        <v>Sim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Sim</v>
      </c>
      <c r="H2490" s="12" t="str">
        <f>VLOOKUP(A2490,Planilha1!A:Y,23,FALSE)</f>
        <v>Sim</v>
      </c>
      <c r="I2490" s="12" t="str">
        <f>VLOOKUP(A2490,Planilha1!A:Y,24,FALSE)</f>
        <v>Sim</v>
      </c>
      <c r="J2490" s="17" t="str">
        <f>VLOOKUP(A2490,Planilha1!A:Y,25,FALSE)</f>
        <v>Sim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Sim</v>
      </c>
      <c r="J2496" s="17" t="str">
        <f>VLOOKUP(A2496,Planilha1!A:Y,25,FALSE)</f>
        <v>Sim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Sim</v>
      </c>
      <c r="J2507" s="17" t="str">
        <f>VLOOKUP(A2507,Planilha1!A:Y,25,FALSE)</f>
        <v>Sim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Sim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Sim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Sim</v>
      </c>
      <c r="J2525" s="17" t="str">
        <f>VLOOKUP(A2525,Planilha1!A:Y,25,FALSE)</f>
        <v>Sim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Sim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Sim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Sim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Sim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Sim</v>
      </c>
      <c r="J2549" s="17" t="str">
        <f>VLOOKUP(A2549,Planilha1!A:Y,25,FALSE)</f>
        <v>Sim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Sim</v>
      </c>
      <c r="J2552" s="17" t="str">
        <f>VLOOKUP(A2552,Planilha1!A:Y,25,FALSE)</f>
        <v>Sim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Sim</v>
      </c>
      <c r="J2558" s="17" t="str">
        <f>VLOOKUP(A2558,Planilha1!A:Y,25,FALSE)</f>
        <v>Sim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Sim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Sim</v>
      </c>
      <c r="J2577" s="17" t="str">
        <f>VLOOKUP(A2577,Planilha1!A:Y,25,FALSE)</f>
        <v>Sim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Sim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Sim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Sim</v>
      </c>
      <c r="H2582" s="12" t="str">
        <f>VLOOKUP(A2582,Planilha1!A:Y,23,FALSE)</f>
        <v>Sim</v>
      </c>
      <c r="I2582" s="12" t="str">
        <f>VLOOKUP(A2582,Planilha1!A:Y,24,FALSE)</f>
        <v>Sim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Sim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Sim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Sim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Sim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Sim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Sim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Sim</v>
      </c>
      <c r="J2597" s="17" t="str">
        <f>VLOOKUP(A2597,Planilha1!A:Y,25,FALSE)</f>
        <v>Sim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Sim</v>
      </c>
      <c r="J2602" s="17" t="str">
        <f>VLOOKUP(A2602,Planilha1!A:Y,25,FALSE)</f>
        <v>Sim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Sim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Sim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Sim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Sim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Sim</v>
      </c>
      <c r="H2621" s="12" t="str">
        <f>VLOOKUP(A2621,Planilha1!A:Y,23,FALSE)</f>
        <v>Sim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Sim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Sim</v>
      </c>
      <c r="J2629" s="17" t="str">
        <f>VLOOKUP(A2629,Planilha1!A:Y,25,FALSE)</f>
        <v>Sim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Sim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Sim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Sim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Sim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Sim</v>
      </c>
      <c r="H2638" s="12" t="str">
        <f>VLOOKUP(A2638,Planilha1!A:Y,23,FALSE)</f>
        <v>Sim</v>
      </c>
      <c r="I2638" s="12" t="str">
        <f>VLOOKUP(A2638,Planilha1!A:Y,24,FALSE)</f>
        <v>Sim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Sim</v>
      </c>
      <c r="H2639" s="12" t="str">
        <f>VLOOKUP(A2639,Planilha1!A:Y,23,FALSE)</f>
        <v>Sim</v>
      </c>
      <c r="I2639" s="12" t="str">
        <f>VLOOKUP(A2639,Planilha1!A:Y,24,FALSE)</f>
        <v>Sim</v>
      </c>
      <c r="J2639" s="17" t="str">
        <f>VLOOKUP(A2639,Planilha1!A:Y,25,FALSE)</f>
        <v>Sim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Sim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Sim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Sim</v>
      </c>
      <c r="F2646" s="12" t="str">
        <f>VLOOKUP(A2646,Planilha1!A:Y,21,FALSE)</f>
        <v>Sim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Sim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Sim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Sim</v>
      </c>
      <c r="J2655" s="17" t="str">
        <f>VLOOKUP(A2655,Planilha1!A:Y,25,FALSE)</f>
        <v>Sim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Sim</v>
      </c>
      <c r="J2658" s="17" t="str">
        <f>VLOOKUP(A2658,Planilha1!A:Y,25,FALSE)</f>
        <v>Sim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Sim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Sim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Sim</v>
      </c>
      <c r="J2674" s="17" t="str">
        <f>VLOOKUP(A2674,Planilha1!A:Y,25,FALSE)</f>
        <v>Sim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Sim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Sim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Sim</v>
      </c>
      <c r="F2696" s="12" t="str">
        <f>VLOOKUP(A2696,Planilha1!A:Y,21,FALSE)</f>
        <v>Sim</v>
      </c>
      <c r="G2696" s="12" t="str">
        <f>VLOOKUP(A2696,Planilha1!A:Y,22,FALSE)</f>
        <v>Sim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Sim</v>
      </c>
      <c r="F2697" s="12" t="str">
        <f>VLOOKUP(A2697,Planilha1!A:Y,21,FALSE)</f>
        <v>Sim</v>
      </c>
      <c r="G2697" s="12" t="str">
        <f>VLOOKUP(A2697,Planilha1!A:Y,22,FALSE)</f>
        <v>Sim</v>
      </c>
      <c r="H2697" s="12" t="str">
        <f>VLOOKUP(A2697,Planilha1!A:Y,23,FALSE)</f>
        <v>Sim</v>
      </c>
      <c r="I2697" s="12" t="str">
        <f>VLOOKUP(A2697,Planilha1!A:Y,24,FALSE)</f>
        <v>Sim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Sim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Sim</v>
      </c>
      <c r="H2712" s="12" t="str">
        <f>VLOOKUP(A2712,Planilha1!A:Y,23,FALSE)</f>
        <v>Sim</v>
      </c>
      <c r="I2712" s="12" t="str">
        <f>VLOOKUP(A2712,Planilha1!A:Y,24,FALSE)</f>
        <v>Sim</v>
      </c>
      <c r="J2712" s="17" t="str">
        <f>VLOOKUP(A2712,Planilha1!A:Y,25,FALSE)</f>
        <v>Sim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Sim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Sim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Sim</v>
      </c>
      <c r="F2737" s="12" t="str">
        <f>VLOOKUP(A2737,Planilha1!A:Y,21,FALSE)</f>
        <v>Sim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Sim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Sim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Sim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Sim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Sim</v>
      </c>
      <c r="J2761" s="17" t="str">
        <f>VLOOKUP(A2761,Planilha1!A:Y,25,FALSE)</f>
        <v>Sim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Sim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Sim</v>
      </c>
      <c r="H2766" s="12" t="str">
        <f>VLOOKUP(A2766,Planilha1!A:Y,23,FALSE)</f>
        <v>Sim</v>
      </c>
      <c r="I2766" s="12" t="str">
        <f>VLOOKUP(A2766,Planilha1!A:Y,24,FALSE)</f>
        <v>Sim</v>
      </c>
      <c r="J2766" s="17" t="str">
        <f>VLOOKUP(A2766,Planilha1!A:Y,25,FALSE)</f>
        <v>Sim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Sim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Sim</v>
      </c>
      <c r="J2773" s="17" t="str">
        <f>VLOOKUP(A2773,Planilha1!A:Y,25,FALSE)</f>
        <v>Sim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Sim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Sim</v>
      </c>
      <c r="J2777" s="17" t="str">
        <f>VLOOKUP(A2777,Planilha1!A:Y,25,FALSE)</f>
        <v>Sim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Sim</v>
      </c>
      <c r="J2779" s="17" t="str">
        <f>VLOOKUP(A2779,Planilha1!A:Y,25,FALSE)</f>
        <v>Sim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Sim</v>
      </c>
      <c r="J2780" s="17" t="str">
        <f>VLOOKUP(A2780,Planilha1!A:Y,25,FALSE)</f>
        <v>Sim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Sim</v>
      </c>
      <c r="J2788" s="17" t="str">
        <f>VLOOKUP(A2788,Planilha1!A:Y,25,FALSE)</f>
        <v>Sim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Sim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Sim</v>
      </c>
      <c r="G2821" s="12" t="str">
        <f>VLOOKUP(A2821,Planilha1!A:Y,22,FALSE)</f>
        <v>Sim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Sim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Sim</v>
      </c>
      <c r="H2837" s="12" t="str">
        <f>VLOOKUP(A2837,Planilha1!A:Y,23,FALSE)</f>
        <v>Sim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Sim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Sim</v>
      </c>
      <c r="J2846" s="17" t="str">
        <f>VLOOKUP(A2846,Planilha1!A:Y,25,FALSE)</f>
        <v>Sim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Sim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Sim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Sim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Sim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Sim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Sim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Sim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Sim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Sim</v>
      </c>
      <c r="J2870" s="17" t="str">
        <f>VLOOKUP(A2870,Planilha1!A:Y,25,FALSE)</f>
        <v>Sim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Sim</v>
      </c>
      <c r="J2875" s="17" t="str">
        <f>VLOOKUP(A2875,Planilha1!A:Y,25,FALSE)</f>
        <v>Sim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Sim</v>
      </c>
      <c r="J2880" s="17" t="str">
        <f>VLOOKUP(A2880,Planilha1!A:Y,25,FALSE)</f>
        <v>Sim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Sim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Sim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Sim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Sim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Sim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Sim</v>
      </c>
      <c r="J2894" s="17" t="str">
        <f>VLOOKUP(A2894,Planilha1!A:Y,25,FALSE)</f>
        <v>Sim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Sim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Sim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Sim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Sim</v>
      </c>
      <c r="H2898" s="12" t="str">
        <f>VLOOKUP(A2898,Planilha1!A:Y,23,FALSE)</f>
        <v>Sim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Sim</v>
      </c>
      <c r="H2902" s="12" t="str">
        <f>VLOOKUP(A2902,Planilha1!A:Y,23,FALSE)</f>
        <v>Sim</v>
      </c>
      <c r="I2902" s="12" t="str">
        <f>VLOOKUP(A2902,Planilha1!A:Y,24,FALSE)</f>
        <v>Sim</v>
      </c>
      <c r="J2902" s="17" t="str">
        <f>VLOOKUP(A2902,Planilha1!A:Y,25,FALSE)</f>
        <v>Sim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Sim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Sim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Sim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Sim</v>
      </c>
      <c r="H2906" s="12" t="str">
        <f>VLOOKUP(A2906,Planilha1!A:Y,23,FALSE)</f>
        <v>Sim</v>
      </c>
      <c r="I2906" s="12" t="str">
        <f>VLOOKUP(A2906,Planilha1!A:Y,24,FALSE)</f>
        <v>Sim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Sim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Sim</v>
      </c>
      <c r="J2913" s="17" t="str">
        <f>VLOOKUP(A2913,Planilha1!A:Y,25,FALSE)</f>
        <v>Sim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Sim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Sim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Sim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Sim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Sim</v>
      </c>
      <c r="J2923" s="17" t="str">
        <f>VLOOKUP(A2923,Planilha1!A:Y,25,FALSE)</f>
        <v>Sim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Sim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Sim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Sim</v>
      </c>
      <c r="J2931" s="17" t="str">
        <f>VLOOKUP(A2931,Planilha1!A:Y,25,FALSE)</f>
        <v>Sim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Sim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Sim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Sim</v>
      </c>
      <c r="H2944" s="12" t="str">
        <f>VLOOKUP(A2944,Planilha1!A:Y,23,FALSE)</f>
        <v>Não</v>
      </c>
      <c r="I2944" s="12" t="str">
        <f>VLOOKUP(A2944,Planilha1!A:Y,24,FALSE)</f>
        <v>Sim</v>
      </c>
      <c r="J2944" s="17" t="str">
        <f>VLOOKUP(A2944,Planilha1!A:Y,25,FALSE)</f>
        <v>Sim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Sim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Sim</v>
      </c>
      <c r="J2953" s="17" t="str">
        <f>VLOOKUP(A2953,Planilha1!A:Y,25,FALSE)</f>
        <v>Sim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Sim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Sim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Sim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Sim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Sim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Sim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Sim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Sim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Sim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Sim</v>
      </c>
      <c r="J2982" s="17" t="str">
        <f>VLOOKUP(A2982,Planilha1!A:Y,25,FALSE)</f>
        <v>Sim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Sim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Sim</v>
      </c>
      <c r="H2987" s="12" t="str">
        <f>VLOOKUP(A2987,Planilha1!A:Y,23,FALSE)</f>
        <v>Sim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Sim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Sim</v>
      </c>
      <c r="J2994" s="17" t="str">
        <f>VLOOKUP(A2994,Planilha1!A:Y,25,FALSE)</f>
        <v>Sim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Sim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Sim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Sim</v>
      </c>
      <c r="J2998" s="17" t="str">
        <f>VLOOKUP(A2998,Planilha1!A:Y,25,FALSE)</f>
        <v>Sim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Sim</v>
      </c>
      <c r="H2999" s="12" t="str">
        <f>VLOOKUP(A2999,Planilha1!A:Y,23,FALSE)</f>
        <v>Sim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Sim</v>
      </c>
      <c r="J3003" s="17" t="str">
        <f>VLOOKUP(A3003,Planilha1!A:Y,25,FALSE)</f>
        <v>Sim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Sim</v>
      </c>
      <c r="F3006" s="12" t="str">
        <f>VLOOKUP(A3006,Planilha1!A:Y,21,FALSE)</f>
        <v>Sim</v>
      </c>
      <c r="G3006" s="12" t="str">
        <f>VLOOKUP(A3006,Planilha1!A:Y,22,FALSE)</f>
        <v>Sim</v>
      </c>
      <c r="H3006" s="12" t="str">
        <f>VLOOKUP(A3006,Planilha1!A:Y,23,FALSE)</f>
        <v>Sim</v>
      </c>
      <c r="I3006" s="12" t="str">
        <f>VLOOKUP(A3006,Planilha1!A:Y,24,FALSE)</f>
        <v>Sim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Sim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Sim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Sim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Sim</v>
      </c>
      <c r="J3020" s="17" t="str">
        <f>VLOOKUP(A3020,Planilha1!A:Y,25,FALSE)</f>
        <v>Sim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Sim</v>
      </c>
      <c r="J3023" s="17" t="str">
        <f>VLOOKUP(A3023,Planilha1!A:Y,25,FALSE)</f>
        <v>Sim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Sim</v>
      </c>
      <c r="J3024" s="17" t="str">
        <f>VLOOKUP(A3024,Planilha1!A:Y,25,FALSE)</f>
        <v>Sim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Sim</v>
      </c>
      <c r="J3025" s="17" t="str">
        <f>VLOOKUP(A3025,Planilha1!A:Y,25,FALSE)</f>
        <v>Sim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Sim</v>
      </c>
      <c r="J3028" s="17" t="str">
        <f>VLOOKUP(A3028,Planilha1!A:Y,25,FALSE)</f>
        <v>Sim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Sim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Sim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Sim</v>
      </c>
      <c r="J3042" s="17" t="str">
        <f>VLOOKUP(A3042,Planilha1!A:Y,25,FALSE)</f>
        <v>Sim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Sim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Sim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Sim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Sim</v>
      </c>
      <c r="J3056" s="17" t="str">
        <f>VLOOKUP(A3056,Planilha1!A:Y,25,FALSE)</f>
        <v>Sim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Sim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Sim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Sim</v>
      </c>
      <c r="J3062" s="17" t="str">
        <f>VLOOKUP(A3062,Planilha1!A:Y,25,FALSE)</f>
        <v>Sim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Sim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Sim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Sim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Sim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Sim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Sim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Sim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Sim</v>
      </c>
      <c r="J3076" s="17" t="str">
        <f>VLOOKUP(A3076,Planilha1!A:Y,25,FALSE)</f>
        <v>Sim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Sim</v>
      </c>
      <c r="F3077" s="12" t="str">
        <f>VLOOKUP(A3077,Planilha1!A:Y,21,FALSE)</f>
        <v>Não</v>
      </c>
      <c r="G3077" s="12" t="str">
        <f>VLOOKUP(A3077,Planilha1!A:Y,22,FALSE)</f>
        <v>Sim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Sim</v>
      </c>
      <c r="J3082" s="17" t="str">
        <f>VLOOKUP(A3082,Planilha1!A:Y,25,FALSE)</f>
        <v>Sim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Sim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Sim</v>
      </c>
      <c r="J3084" s="17" t="str">
        <f>VLOOKUP(A3084,Planilha1!A:Y,25,FALSE)</f>
        <v>Sim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Sim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Sim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Sim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Sim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Sim</v>
      </c>
      <c r="J3110" s="17" t="str">
        <f>VLOOKUP(A3110,Planilha1!A:Y,25,FALSE)</f>
        <v>Sim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Sim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Sim</v>
      </c>
      <c r="J3114" s="17" t="str">
        <f>VLOOKUP(A3114,Planilha1!A:Y,25,FALSE)</f>
        <v>Sim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Sim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Sim</v>
      </c>
      <c r="H3124" s="12" t="str">
        <f>VLOOKUP(A3124,Planilha1!A:Y,23,FALSE)</f>
        <v>Sim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Sim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Sim</v>
      </c>
      <c r="J3129" s="17" t="str">
        <f>VLOOKUP(A3129,Planilha1!A:Y,25,FALSE)</f>
        <v>Sim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Sim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Sim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Sim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Sim</v>
      </c>
      <c r="G3139" s="12" t="str">
        <f>VLOOKUP(A3139,Planilha1!A:Y,22,FALSE)</f>
        <v>Sim</v>
      </c>
      <c r="H3139" s="12" t="str">
        <f>VLOOKUP(A3139,Planilha1!A:Y,23,FALSE)</f>
        <v>Sim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Sim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Sim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Sim</v>
      </c>
      <c r="J3147" s="17" t="str">
        <f>VLOOKUP(A3147,Planilha1!A:Y,25,FALSE)</f>
        <v>Sim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Sim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Sim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Sim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Sim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Sim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Sim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Sim</v>
      </c>
      <c r="J3163" s="17" t="str">
        <f>VLOOKUP(A3163,Planilha1!A:Y,25,FALSE)</f>
        <v>Sim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Sim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Sim</v>
      </c>
      <c r="J3170" s="17" t="str">
        <f>VLOOKUP(A3170,Planilha1!A:Y,25,FALSE)</f>
        <v>Sim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Não</v>
      </c>
      <c r="G3182" s="12" t="str">
        <f>VLOOKUP(A3182,Planilha1!A:Y,22,FALSE)</f>
        <v>Sim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Sim</v>
      </c>
      <c r="H3183" s="12" t="str">
        <f>VLOOKUP(A3183,Planilha1!A:Y,23,FALSE)</f>
        <v>Sim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Sim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Sim</v>
      </c>
      <c r="H3188" s="12" t="str">
        <f>VLOOKUP(A3188,Planilha1!A:Y,23,FALSE)</f>
        <v>Sim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Sim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Sim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Sim</v>
      </c>
      <c r="J3202" s="17" t="str">
        <f>VLOOKUP(A3202,Planilha1!A:Y,25,FALSE)</f>
        <v>Sim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Sim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Sim</v>
      </c>
      <c r="J3212" s="17" t="str">
        <f>VLOOKUP(A3212,Planilha1!A:Y,25,FALSE)</f>
        <v>Sim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Sim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Sim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Sim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Sim</v>
      </c>
      <c r="J3218" s="17" t="str">
        <f>VLOOKUP(A3218,Planilha1!A:Y,25,FALSE)</f>
        <v>Sim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Sim</v>
      </c>
      <c r="J3219" s="17" t="str">
        <f>VLOOKUP(A3219,Planilha1!A:Y,25,FALSE)</f>
        <v>Sim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Não</v>
      </c>
      <c r="I3222" s="12" t="str">
        <f>VLOOKUP(A3222,Planilha1!A:Y,24,FALSE)</f>
        <v>Sim</v>
      </c>
      <c r="J3222" s="17" t="str">
        <f>VLOOKUP(A3222,Planilha1!A:Y,25,FALSE)</f>
        <v>Sim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Sim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Sim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Sim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Sim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Sim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Sim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Sim</v>
      </c>
      <c r="J3237" s="17" t="str">
        <f>VLOOKUP(A3237,Planilha1!A:Y,25,FALSE)</f>
        <v>Sim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Não</v>
      </c>
      <c r="J3238" s="17" t="str">
        <f>VLOOKUP(A3238,Planilha1!A:Y,25,FALSE)</f>
        <v>Sim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Sim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Sim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Sim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Sim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Sim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Sim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Sim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Sim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Sim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Sim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Sim</v>
      </c>
      <c r="J3269" s="17" t="str">
        <f>VLOOKUP(A3269,Planilha1!A:Y,25,FALSE)</f>
        <v>Sim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Sim</v>
      </c>
      <c r="J3270" s="17" t="str">
        <f>VLOOKUP(A3270,Planilha1!A:Y,25,FALSE)</f>
        <v>Sim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Sim</v>
      </c>
      <c r="J3272" s="17" t="str">
        <f>VLOOKUP(A3272,Planilha1!A:Y,25,FALSE)</f>
        <v>Sim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Sim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Sim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Sim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Sim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Sim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Sim</v>
      </c>
      <c r="J3327" s="17" t="str">
        <f>VLOOKUP(A3327,Planilha1!A:Y,25,FALSE)</f>
        <v>Sim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Sim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Sim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Sim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Sim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Sim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Sim</v>
      </c>
      <c r="J3378" s="17" t="str">
        <f>VLOOKUP(A3378,Planilha1!A:Y,25,FALSE)</f>
        <v>Sim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Sim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Sim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Sim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Sim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Sim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Sim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Sim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Sim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Sim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Sim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Sim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Sim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Sim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Sim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96233</v>
      </c>
      <c r="C5">
        <f>IFERROR(VLOOKUP(A5,[1]Monitoramento_Base_somente_disp!$A:$J,6,FALSE),0)</f>
        <v>16355282</v>
      </c>
      <c r="D5">
        <f>IFERROR(VLOOKUP(A5,[1]Monitoramento_Base_somente_disp!$A:$J,7,FALSE),0)</f>
        <v>98158</v>
      </c>
      <c r="E5">
        <f>IFERROR(VLOOKUP(A5,[1]Monitoramento_Base_somente_disp!$A:$J,8,FALSE),0)</f>
        <v>22156555</v>
      </c>
      <c r="F5">
        <f>IFERROR(VLOOKUP(A5,[1]Monitoramento_Base_somente_disp!$A:$J,9,FALSE),0)</f>
        <v>105519</v>
      </c>
      <c r="G5">
        <f>IFERROR(VLOOKUP(A5,[1]Monitoramento_Base_somente_disp!$A:$J,10,FALSE),0)</f>
        <v>22016661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1133</v>
      </c>
      <c r="C6">
        <f>IFERROR(VLOOKUP(A6,[1]Monitoramento_Base_somente_disp!$A:$J,6,FALSE),0)</f>
        <v>127069441</v>
      </c>
      <c r="D6">
        <f>IFERROR(VLOOKUP(A6,[1]Monitoramento_Base_somente_disp!$A:$J,7,FALSE),0)</f>
        <v>352</v>
      </c>
      <c r="E6">
        <f>IFERROR(VLOOKUP(A6,[1]Monitoramento_Base_somente_disp!$A:$J,8,FALSE),0)</f>
        <v>129348188</v>
      </c>
      <c r="F6">
        <f>IFERROR(VLOOKUP(A6,[1]Monitoramento_Base_somente_disp!$A:$J,9,FALSE),0)</f>
        <v>180</v>
      </c>
      <c r="G6">
        <f>IFERROR(VLOOKUP(A6,[1]Monitoramento_Base_somente_disp!$A:$J,10,FALSE),0)</f>
        <v>130893285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53536530</v>
      </c>
      <c r="D7">
        <f>IFERROR(VLOOKUP(A7,[1]Monitoramento_Base_somente_disp!$A:$J,7,FALSE),0)</f>
        <v>0</v>
      </c>
      <c r="E7">
        <f>IFERROR(VLOOKUP(A7,[1]Monitoramento_Base_somente_disp!$A:$J,8,FALSE),0)</f>
        <v>55758366</v>
      </c>
      <c r="F7">
        <f>IFERROR(VLOOKUP(A7,[1]Monitoramento_Base_somente_disp!$A:$J,9,FALSE),0)</f>
        <v>0</v>
      </c>
      <c r="G7">
        <f>IFERROR(VLOOKUP(A7,[1]Monitoramento_Base_somente_disp!$A:$J,10,FALSE),0)</f>
        <v>56767281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7106661</v>
      </c>
      <c r="D8">
        <f>IFERROR(VLOOKUP(A8,[1]Monitoramento_Base_somente_disp!$A:$J,7,FALSE),0)</f>
        <v>0</v>
      </c>
      <c r="E8">
        <f>IFERROR(VLOOKUP(A8,[1]Monitoramento_Base_somente_disp!$A:$J,8,FALSE),0)</f>
        <v>7236331</v>
      </c>
      <c r="F8">
        <f>IFERROR(VLOOKUP(A8,[1]Monitoramento_Base_somente_disp!$A:$J,9,FALSE),0)</f>
        <v>0</v>
      </c>
      <c r="G8">
        <f>IFERROR(VLOOKUP(A8,[1]Monitoramento_Base_somente_disp!$A:$J,10,FALSE),0)</f>
        <v>7338516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12062485</v>
      </c>
      <c r="F9">
        <f>IFERROR(VLOOKUP(A9,[1]Monitoramento_Base_somente_disp!$A:$J,9,FALSE),0)</f>
        <v>0</v>
      </c>
      <c r="G9">
        <f>IFERROR(VLOOKUP(A9,[1]Monitoramento_Base_somente_disp!$A:$J,10,FALSE),0)</f>
        <v>12237281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32154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128011</v>
      </c>
      <c r="C12">
        <f>IFERROR(VLOOKUP(A12,[1]Monitoramento_Base_somente_disp!$A:$J,6,FALSE),0)</f>
        <v>23596361</v>
      </c>
      <c r="D12">
        <f>IFERROR(VLOOKUP(A12,[1]Monitoramento_Base_somente_disp!$A:$J,7,FALSE),0)</f>
        <v>106594</v>
      </c>
      <c r="E12">
        <f>IFERROR(VLOOKUP(A12,[1]Monitoramento_Base_somente_disp!$A:$J,8,FALSE),0)</f>
        <v>22763736</v>
      </c>
      <c r="F12">
        <f>IFERROR(VLOOKUP(A12,[1]Monitoramento_Base_somente_disp!$A:$J,9,FALSE),0)</f>
        <v>80002</v>
      </c>
      <c r="G12">
        <f>IFERROR(VLOOKUP(A12,[1]Monitoramento_Base_somente_disp!$A:$J,10,FALSE),0)</f>
        <v>19514099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1707</v>
      </c>
      <c r="C13">
        <f>IFERROR(VLOOKUP(A13,[1]Monitoramento_Base_somente_disp!$A:$J,6,FALSE),0)</f>
        <v>122835099</v>
      </c>
      <c r="D13">
        <f>IFERROR(VLOOKUP(A13,[1]Monitoramento_Base_somente_disp!$A:$J,7,FALSE),0)</f>
        <v>2648</v>
      </c>
      <c r="E13">
        <f>IFERROR(VLOOKUP(A13,[1]Monitoramento_Base_somente_disp!$A:$J,8,FALSE),0)</f>
        <v>124397481</v>
      </c>
      <c r="F13">
        <f>IFERROR(VLOOKUP(A13,[1]Monitoramento_Base_somente_disp!$A:$J,9,FALSE),0)</f>
        <v>418</v>
      </c>
      <c r="G13">
        <f>IFERROR(VLOOKUP(A13,[1]Monitoramento_Base_somente_disp!$A:$J,10,FALSE),0)</f>
        <v>127065975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168802</v>
      </c>
      <c r="C14">
        <f>IFERROR(VLOOKUP(A14,[1]Monitoramento_Base_somente_disp!$A:$J,6,FALSE),0)</f>
        <v>64162180</v>
      </c>
      <c r="D14">
        <f>IFERROR(VLOOKUP(A14,[1]Monitoramento_Base_somente_disp!$A:$J,7,FALSE),0)</f>
        <v>160769</v>
      </c>
      <c r="E14">
        <f>IFERROR(VLOOKUP(A14,[1]Monitoramento_Base_somente_disp!$A:$J,8,FALSE),0)</f>
        <v>66327188</v>
      </c>
      <c r="F14">
        <f>IFERROR(VLOOKUP(A14,[1]Monitoramento_Base_somente_disp!$A:$J,9,FALSE),0)</f>
        <v>208601</v>
      </c>
      <c r="G14">
        <f>IFERROR(VLOOKUP(A14,[1]Monitoramento_Base_somente_disp!$A:$J,10,FALSE),0)</f>
        <v>64399059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172166</v>
      </c>
      <c r="C15">
        <f>IFERROR(VLOOKUP(A15,[1]Monitoramento_Base_somente_disp!$A:$J,6,FALSE),0)</f>
        <v>32637755</v>
      </c>
      <c r="D15">
        <f>IFERROR(VLOOKUP(A15,[1]Monitoramento_Base_somente_disp!$A:$J,7,FALSE),0)</f>
        <v>142727</v>
      </c>
      <c r="E15">
        <f>IFERROR(VLOOKUP(A15,[1]Monitoramento_Base_somente_disp!$A:$J,8,FALSE),0)</f>
        <v>33572615</v>
      </c>
      <c r="F15">
        <f>IFERROR(VLOOKUP(A15,[1]Monitoramento_Base_somente_disp!$A:$J,9,FALSE),0)</f>
        <v>160448</v>
      </c>
      <c r="G15">
        <f>IFERROR(VLOOKUP(A15,[1]Monitoramento_Base_somente_disp!$A:$J,10,FALSE),0)</f>
        <v>29978053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51970500</v>
      </c>
      <c r="D16">
        <f>IFERROR(VLOOKUP(A16,[1]Monitoramento_Base_somente_disp!$A:$J,7,FALSE),0)</f>
        <v>0</v>
      </c>
      <c r="E16">
        <f>IFERROR(VLOOKUP(A16,[1]Monitoramento_Base_somente_disp!$A:$J,8,FALSE),0)</f>
        <v>52881288</v>
      </c>
      <c r="F16">
        <f>IFERROR(VLOOKUP(A16,[1]Monitoramento_Base_somente_disp!$A:$J,9,FALSE),0)</f>
        <v>0</v>
      </c>
      <c r="G16">
        <f>IFERROR(VLOOKUP(A16,[1]Monitoramento_Base_somente_disp!$A:$J,10,FALSE),0)</f>
        <v>53702850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9973920</v>
      </c>
      <c r="D17">
        <f>IFERROR(VLOOKUP(A17,[1]Monitoramento_Base_somente_disp!$A:$J,7,FALSE),0)</f>
        <v>0</v>
      </c>
      <c r="E17">
        <f>IFERROR(VLOOKUP(A17,[1]Monitoramento_Base_somente_disp!$A:$J,8,FALSE),0)</f>
        <v>10156029</v>
      </c>
      <c r="F17">
        <f>IFERROR(VLOOKUP(A17,[1]Monitoramento_Base_somente_disp!$A:$J,9,FALSE),0)</f>
        <v>0</v>
      </c>
      <c r="G17">
        <f>IFERROR(VLOOKUP(A17,[1]Monitoramento_Base_somente_disp!$A:$J,10,FALSE),0)</f>
        <v>10306384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19987</v>
      </c>
      <c r="K17">
        <f>IFERROR(VLOOKUP(A17,[2]Sheet1!$A:$I,7,FALSE),0)</f>
        <v>271385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69</v>
      </c>
      <c r="C18">
        <f>IFERROR(VLOOKUP(A18,[1]Monitoramento_Base_somente_disp!$A:$J,6,FALSE),0)</f>
        <v>119337090</v>
      </c>
      <c r="D18">
        <f>IFERROR(VLOOKUP(A18,[1]Monitoramento_Base_somente_disp!$A:$J,7,FALSE),0)</f>
        <v>300</v>
      </c>
      <c r="E18">
        <f>IFERROR(VLOOKUP(A18,[1]Monitoramento_Base_somente_disp!$A:$J,8,FALSE),0)</f>
        <v>123187149</v>
      </c>
      <c r="F18">
        <f>IFERROR(VLOOKUP(A18,[1]Monitoramento_Base_somente_disp!$A:$J,9,FALSE),0)</f>
        <v>230</v>
      </c>
      <c r="G18">
        <f>IFERROR(VLOOKUP(A18,[1]Monitoramento_Base_somente_disp!$A:$J,10,FALSE),0)</f>
        <v>123315960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11973150</v>
      </c>
      <c r="D20">
        <f>IFERROR(VLOOKUP(A20,[1]Monitoramento_Base_somente_disp!$A:$J,7,FALSE),0)</f>
        <v>0</v>
      </c>
      <c r="E20">
        <f>IFERROR(VLOOKUP(A20,[1]Monitoramento_Base_somente_disp!$A:$J,8,FALSE),0)</f>
        <v>12173153</v>
      </c>
      <c r="F20">
        <f>IFERROR(VLOOKUP(A20,[1]Monitoramento_Base_somente_disp!$A:$J,9,FALSE),0)</f>
        <v>0</v>
      </c>
      <c r="G20">
        <f>IFERROR(VLOOKUP(A20,[1]Monitoramento_Base_somente_disp!$A:$J,10,FALSE),0)</f>
        <v>12372255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84522</v>
      </c>
      <c r="C21">
        <f>IFERROR(VLOOKUP(A21,[1]Monitoramento_Base_somente_disp!$A:$J,6,FALSE),0)</f>
        <v>21154109</v>
      </c>
      <c r="D21">
        <f>IFERROR(VLOOKUP(A21,[1]Monitoramento_Base_somente_disp!$A:$J,7,FALSE),0)</f>
        <v>60175</v>
      </c>
      <c r="E21">
        <f>IFERROR(VLOOKUP(A21,[1]Monitoramento_Base_somente_disp!$A:$J,8,FALSE),0)</f>
        <v>20011170</v>
      </c>
      <c r="F21">
        <f>IFERROR(VLOOKUP(A21,[1]Monitoramento_Base_somente_disp!$A:$J,9,FALSE),0)</f>
        <v>75074</v>
      </c>
      <c r="G21">
        <f>IFERROR(VLOOKUP(A21,[1]Monitoramento_Base_somente_disp!$A:$J,10,FALSE),0)</f>
        <v>17992561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33520</v>
      </c>
      <c r="F22">
        <f>IFERROR(VLOOKUP(A22,[1]Monitoramento_Base_somente_disp!$A:$J,9,FALSE),0)</f>
        <v>0</v>
      </c>
      <c r="G22">
        <f>IFERROR(VLOOKUP(A22,[1]Monitoramento_Base_somente_disp!$A:$J,10,FALSE),0)</f>
        <v>34100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128171</v>
      </c>
      <c r="K22">
        <f>IFERROR(VLOOKUP(A22,[2]Sheet1!$A:$I,7,FALSE),0)</f>
        <v>528268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151</v>
      </c>
      <c r="C23">
        <f>IFERROR(VLOOKUP(A23,[1]Monitoramento_Base_somente_disp!$A:$J,6,FALSE),0)</f>
        <v>4790469</v>
      </c>
      <c r="D23">
        <f>IFERROR(VLOOKUP(A23,[1]Monitoramento_Base_somente_disp!$A:$J,7,FALSE),0)</f>
        <v>0</v>
      </c>
      <c r="E23">
        <f>IFERROR(VLOOKUP(A23,[1]Monitoramento_Base_somente_disp!$A:$J,8,FALSE),0)</f>
        <v>4854499</v>
      </c>
      <c r="F23">
        <f>IFERROR(VLOOKUP(A23,[1]Monitoramento_Base_somente_disp!$A:$J,9,FALSE),0)</f>
        <v>0</v>
      </c>
      <c r="G23">
        <f>IFERROR(VLOOKUP(A23,[1]Monitoramento_Base_somente_disp!$A:$J,10,FALSE),0)</f>
        <v>4947256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25637</v>
      </c>
      <c r="C25">
        <f>IFERROR(VLOOKUP(A25,[1]Monitoramento_Base_somente_disp!$A:$J,6,FALSE),0)</f>
        <v>20324428</v>
      </c>
      <c r="D25">
        <f>IFERROR(VLOOKUP(A25,[1]Monitoramento_Base_somente_disp!$A:$J,7,FALSE),0)</f>
        <v>35801</v>
      </c>
      <c r="E25">
        <f>IFERROR(VLOOKUP(A25,[1]Monitoramento_Base_somente_disp!$A:$J,8,FALSE),0)</f>
        <v>19012025</v>
      </c>
      <c r="F25">
        <f>IFERROR(VLOOKUP(A25,[1]Monitoramento_Base_somente_disp!$A:$J,9,FALSE),0)</f>
        <v>27568</v>
      </c>
      <c r="G25">
        <f>IFERROR(VLOOKUP(A25,[1]Monitoramento_Base_somente_disp!$A:$J,10,FALSE),0)</f>
        <v>17215046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47175</v>
      </c>
      <c r="C26">
        <f>IFERROR(VLOOKUP(A26,[1]Monitoramento_Base_somente_disp!$A:$J,6,FALSE),0)</f>
        <v>9435156</v>
      </c>
      <c r="D26">
        <f>IFERROR(VLOOKUP(A26,[1]Monitoramento_Base_somente_disp!$A:$J,7,FALSE),0)</f>
        <v>59949</v>
      </c>
      <c r="E26">
        <f>IFERROR(VLOOKUP(A26,[1]Monitoramento_Base_somente_disp!$A:$J,8,FALSE),0)</f>
        <v>10512713</v>
      </c>
      <c r="F26">
        <f>IFERROR(VLOOKUP(A26,[1]Monitoramento_Base_somente_disp!$A:$J,9,FALSE),0)</f>
        <v>49525</v>
      </c>
      <c r="G26">
        <f>IFERROR(VLOOKUP(A26,[1]Monitoramento_Base_somente_disp!$A:$J,10,FALSE),0)</f>
        <v>7811362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32758</v>
      </c>
      <c r="C27">
        <f>IFERROR(VLOOKUP(A27,[1]Monitoramento_Base_somente_disp!$A:$J,6,FALSE),0)</f>
        <v>9062970</v>
      </c>
      <c r="D27">
        <f>IFERROR(VLOOKUP(A27,[1]Monitoramento_Base_somente_disp!$A:$J,7,FALSE),0)</f>
        <v>29654</v>
      </c>
      <c r="E27">
        <f>IFERROR(VLOOKUP(A27,[1]Monitoramento_Base_somente_disp!$A:$J,8,FALSE),0)</f>
        <v>8423736</v>
      </c>
      <c r="F27">
        <f>IFERROR(VLOOKUP(A27,[1]Monitoramento_Base_somente_disp!$A:$J,9,FALSE),0)</f>
        <v>22010</v>
      </c>
      <c r="G27">
        <f>IFERROR(VLOOKUP(A27,[1]Monitoramento_Base_somente_disp!$A:$J,10,FALSE),0)</f>
        <v>7909788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65353</v>
      </c>
      <c r="C28">
        <f>IFERROR(VLOOKUP(A28,[1]Monitoramento_Base_somente_disp!$A:$J,6,FALSE),0)</f>
        <v>30776798</v>
      </c>
      <c r="D28">
        <f>IFERROR(VLOOKUP(A28,[1]Monitoramento_Base_somente_disp!$A:$J,7,FALSE),0)</f>
        <v>53114</v>
      </c>
      <c r="E28">
        <f>IFERROR(VLOOKUP(A28,[1]Monitoramento_Base_somente_disp!$A:$J,8,FALSE),0)</f>
        <v>33545218</v>
      </c>
      <c r="F28">
        <f>IFERROR(VLOOKUP(A28,[1]Monitoramento_Base_somente_disp!$A:$J,9,FALSE),0)</f>
        <v>52875</v>
      </c>
      <c r="G28">
        <f>IFERROR(VLOOKUP(A28,[1]Monitoramento_Base_somente_disp!$A:$J,10,FALSE),0)</f>
        <v>34398363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11073420</v>
      </c>
      <c r="D29">
        <f>IFERROR(VLOOKUP(A29,[1]Monitoramento_Base_somente_disp!$A:$J,7,FALSE),0)</f>
        <v>0</v>
      </c>
      <c r="E29">
        <f>IFERROR(VLOOKUP(A29,[1]Monitoramento_Base_somente_disp!$A:$J,8,FALSE),0)</f>
        <v>11320920</v>
      </c>
      <c r="F29">
        <f>IFERROR(VLOOKUP(A29,[1]Monitoramento_Base_somente_disp!$A:$J,9,FALSE),0)</f>
        <v>0</v>
      </c>
      <c r="G29">
        <f>IFERROR(VLOOKUP(A29,[1]Monitoramento_Base_somente_disp!$A:$J,10,FALSE),0)</f>
        <v>11442534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25455</v>
      </c>
      <c r="C30">
        <f>IFERROR(VLOOKUP(A30,[1]Monitoramento_Base_somente_disp!$A:$J,6,FALSE),0)</f>
        <v>4280276</v>
      </c>
      <c r="D30">
        <f>IFERROR(VLOOKUP(A30,[1]Monitoramento_Base_somente_disp!$A:$J,7,FALSE),0)</f>
        <v>19858</v>
      </c>
      <c r="E30">
        <f>IFERROR(VLOOKUP(A30,[1]Monitoramento_Base_somente_disp!$A:$J,8,FALSE),0)</f>
        <v>4078743</v>
      </c>
      <c r="F30">
        <f>IFERROR(VLOOKUP(A30,[1]Monitoramento_Base_somente_disp!$A:$J,9,FALSE),0)</f>
        <v>20892</v>
      </c>
      <c r="G30">
        <f>IFERROR(VLOOKUP(A30,[1]Monitoramento_Base_somente_disp!$A:$J,10,FALSE),0)</f>
        <v>3940764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2383</v>
      </c>
      <c r="C31">
        <f>IFERROR(VLOOKUP(A31,[1]Monitoramento_Base_somente_disp!$A:$J,6,FALSE),0)</f>
        <v>2587381</v>
      </c>
      <c r="D31">
        <f>IFERROR(VLOOKUP(A31,[1]Monitoramento_Base_somente_disp!$A:$J,7,FALSE),0)</f>
        <v>28426</v>
      </c>
      <c r="E31">
        <f>IFERROR(VLOOKUP(A31,[1]Monitoramento_Base_somente_disp!$A:$J,8,FALSE),0)</f>
        <v>8466062</v>
      </c>
      <c r="F31">
        <f>IFERROR(VLOOKUP(A31,[1]Monitoramento_Base_somente_disp!$A:$J,9,FALSE),0)</f>
        <v>24154</v>
      </c>
      <c r="G31">
        <f>IFERROR(VLOOKUP(A31,[1]Monitoramento_Base_somente_disp!$A:$J,10,FALSE),0)</f>
        <v>8490047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69486</v>
      </c>
      <c r="C32">
        <f>IFERROR(VLOOKUP(A32,[1]Monitoramento_Base_somente_disp!$A:$J,6,FALSE),0)</f>
        <v>18683235</v>
      </c>
      <c r="D32">
        <f>IFERROR(VLOOKUP(A32,[1]Monitoramento_Base_somente_disp!$A:$J,7,FALSE),0)</f>
        <v>64488</v>
      </c>
      <c r="E32">
        <f>IFERROR(VLOOKUP(A32,[1]Monitoramento_Base_somente_disp!$A:$J,8,FALSE),0)</f>
        <v>17572517</v>
      </c>
      <c r="F32">
        <f>IFERROR(VLOOKUP(A32,[1]Monitoramento_Base_somente_disp!$A:$J,9,FALSE),0)</f>
        <v>55066</v>
      </c>
      <c r="G32">
        <f>IFERROR(VLOOKUP(A32,[1]Monitoramento_Base_somente_disp!$A:$J,10,FALSE),0)</f>
        <v>16335615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5097720</v>
      </c>
      <c r="D33">
        <f>IFERROR(VLOOKUP(A33,[1]Monitoramento_Base_somente_disp!$A:$J,7,FALSE),0)</f>
        <v>0</v>
      </c>
      <c r="E33">
        <f>IFERROR(VLOOKUP(A33,[1]Monitoramento_Base_somente_disp!$A:$J,8,FALSE),0)</f>
        <v>5200408</v>
      </c>
      <c r="F33">
        <f>IFERROR(VLOOKUP(A33,[1]Monitoramento_Base_somente_disp!$A:$J,9,FALSE),0)</f>
        <v>0</v>
      </c>
      <c r="G33">
        <f>IFERROR(VLOOKUP(A33,[1]Monitoramento_Base_somente_disp!$A:$J,10,FALSE),0)</f>
        <v>5267644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4559481</v>
      </c>
      <c r="D34">
        <f>IFERROR(VLOOKUP(A34,[1]Monitoramento_Base_somente_disp!$A:$J,7,FALSE),0)</f>
        <v>0</v>
      </c>
      <c r="E34">
        <f>IFERROR(VLOOKUP(A34,[1]Monitoramento_Base_somente_disp!$A:$J,8,FALSE),0)</f>
        <v>4182161</v>
      </c>
      <c r="F34">
        <f>IFERROR(VLOOKUP(A34,[1]Monitoramento_Base_somente_disp!$A:$J,9,FALSE),0)</f>
        <v>0</v>
      </c>
      <c r="G34">
        <f>IFERROR(VLOOKUP(A34,[1]Monitoramento_Base_somente_disp!$A:$J,10,FALSE),0)</f>
        <v>3887017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40852</v>
      </c>
      <c r="C35">
        <f>IFERROR(VLOOKUP(A35,[1]Monitoramento_Base_somente_disp!$A:$J,6,FALSE),0)</f>
        <v>22642579</v>
      </c>
      <c r="D35">
        <f>IFERROR(VLOOKUP(A35,[1]Monitoramento_Base_somente_disp!$A:$J,7,FALSE),0)</f>
        <v>35818</v>
      </c>
      <c r="E35">
        <f>IFERROR(VLOOKUP(A35,[1]Monitoramento_Base_somente_disp!$A:$J,8,FALSE),0)</f>
        <v>21915161</v>
      </c>
      <c r="F35">
        <f>IFERROR(VLOOKUP(A35,[1]Monitoramento_Base_somente_disp!$A:$J,9,FALSE),0)</f>
        <v>38052</v>
      </c>
      <c r="G35">
        <f>IFERROR(VLOOKUP(A35,[1]Monitoramento_Base_somente_disp!$A:$J,10,FALSE),0)</f>
        <v>21315843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826</v>
      </c>
      <c r="C37">
        <f>IFERROR(VLOOKUP(A37,[1]Monitoramento_Base_somente_disp!$A:$J,6,FALSE),0)</f>
        <v>7588540</v>
      </c>
      <c r="D37">
        <f>IFERROR(VLOOKUP(A37,[1]Monitoramento_Base_somente_disp!$A:$J,7,FALSE),0)</f>
        <v>68</v>
      </c>
      <c r="E37">
        <f>IFERROR(VLOOKUP(A37,[1]Monitoramento_Base_somente_disp!$A:$J,8,FALSE),0)</f>
        <v>7873030</v>
      </c>
      <c r="F37">
        <f>IFERROR(VLOOKUP(A37,[1]Monitoramento_Base_somente_disp!$A:$J,9,FALSE),0)</f>
        <v>4899</v>
      </c>
      <c r="G37">
        <f>IFERROR(VLOOKUP(A37,[1]Monitoramento_Base_somente_disp!$A:$J,10,FALSE),0)</f>
        <v>8455625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78440</v>
      </c>
      <c r="C38">
        <f>IFERROR(VLOOKUP(A38,[1]Monitoramento_Base_somente_disp!$A:$J,6,FALSE),0)</f>
        <v>29218371</v>
      </c>
      <c r="D38">
        <f>IFERROR(VLOOKUP(A38,[1]Monitoramento_Base_somente_disp!$A:$J,7,FALSE),0)</f>
        <v>74156</v>
      </c>
      <c r="E38">
        <f>IFERROR(VLOOKUP(A38,[1]Monitoramento_Base_somente_disp!$A:$J,8,FALSE),0)</f>
        <v>29521920</v>
      </c>
      <c r="F38">
        <f>IFERROR(VLOOKUP(A38,[1]Monitoramento_Base_somente_disp!$A:$J,9,FALSE),0)</f>
        <v>71017</v>
      </c>
      <c r="G38">
        <f>IFERROR(VLOOKUP(A38,[1]Monitoramento_Base_somente_disp!$A:$J,10,FALSE),0)</f>
        <v>27900345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14763</v>
      </c>
      <c r="C39">
        <f>IFERROR(VLOOKUP(A39,[1]Monitoramento_Base_somente_disp!$A:$J,6,FALSE),0)</f>
        <v>10996228</v>
      </c>
      <c r="D39">
        <f>IFERROR(VLOOKUP(A39,[1]Monitoramento_Base_somente_disp!$A:$J,7,FALSE),0)</f>
        <v>0</v>
      </c>
      <c r="E39">
        <f>IFERROR(VLOOKUP(A39,[1]Monitoramento_Base_somente_disp!$A:$J,8,FALSE),0)</f>
        <v>11043850</v>
      </c>
      <c r="F39">
        <f>IFERROR(VLOOKUP(A39,[1]Monitoramento_Base_somente_disp!$A:$J,9,FALSE),0)</f>
        <v>0</v>
      </c>
      <c r="G39">
        <f>IFERROR(VLOOKUP(A39,[1]Monitoramento_Base_somente_disp!$A:$J,10,FALSE),0)</f>
        <v>11176554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92773</v>
      </c>
      <c r="C40">
        <f>IFERROR(VLOOKUP(A40,[1]Monitoramento_Base_somente_disp!$A:$J,6,FALSE),0)</f>
        <v>16996560</v>
      </c>
      <c r="D40">
        <f>IFERROR(VLOOKUP(A40,[1]Monitoramento_Base_somente_disp!$A:$J,7,FALSE),0)</f>
        <v>76859</v>
      </c>
      <c r="E40">
        <f>IFERROR(VLOOKUP(A40,[1]Monitoramento_Base_somente_disp!$A:$J,8,FALSE),0)</f>
        <v>21341389</v>
      </c>
      <c r="F40">
        <f>IFERROR(VLOOKUP(A40,[1]Monitoramento_Base_somente_disp!$A:$J,9,FALSE),0)</f>
        <v>126340</v>
      </c>
      <c r="G40">
        <f>IFERROR(VLOOKUP(A40,[1]Monitoramento_Base_somente_disp!$A:$J,10,FALSE),0)</f>
        <v>25007222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72274</v>
      </c>
      <c r="C41">
        <f>IFERROR(VLOOKUP(A41,[1]Monitoramento_Base_somente_disp!$A:$J,6,FALSE),0)</f>
        <v>38900119</v>
      </c>
      <c r="D41">
        <f>IFERROR(VLOOKUP(A41,[1]Monitoramento_Base_somente_disp!$A:$J,7,FALSE),0)</f>
        <v>82706</v>
      </c>
      <c r="E41">
        <f>IFERROR(VLOOKUP(A41,[1]Monitoramento_Base_somente_disp!$A:$J,8,FALSE),0)</f>
        <v>37834909</v>
      </c>
      <c r="F41">
        <f>IFERROR(VLOOKUP(A41,[1]Monitoramento_Base_somente_disp!$A:$J,9,FALSE),0)</f>
        <v>90123</v>
      </c>
      <c r="G41">
        <f>IFERROR(VLOOKUP(A41,[1]Monitoramento_Base_somente_disp!$A:$J,10,FALSE),0)</f>
        <v>33167500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128466</v>
      </c>
      <c r="C44">
        <f>IFERROR(VLOOKUP(A44,[1]Monitoramento_Base_somente_disp!$A:$J,6,FALSE),0)</f>
        <v>76636970</v>
      </c>
      <c r="D44">
        <f>IFERROR(VLOOKUP(A44,[1]Monitoramento_Base_somente_disp!$A:$J,7,FALSE),0)</f>
        <v>83501</v>
      </c>
      <c r="E44">
        <f>IFERROR(VLOOKUP(A44,[1]Monitoramento_Base_somente_disp!$A:$J,8,FALSE),0)</f>
        <v>71833027</v>
      </c>
      <c r="F44">
        <f>IFERROR(VLOOKUP(A44,[1]Monitoramento_Base_somente_disp!$A:$J,9,FALSE),0)</f>
        <v>143045</v>
      </c>
      <c r="G44">
        <f>IFERROR(VLOOKUP(A44,[1]Monitoramento_Base_somente_disp!$A:$J,10,FALSE),0)</f>
        <v>71918733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76297</v>
      </c>
      <c r="C45">
        <f>IFERROR(VLOOKUP(A45,[1]Monitoramento_Base_somente_disp!$A:$J,6,FALSE),0)</f>
        <v>188540451</v>
      </c>
      <c r="D45">
        <f>IFERROR(VLOOKUP(A45,[1]Monitoramento_Base_somente_disp!$A:$J,7,FALSE),0)</f>
        <v>100912</v>
      </c>
      <c r="E45">
        <f>IFERROR(VLOOKUP(A45,[1]Monitoramento_Base_somente_disp!$A:$J,8,FALSE),0)</f>
        <v>197243704</v>
      </c>
      <c r="F45">
        <f>IFERROR(VLOOKUP(A45,[1]Monitoramento_Base_somente_disp!$A:$J,9,FALSE),0)</f>
        <v>67369</v>
      </c>
      <c r="G45">
        <f>IFERROR(VLOOKUP(A45,[1]Monitoramento_Base_somente_disp!$A:$J,10,FALSE),0)</f>
        <v>197535330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94096</v>
      </c>
      <c r="C46">
        <f>IFERROR(VLOOKUP(A46,[1]Monitoramento_Base_somente_disp!$A:$J,6,FALSE),0)</f>
        <v>20254791</v>
      </c>
      <c r="D46">
        <f>IFERROR(VLOOKUP(A46,[1]Monitoramento_Base_somente_disp!$A:$J,7,FALSE),0)</f>
        <v>111153</v>
      </c>
      <c r="E46">
        <f>IFERROR(VLOOKUP(A46,[1]Monitoramento_Base_somente_disp!$A:$J,8,FALSE),0)</f>
        <v>18008595</v>
      </c>
      <c r="F46">
        <f>IFERROR(VLOOKUP(A46,[1]Monitoramento_Base_somente_disp!$A:$J,9,FALSE),0)</f>
        <v>104648</v>
      </c>
      <c r="G46">
        <f>IFERROR(VLOOKUP(A46,[1]Monitoramento_Base_somente_disp!$A:$J,10,FALSE),0)</f>
        <v>29661271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17694</v>
      </c>
      <c r="C47">
        <f>IFERROR(VLOOKUP(A47,[1]Monitoramento_Base_somente_disp!$A:$J,6,FALSE),0)</f>
        <v>31031959</v>
      </c>
      <c r="D47">
        <f>IFERROR(VLOOKUP(A47,[1]Monitoramento_Base_somente_disp!$A:$J,7,FALSE),0)</f>
        <v>3186</v>
      </c>
      <c r="E47">
        <f>IFERROR(VLOOKUP(A47,[1]Monitoramento_Base_somente_disp!$A:$J,8,FALSE),0)</f>
        <v>32564650</v>
      </c>
      <c r="F47">
        <f>IFERROR(VLOOKUP(A47,[1]Monitoramento_Base_somente_disp!$A:$J,9,FALSE),0)</f>
        <v>113</v>
      </c>
      <c r="G47">
        <f>IFERROR(VLOOKUP(A47,[1]Monitoramento_Base_somente_disp!$A:$J,10,FALSE),0)</f>
        <v>33707791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784907</v>
      </c>
      <c r="K48">
        <f>IFERROR(VLOOKUP(A48,[2]Sheet1!$A:$I,7,FALSE),0)</f>
        <v>20111458</v>
      </c>
      <c r="L48">
        <f>IFERROR(VLOOKUP(A48,[2]Sheet1!$A:$I,8,FALSE),0)</f>
        <v>909355</v>
      </c>
      <c r="M48">
        <f>IFERROR(VLOOKUP(A48,[2]Sheet1!$A:$I,9,FALSE),0)</f>
        <v>19623561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14855</v>
      </c>
      <c r="C49">
        <f>IFERROR(VLOOKUP(A49,[1]Monitoramento_Base_somente_disp!$A:$J,6,FALSE),0)</f>
        <v>18720039</v>
      </c>
      <c r="D49">
        <f>IFERROR(VLOOKUP(A49,[1]Monitoramento_Base_somente_disp!$A:$J,7,FALSE),0)</f>
        <v>7777</v>
      </c>
      <c r="E49">
        <f>IFERROR(VLOOKUP(A49,[1]Monitoramento_Base_somente_disp!$A:$J,8,FALSE),0)</f>
        <v>26836459</v>
      </c>
      <c r="F49">
        <f>IFERROR(VLOOKUP(A49,[1]Monitoramento_Base_somente_disp!$A:$J,9,FALSE),0)</f>
        <v>13676</v>
      </c>
      <c r="G49">
        <f>IFERROR(VLOOKUP(A49,[1]Monitoramento_Base_somente_disp!$A:$J,10,FALSE),0)</f>
        <v>32810137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27239484</v>
      </c>
      <c r="F53">
        <f>IFERROR(VLOOKUP(A53,[1]Monitoramento_Base_somente_disp!$A:$J,9,FALSE),0)</f>
        <v>0</v>
      </c>
      <c r="G53">
        <f>IFERROR(VLOOKUP(A53,[1]Monitoramento_Base_somente_disp!$A:$J,10,FALSE),0)</f>
        <v>27721378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59545</v>
      </c>
      <c r="C54">
        <f>IFERROR(VLOOKUP(A54,[1]Monitoramento_Base_somente_disp!$A:$J,6,FALSE),0)</f>
        <v>21475926</v>
      </c>
      <c r="D54">
        <f>IFERROR(VLOOKUP(A54,[1]Monitoramento_Base_somente_disp!$A:$J,7,FALSE),0)</f>
        <v>57607</v>
      </c>
      <c r="E54">
        <f>IFERROR(VLOOKUP(A54,[1]Monitoramento_Base_somente_disp!$A:$J,8,FALSE),0)</f>
        <v>21877884</v>
      </c>
      <c r="F54">
        <f>IFERROR(VLOOKUP(A54,[1]Monitoramento_Base_somente_disp!$A:$J,9,FALSE),0)</f>
        <v>43141</v>
      </c>
      <c r="G54">
        <f>IFERROR(VLOOKUP(A54,[1]Monitoramento_Base_somente_disp!$A:$J,10,FALSE),0)</f>
        <v>45264715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13133610</v>
      </c>
      <c r="D57">
        <f>IFERROR(VLOOKUP(A57,[1]Monitoramento_Base_somente_disp!$A:$J,7,FALSE),0)</f>
        <v>791</v>
      </c>
      <c r="E57">
        <f>IFERROR(VLOOKUP(A57,[1]Monitoramento_Base_somente_disp!$A:$J,8,FALSE),0)</f>
        <v>15293949</v>
      </c>
      <c r="F57">
        <f>IFERROR(VLOOKUP(A57,[1]Monitoramento_Base_somente_disp!$A:$J,9,FALSE),0)</f>
        <v>3714</v>
      </c>
      <c r="G57">
        <f>IFERROR(VLOOKUP(A57,[1]Monitoramento_Base_somente_disp!$A:$J,10,FALSE),0)</f>
        <v>15783958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Sim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12020481</v>
      </c>
      <c r="F60">
        <f>IFERROR(VLOOKUP(A60,[1]Monitoramento_Base_somente_disp!$A:$J,9,FALSE),0)</f>
        <v>0</v>
      </c>
      <c r="G60">
        <f>IFERROR(VLOOKUP(A60,[1]Monitoramento_Base_somente_disp!$A:$J,10,FALSE),0)</f>
        <v>12186286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7326127</v>
      </c>
      <c r="F62">
        <f>IFERROR(VLOOKUP(A62,[1]Monitoramento_Base_somente_disp!$A:$J,9,FALSE),0)</f>
        <v>0</v>
      </c>
      <c r="G62">
        <f>IFERROR(VLOOKUP(A62,[1]Monitoramento_Base_somente_disp!$A:$J,10,FALSE),0)</f>
        <v>7437241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155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71043660</v>
      </c>
      <c r="D64">
        <f>IFERROR(VLOOKUP(A64,[1]Monitoramento_Base_somente_disp!$A:$J,7,FALSE),0)</f>
        <v>0</v>
      </c>
      <c r="E64">
        <f>IFERROR(VLOOKUP(A64,[1]Monitoramento_Base_somente_disp!$A:$J,8,FALSE),0)</f>
        <v>72206299</v>
      </c>
      <c r="F64">
        <f>IFERROR(VLOOKUP(A64,[1]Monitoramento_Base_somente_disp!$A:$J,9,FALSE),0)</f>
        <v>0</v>
      </c>
      <c r="G64">
        <f>IFERROR(VLOOKUP(A64,[1]Monitoramento_Base_somente_disp!$A:$J,10,FALSE),0)</f>
        <v>73411782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43029224</v>
      </c>
      <c r="D68">
        <f>IFERROR(VLOOKUP(A68,[1]Monitoramento_Base_somente_disp!$A:$J,7,FALSE),0)</f>
        <v>0</v>
      </c>
      <c r="E68">
        <f>IFERROR(VLOOKUP(A68,[1]Monitoramento_Base_somente_disp!$A:$J,8,FALSE),0)</f>
        <v>31457992</v>
      </c>
      <c r="F68">
        <f>IFERROR(VLOOKUP(A68,[1]Monitoramento_Base_somente_disp!$A:$J,9,FALSE),0)</f>
        <v>0</v>
      </c>
      <c r="G68">
        <f>IFERROR(VLOOKUP(A68,[1]Monitoramento_Base_somente_disp!$A:$J,10,FALSE),0)</f>
        <v>26876078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97588</v>
      </c>
      <c r="C70">
        <f>IFERROR(VLOOKUP(A70,[1]Monitoramento_Base_somente_disp!$A:$J,6,FALSE),0)</f>
        <v>30823336</v>
      </c>
      <c r="D70">
        <f>IFERROR(VLOOKUP(A70,[1]Monitoramento_Base_somente_disp!$A:$J,7,FALSE),0)</f>
        <v>113355</v>
      </c>
      <c r="E70">
        <f>IFERROR(VLOOKUP(A70,[1]Monitoramento_Base_somente_disp!$A:$J,8,FALSE),0)</f>
        <v>43753850</v>
      </c>
      <c r="F70">
        <f>IFERROR(VLOOKUP(A70,[1]Monitoramento_Base_somente_disp!$A:$J,9,FALSE),0)</f>
        <v>137024</v>
      </c>
      <c r="G70">
        <f>IFERROR(VLOOKUP(A70,[1]Monitoramento_Base_somente_disp!$A:$J,10,FALSE),0)</f>
        <v>43447619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19522</v>
      </c>
      <c r="C73">
        <f>IFERROR(VLOOKUP(A73,[1]Monitoramento_Base_somente_disp!$A:$J,6,FALSE),0)</f>
        <v>6330648</v>
      </c>
      <c r="D73">
        <f>IFERROR(VLOOKUP(A73,[1]Monitoramento_Base_somente_disp!$A:$J,7,FALSE),0)</f>
        <v>47654</v>
      </c>
      <c r="E73">
        <f>IFERROR(VLOOKUP(A73,[1]Monitoramento_Base_somente_disp!$A:$J,8,FALSE),0)</f>
        <v>7315915</v>
      </c>
      <c r="F73">
        <f>IFERROR(VLOOKUP(A73,[1]Monitoramento_Base_somente_disp!$A:$J,9,FALSE),0)</f>
        <v>37272</v>
      </c>
      <c r="G73">
        <f>IFERROR(VLOOKUP(A73,[1]Monitoramento_Base_somente_disp!$A:$J,10,FALSE),0)</f>
        <v>10411002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46005</v>
      </c>
      <c r="C74">
        <f>IFERROR(VLOOKUP(A74,[1]Monitoramento_Base_somente_disp!$A:$J,6,FALSE),0)</f>
        <v>13020942</v>
      </c>
      <c r="D74">
        <f>IFERROR(VLOOKUP(A74,[1]Monitoramento_Base_somente_disp!$A:$J,7,FALSE),0)</f>
        <v>39802</v>
      </c>
      <c r="E74">
        <f>IFERROR(VLOOKUP(A74,[1]Monitoramento_Base_somente_disp!$A:$J,8,FALSE),0)</f>
        <v>11901144</v>
      </c>
      <c r="F74">
        <f>IFERROR(VLOOKUP(A74,[1]Monitoramento_Base_somente_disp!$A:$J,9,FALSE),0)</f>
        <v>52334</v>
      </c>
      <c r="G74">
        <f>IFERROR(VLOOKUP(A74,[1]Monitoramento_Base_somente_disp!$A:$J,10,FALSE),0)</f>
        <v>10920220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6964596</v>
      </c>
      <c r="D76">
        <f>IFERROR(VLOOKUP(A76,[1]Monitoramento_Base_somente_disp!$A:$J,7,FALSE),0)</f>
        <v>0</v>
      </c>
      <c r="E76">
        <f>IFERROR(VLOOKUP(A76,[1]Monitoramento_Base_somente_disp!$A:$J,8,FALSE),0)</f>
        <v>9577281</v>
      </c>
      <c r="F76">
        <f>IFERROR(VLOOKUP(A76,[1]Monitoramento_Base_somente_disp!$A:$J,9,FALSE),0)</f>
        <v>0</v>
      </c>
      <c r="G76">
        <f>IFERROR(VLOOKUP(A76,[1]Monitoramento_Base_somente_disp!$A:$J,10,FALSE),0)</f>
        <v>9686456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609</v>
      </c>
      <c r="C81">
        <f>IFERROR(VLOOKUP(A81,[1]Monitoramento_Base_somente_disp!$A:$J,6,FALSE),0)</f>
        <v>25725630</v>
      </c>
      <c r="D81">
        <f>IFERROR(VLOOKUP(A81,[1]Monitoramento_Base_somente_disp!$A:$J,7,FALSE),0)</f>
        <v>8020</v>
      </c>
      <c r="E81">
        <f>IFERROR(VLOOKUP(A81,[1]Monitoramento_Base_somente_disp!$A:$J,8,FALSE),0)</f>
        <v>27338968</v>
      </c>
      <c r="F81">
        <f>IFERROR(VLOOKUP(A81,[1]Monitoramento_Base_somente_disp!$A:$J,9,FALSE),0)</f>
        <v>11560</v>
      </c>
      <c r="G81">
        <f>IFERROR(VLOOKUP(A81,[1]Monitoramento_Base_somente_disp!$A:$J,10,FALSE),0)</f>
        <v>27651996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23197</v>
      </c>
      <c r="C82">
        <f>IFERROR(VLOOKUP(A82,[1]Monitoramento_Base_somente_disp!$A:$J,6,FALSE),0)</f>
        <v>167816458</v>
      </c>
      <c r="D82">
        <f>IFERROR(VLOOKUP(A82,[1]Monitoramento_Base_somente_disp!$A:$J,7,FALSE),0)</f>
        <v>14149</v>
      </c>
      <c r="E82">
        <f>IFERROR(VLOOKUP(A82,[1]Monitoramento_Base_somente_disp!$A:$J,8,FALSE),0)</f>
        <v>196947123</v>
      </c>
      <c r="F82">
        <f>IFERROR(VLOOKUP(A82,[1]Monitoramento_Base_somente_disp!$A:$J,9,FALSE),0)</f>
        <v>24320</v>
      </c>
      <c r="G82">
        <f>IFERROR(VLOOKUP(A82,[1]Monitoramento_Base_somente_disp!$A:$J,10,FALSE),0)</f>
        <v>202581267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59207</v>
      </c>
      <c r="F83">
        <f>IFERROR(VLOOKUP(A83,[1]Monitoramento_Base_somente_disp!$A:$J,9,FALSE),0)</f>
        <v>0</v>
      </c>
      <c r="G83">
        <f>IFERROR(VLOOKUP(A83,[1]Monitoramento_Base_somente_disp!$A:$J,10,FALSE),0)</f>
        <v>59427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7244250</v>
      </c>
      <c r="D85">
        <f>IFERROR(VLOOKUP(A85,[1]Monitoramento_Base_somente_disp!$A:$J,7,FALSE),0)</f>
        <v>0</v>
      </c>
      <c r="E85">
        <f>IFERROR(VLOOKUP(A85,[1]Monitoramento_Base_somente_disp!$A:$J,8,FALSE),0)</f>
        <v>7357328</v>
      </c>
      <c r="F85">
        <f>IFERROR(VLOOKUP(A85,[1]Monitoramento_Base_somente_disp!$A:$J,9,FALSE),0)</f>
        <v>0</v>
      </c>
      <c r="G85">
        <f>IFERROR(VLOOKUP(A85,[1]Monitoramento_Base_somente_disp!$A:$J,10,FALSE),0)</f>
        <v>7485725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270</v>
      </c>
      <c r="G87">
        <f>IFERROR(VLOOKUP(A87,[1]Monitoramento_Base_somente_disp!$A:$J,10,FALSE),0)</f>
        <v>570130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Sim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39080399</v>
      </c>
      <c r="F92">
        <f>IFERROR(VLOOKUP(A92,[1]Monitoramento_Base_somente_disp!$A:$J,9,FALSE),0)</f>
        <v>0</v>
      </c>
      <c r="G92">
        <f>IFERROR(VLOOKUP(A92,[1]Monitoramento_Base_somente_disp!$A:$J,10,FALSE),0)</f>
        <v>39765033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129576</v>
      </c>
      <c r="C93">
        <f>IFERROR(VLOOKUP(A93,[1]Monitoramento_Base_somente_disp!$A:$J,6,FALSE),0)</f>
        <v>17736259</v>
      </c>
      <c r="D93">
        <f>IFERROR(VLOOKUP(A93,[1]Monitoramento_Base_somente_disp!$A:$J,7,FALSE),0)</f>
        <v>89242</v>
      </c>
      <c r="E93">
        <f>IFERROR(VLOOKUP(A93,[1]Monitoramento_Base_somente_disp!$A:$J,8,FALSE),0)</f>
        <v>17703353</v>
      </c>
      <c r="F93">
        <f>IFERROR(VLOOKUP(A93,[1]Monitoramento_Base_somente_disp!$A:$J,9,FALSE),0)</f>
        <v>129701</v>
      </c>
      <c r="G93">
        <f>IFERROR(VLOOKUP(A93,[1]Monitoramento_Base_somente_disp!$A:$J,10,FALSE),0)</f>
        <v>13357823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21699900</v>
      </c>
      <c r="D95">
        <f>IFERROR(VLOOKUP(A95,[1]Monitoramento_Base_somente_disp!$A:$J,7,FALSE),0)</f>
        <v>0</v>
      </c>
      <c r="E95">
        <f>IFERROR(VLOOKUP(A95,[1]Monitoramento_Base_somente_disp!$A:$J,8,FALSE),0)</f>
        <v>22079985</v>
      </c>
      <c r="F95">
        <f>IFERROR(VLOOKUP(A95,[1]Monitoramento_Base_somente_disp!$A:$J,9,FALSE),0)</f>
        <v>0</v>
      </c>
      <c r="G95">
        <f>IFERROR(VLOOKUP(A95,[1]Monitoramento_Base_somente_disp!$A:$J,10,FALSE),0)</f>
        <v>22423230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25192830</v>
      </c>
      <c r="D97">
        <f>IFERROR(VLOOKUP(A97,[1]Monitoramento_Base_somente_disp!$A:$J,7,FALSE),0)</f>
        <v>0</v>
      </c>
      <c r="E97">
        <f>IFERROR(VLOOKUP(A97,[1]Monitoramento_Base_somente_disp!$A:$J,8,FALSE),0)</f>
        <v>25660357</v>
      </c>
      <c r="F97">
        <f>IFERROR(VLOOKUP(A97,[1]Monitoramento_Base_somente_disp!$A:$J,9,FALSE),0)</f>
        <v>0</v>
      </c>
      <c r="G97">
        <f>IFERROR(VLOOKUP(A97,[1]Monitoramento_Base_somente_disp!$A:$J,10,FALSE),0)</f>
        <v>26032591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4918020</v>
      </c>
      <c r="D99">
        <f>IFERROR(VLOOKUP(A99,[1]Monitoramento_Base_somente_disp!$A:$J,7,FALSE),0)</f>
        <v>0</v>
      </c>
      <c r="E99">
        <f>IFERROR(VLOOKUP(A99,[1]Monitoramento_Base_somente_disp!$A:$J,8,FALSE),0)</f>
        <v>5027215</v>
      </c>
      <c r="F99">
        <f>IFERROR(VLOOKUP(A99,[1]Monitoramento_Base_somente_disp!$A:$J,9,FALSE),0)</f>
        <v>13</v>
      </c>
      <c r="G99">
        <f>IFERROR(VLOOKUP(A99,[1]Monitoramento_Base_somente_disp!$A:$J,10,FALSE),0)</f>
        <v>5081813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32623</v>
      </c>
      <c r="C100">
        <f>IFERROR(VLOOKUP(A100,[1]Monitoramento_Base_somente_disp!$A:$J,6,FALSE),0)</f>
        <v>28751996</v>
      </c>
      <c r="D100">
        <f>IFERROR(VLOOKUP(A100,[1]Monitoramento_Base_somente_disp!$A:$J,7,FALSE),0)</f>
        <v>2390</v>
      </c>
      <c r="E100">
        <f>IFERROR(VLOOKUP(A100,[1]Monitoramento_Base_somente_disp!$A:$J,8,FALSE),0)</f>
        <v>28601357</v>
      </c>
      <c r="F100">
        <f>IFERROR(VLOOKUP(A100,[1]Monitoramento_Base_somente_disp!$A:$J,9,FALSE),0)</f>
        <v>21147</v>
      </c>
      <c r="G100">
        <f>IFERROR(VLOOKUP(A100,[1]Monitoramento_Base_somente_disp!$A:$J,10,FALSE),0)</f>
        <v>34309328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831</v>
      </c>
      <c r="C103">
        <f>IFERROR(VLOOKUP(A103,[1]Monitoramento_Base_somente_disp!$A:$J,6,FALSE),0)</f>
        <v>6983250</v>
      </c>
      <c r="D103">
        <f>IFERROR(VLOOKUP(A103,[1]Monitoramento_Base_somente_disp!$A:$J,7,FALSE),0)</f>
        <v>0</v>
      </c>
      <c r="E103">
        <f>IFERROR(VLOOKUP(A103,[1]Monitoramento_Base_somente_disp!$A:$J,8,FALSE),0)</f>
        <v>7068258</v>
      </c>
      <c r="F103">
        <f>IFERROR(VLOOKUP(A103,[1]Monitoramento_Base_somente_disp!$A:$J,9,FALSE),0)</f>
        <v>6666</v>
      </c>
      <c r="G103">
        <f>IFERROR(VLOOKUP(A103,[1]Monitoramento_Base_somente_disp!$A:$J,10,FALSE),0)</f>
        <v>7103655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1346608</v>
      </c>
      <c r="F105">
        <f>IFERROR(VLOOKUP(A105,[1]Monitoramento_Base_somente_disp!$A:$J,9,FALSE),0)</f>
        <v>0</v>
      </c>
      <c r="G105">
        <f>IFERROR(VLOOKUP(A105,[1]Monitoramento_Base_somente_disp!$A:$J,10,FALSE),0)</f>
        <v>1377950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1899</v>
      </c>
      <c r="C107">
        <f>IFERROR(VLOOKUP(A107,[1]Monitoramento_Base_somente_disp!$A:$J,6,FALSE),0)</f>
        <v>5619242</v>
      </c>
      <c r="D107">
        <f>IFERROR(VLOOKUP(A107,[1]Monitoramento_Base_somente_disp!$A:$J,7,FALSE),0)</f>
        <v>1061</v>
      </c>
      <c r="E107">
        <f>IFERROR(VLOOKUP(A107,[1]Monitoramento_Base_somente_disp!$A:$J,8,FALSE),0)</f>
        <v>5950362</v>
      </c>
      <c r="F107">
        <f>IFERROR(VLOOKUP(A107,[1]Monitoramento_Base_somente_disp!$A:$J,9,FALSE),0)</f>
        <v>10655</v>
      </c>
      <c r="G107">
        <f>IFERROR(VLOOKUP(A107,[1]Monitoramento_Base_somente_disp!$A:$J,10,FALSE),0)</f>
        <v>6190410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121466622</v>
      </c>
      <c r="D108">
        <f>IFERROR(VLOOKUP(A108,[1]Monitoramento_Base_somente_disp!$A:$J,7,FALSE),0)</f>
        <v>0</v>
      </c>
      <c r="E108">
        <f>IFERROR(VLOOKUP(A108,[1]Monitoramento_Base_somente_disp!$A:$J,8,FALSE),0)</f>
        <v>92974915</v>
      </c>
      <c r="F108">
        <f>IFERROR(VLOOKUP(A108,[1]Monitoramento_Base_somente_disp!$A:$J,9,FALSE),0)</f>
        <v>0</v>
      </c>
      <c r="G108">
        <f>IFERROR(VLOOKUP(A108,[1]Monitoramento_Base_somente_disp!$A:$J,10,FALSE),0)</f>
        <v>94427271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5589769</v>
      </c>
      <c r="F109">
        <f>IFERROR(VLOOKUP(A109,[1]Monitoramento_Base_somente_disp!$A:$J,9,FALSE),0)</f>
        <v>0</v>
      </c>
      <c r="G109">
        <f>IFERROR(VLOOKUP(A109,[1]Monitoramento_Base_somente_disp!$A:$J,10,FALSE),0)</f>
        <v>5649192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22359750</v>
      </c>
      <c r="D111">
        <f>IFERROR(VLOOKUP(A111,[1]Monitoramento_Base_somente_disp!$A:$J,7,FALSE),0)</f>
        <v>0</v>
      </c>
      <c r="E111">
        <f>IFERROR(VLOOKUP(A111,[1]Monitoramento_Base_somente_disp!$A:$J,8,FALSE),0)</f>
        <v>22794684</v>
      </c>
      <c r="F111">
        <f>IFERROR(VLOOKUP(A111,[1]Monitoramento_Base_somente_disp!$A:$J,9,FALSE),0)</f>
        <v>0</v>
      </c>
      <c r="G111">
        <f>IFERROR(VLOOKUP(A111,[1]Monitoramento_Base_somente_disp!$A:$J,10,FALSE),0)</f>
        <v>23105075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76257</v>
      </c>
      <c r="C113">
        <f>IFERROR(VLOOKUP(A113,[1]Monitoramento_Base_somente_disp!$A:$J,6,FALSE),0)</f>
        <v>10745452</v>
      </c>
      <c r="D113">
        <f>IFERROR(VLOOKUP(A113,[1]Monitoramento_Base_somente_disp!$A:$J,7,FALSE),0)</f>
        <v>60043</v>
      </c>
      <c r="E113">
        <f>IFERROR(VLOOKUP(A113,[1]Monitoramento_Base_somente_disp!$A:$J,8,FALSE),0)</f>
        <v>10733741</v>
      </c>
      <c r="F113">
        <f>IFERROR(VLOOKUP(A113,[1]Monitoramento_Base_somente_disp!$A:$J,9,FALSE),0)</f>
        <v>72610</v>
      </c>
      <c r="G113">
        <f>IFERROR(VLOOKUP(A113,[1]Monitoramento_Base_somente_disp!$A:$J,10,FALSE),0)</f>
        <v>10932257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25254</v>
      </c>
      <c r="C115">
        <f>IFERROR(VLOOKUP(A115,[1]Monitoramento_Base_somente_disp!$A:$J,6,FALSE),0)</f>
        <v>103589562</v>
      </c>
      <c r="D115">
        <f>IFERROR(VLOOKUP(A115,[1]Monitoramento_Base_somente_disp!$A:$J,7,FALSE),0)</f>
        <v>26690</v>
      </c>
      <c r="E115">
        <f>IFERROR(VLOOKUP(A115,[1]Monitoramento_Base_somente_disp!$A:$J,8,FALSE),0)</f>
        <v>107992808</v>
      </c>
      <c r="F115">
        <f>IFERROR(VLOOKUP(A115,[1]Monitoramento_Base_somente_disp!$A:$J,9,FALSE),0)</f>
        <v>20870</v>
      </c>
      <c r="G115">
        <f>IFERROR(VLOOKUP(A115,[1]Monitoramento_Base_somente_disp!$A:$J,10,FALSE),0)</f>
        <v>108782649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88967</v>
      </c>
      <c r="D118">
        <f>IFERROR(VLOOKUP(A118,[1]Monitoramento_Base_somente_disp!$A:$J,7,FALSE),0)</f>
        <v>0</v>
      </c>
      <c r="E118">
        <f>IFERROR(VLOOKUP(A118,[1]Monitoramento_Base_somente_disp!$A:$J,8,FALSE),0)</f>
        <v>2212732</v>
      </c>
      <c r="F118">
        <f>IFERROR(VLOOKUP(A118,[1]Monitoramento_Base_somente_disp!$A:$J,9,FALSE),0)</f>
        <v>0</v>
      </c>
      <c r="G118">
        <f>IFERROR(VLOOKUP(A118,[1]Monitoramento_Base_somente_disp!$A:$J,10,FALSE),0)</f>
        <v>1887305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3305790</v>
      </c>
      <c r="D120">
        <f>IFERROR(VLOOKUP(A120,[1]Monitoramento_Base_somente_disp!$A:$J,7,FALSE),0)</f>
        <v>0</v>
      </c>
      <c r="E120">
        <f>IFERROR(VLOOKUP(A120,[1]Monitoramento_Base_somente_disp!$A:$J,8,FALSE),0)</f>
        <v>3374683</v>
      </c>
      <c r="F120">
        <f>IFERROR(VLOOKUP(A120,[1]Monitoramento_Base_somente_disp!$A:$J,9,FALSE),0)</f>
        <v>0</v>
      </c>
      <c r="G120">
        <f>IFERROR(VLOOKUP(A120,[1]Monitoramento_Base_somente_disp!$A:$J,10,FALSE),0)</f>
        <v>3415983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36150</v>
      </c>
      <c r="F121">
        <f>IFERROR(VLOOKUP(A121,[1]Monitoramento_Base_somente_disp!$A:$J,9,FALSE),0)</f>
        <v>0</v>
      </c>
      <c r="G121">
        <f>IFERROR(VLOOKUP(A121,[1]Monitoramento_Base_somente_disp!$A:$J,10,FALSE),0)</f>
        <v>37045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82021140</v>
      </c>
      <c r="D122">
        <f>IFERROR(VLOOKUP(A122,[1]Monitoramento_Base_somente_disp!$A:$J,7,FALSE),0)</f>
        <v>0</v>
      </c>
      <c r="E122">
        <f>IFERROR(VLOOKUP(A122,[1]Monitoramento_Base_somente_disp!$A:$J,8,FALSE),0)</f>
        <v>84078367</v>
      </c>
      <c r="F122">
        <f>IFERROR(VLOOKUP(A122,[1]Monitoramento_Base_somente_disp!$A:$J,9,FALSE),0)</f>
        <v>0</v>
      </c>
      <c r="G122">
        <f>IFERROR(VLOOKUP(A122,[1]Monitoramento_Base_somente_disp!$A:$J,10,FALSE),0)</f>
        <v>84755178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13924</v>
      </c>
      <c r="C123">
        <f>IFERROR(VLOOKUP(A123,[1]Monitoramento_Base_somente_disp!$A:$J,6,FALSE),0)</f>
        <v>34508313</v>
      </c>
      <c r="D123">
        <f>IFERROR(VLOOKUP(A123,[1]Monitoramento_Base_somente_disp!$A:$J,7,FALSE),0)</f>
        <v>10573</v>
      </c>
      <c r="E123">
        <f>IFERROR(VLOOKUP(A123,[1]Monitoramento_Base_somente_disp!$A:$J,8,FALSE),0)</f>
        <v>33096967</v>
      </c>
      <c r="F123">
        <f>IFERROR(VLOOKUP(A123,[1]Monitoramento_Base_somente_disp!$A:$J,9,FALSE),0)</f>
        <v>22586</v>
      </c>
      <c r="G123">
        <f>IFERROR(VLOOKUP(A123,[1]Monitoramento_Base_somente_disp!$A:$J,10,FALSE),0)</f>
        <v>30267058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69800</v>
      </c>
      <c r="F124">
        <f>IFERROR(VLOOKUP(A124,[1]Monitoramento_Base_somente_disp!$A:$J,9,FALSE),0)</f>
        <v>0</v>
      </c>
      <c r="G124">
        <f>IFERROR(VLOOKUP(A124,[1]Monitoramento_Base_somente_disp!$A:$J,10,FALSE),0)</f>
        <v>71300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4188891</v>
      </c>
      <c r="F125">
        <f>IFERROR(VLOOKUP(A125,[1]Monitoramento_Base_somente_disp!$A:$J,9,FALSE),0)</f>
        <v>0</v>
      </c>
      <c r="G125">
        <f>IFERROR(VLOOKUP(A125,[1]Monitoramento_Base_somente_disp!$A:$J,10,FALSE),0)</f>
        <v>4254843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5039160</v>
      </c>
      <c r="D126">
        <f>IFERROR(VLOOKUP(A126,[1]Monitoramento_Base_somente_disp!$A:$J,7,FALSE),0)</f>
        <v>0</v>
      </c>
      <c r="E126">
        <f>IFERROR(VLOOKUP(A126,[1]Monitoramento_Base_somente_disp!$A:$J,8,FALSE),0)</f>
        <v>5109113</v>
      </c>
      <c r="F126">
        <f>IFERROR(VLOOKUP(A126,[1]Monitoramento_Base_somente_disp!$A:$J,9,FALSE),0)</f>
        <v>0</v>
      </c>
      <c r="G126">
        <f>IFERROR(VLOOKUP(A126,[1]Monitoramento_Base_somente_disp!$A:$J,10,FALSE),0)</f>
        <v>5207132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747840</v>
      </c>
      <c r="D128">
        <f>IFERROR(VLOOKUP(A128,[1]Monitoramento_Base_somente_disp!$A:$J,7,FALSE),0)</f>
        <v>0</v>
      </c>
      <c r="E128">
        <f>IFERROR(VLOOKUP(A128,[1]Monitoramento_Base_somente_disp!$A:$J,8,FALSE),0)</f>
        <v>756122</v>
      </c>
      <c r="F128">
        <f>IFERROR(VLOOKUP(A128,[1]Monitoramento_Base_somente_disp!$A:$J,9,FALSE),0)</f>
        <v>0</v>
      </c>
      <c r="G128">
        <f>IFERROR(VLOOKUP(A128,[1]Monitoramento_Base_somente_disp!$A:$J,10,FALSE),0)</f>
        <v>772768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943</v>
      </c>
      <c r="C129">
        <f>IFERROR(VLOOKUP(A129,[1]Monitoramento_Base_somente_disp!$A:$J,6,FALSE),0)</f>
        <v>56006785</v>
      </c>
      <c r="D129">
        <f>IFERROR(VLOOKUP(A129,[1]Monitoramento_Base_somente_disp!$A:$J,7,FALSE),0)</f>
        <v>11049</v>
      </c>
      <c r="E129">
        <f>IFERROR(VLOOKUP(A129,[1]Monitoramento_Base_somente_disp!$A:$J,8,FALSE),0)</f>
        <v>53432869</v>
      </c>
      <c r="F129">
        <f>IFERROR(VLOOKUP(A129,[1]Monitoramento_Base_somente_disp!$A:$J,9,FALSE),0)</f>
        <v>5084</v>
      </c>
      <c r="G129">
        <f>IFERROR(VLOOKUP(A129,[1]Monitoramento_Base_somente_disp!$A:$J,10,FALSE),0)</f>
        <v>52653423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2240091</v>
      </c>
      <c r="F131">
        <f>IFERROR(VLOOKUP(A131,[1]Monitoramento_Base_somente_disp!$A:$J,9,FALSE),0)</f>
        <v>0</v>
      </c>
      <c r="G131">
        <f>IFERROR(VLOOKUP(A131,[1]Monitoramento_Base_somente_disp!$A:$J,10,FALSE),0)</f>
        <v>2271494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111990</v>
      </c>
      <c r="D134">
        <f>IFERROR(VLOOKUP(A134,[1]Monitoramento_Base_somente_disp!$A:$J,7,FALSE),0)</f>
        <v>0</v>
      </c>
      <c r="E134">
        <f>IFERROR(VLOOKUP(A134,[1]Monitoramento_Base_somente_disp!$A:$J,8,FALSE),0)</f>
        <v>114451</v>
      </c>
      <c r="F134">
        <f>IFERROR(VLOOKUP(A134,[1]Monitoramento_Base_somente_disp!$A:$J,9,FALSE),0)</f>
        <v>0</v>
      </c>
      <c r="G134">
        <f>IFERROR(VLOOKUP(A134,[1]Monitoramento_Base_somente_disp!$A:$J,10,FALSE),0)</f>
        <v>115723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48563610</v>
      </c>
      <c r="D135">
        <f>IFERROR(VLOOKUP(A135,[1]Monitoramento_Base_somente_disp!$A:$J,7,FALSE),0)</f>
        <v>0</v>
      </c>
      <c r="E135">
        <f>IFERROR(VLOOKUP(A135,[1]Monitoramento_Base_somente_disp!$A:$J,8,FALSE),0)</f>
        <v>49324706</v>
      </c>
      <c r="F135">
        <f>IFERROR(VLOOKUP(A135,[1]Monitoramento_Base_somente_disp!$A:$J,9,FALSE),0)</f>
        <v>0</v>
      </c>
      <c r="G135">
        <f>IFERROR(VLOOKUP(A135,[1]Monitoramento_Base_somente_disp!$A:$J,10,FALSE),0)</f>
        <v>50182397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867210</v>
      </c>
      <c r="D136">
        <f>IFERROR(VLOOKUP(A136,[1]Monitoramento_Base_somente_disp!$A:$J,7,FALSE),0)</f>
        <v>0</v>
      </c>
      <c r="E136">
        <f>IFERROR(VLOOKUP(A136,[1]Monitoramento_Base_somente_disp!$A:$J,8,FALSE),0)</f>
        <v>884325</v>
      </c>
      <c r="F136">
        <f>IFERROR(VLOOKUP(A136,[1]Monitoramento_Base_somente_disp!$A:$J,9,FALSE),0)</f>
        <v>0</v>
      </c>
      <c r="G136">
        <f>IFERROR(VLOOKUP(A136,[1]Monitoramento_Base_somente_disp!$A:$J,10,FALSE),0)</f>
        <v>896117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17136240</v>
      </c>
      <c r="D138">
        <f>IFERROR(VLOOKUP(A138,[1]Monitoramento_Base_somente_disp!$A:$J,7,FALSE),0)</f>
        <v>0</v>
      </c>
      <c r="E138">
        <f>IFERROR(VLOOKUP(A138,[1]Monitoramento_Base_somente_disp!$A:$J,8,FALSE),0)</f>
        <v>17487697</v>
      </c>
      <c r="F138">
        <f>IFERROR(VLOOKUP(A138,[1]Monitoramento_Base_somente_disp!$A:$J,9,FALSE),0)</f>
        <v>0</v>
      </c>
      <c r="G138">
        <f>IFERROR(VLOOKUP(A138,[1]Monitoramento_Base_somente_disp!$A:$J,10,FALSE),0)</f>
        <v>17707448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207452</v>
      </c>
      <c r="C139">
        <f>IFERROR(VLOOKUP(A139,[1]Monitoramento_Base_somente_disp!$A:$J,6,FALSE),0)</f>
        <v>7457493517</v>
      </c>
      <c r="D139">
        <f>IFERROR(VLOOKUP(A139,[1]Monitoramento_Base_somente_disp!$A:$J,7,FALSE),0)</f>
        <v>140173</v>
      </c>
      <c r="E139">
        <f>IFERROR(VLOOKUP(A139,[1]Monitoramento_Base_somente_disp!$A:$J,8,FALSE),0)</f>
        <v>5826908429</v>
      </c>
      <c r="F139">
        <f>IFERROR(VLOOKUP(A139,[1]Monitoramento_Base_somente_disp!$A:$J,9,FALSE),0)</f>
        <v>191052</v>
      </c>
      <c r="G139">
        <f>IFERROR(VLOOKUP(A139,[1]Monitoramento_Base_somente_disp!$A:$J,10,FALSE),0)</f>
        <v>4990883143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32</v>
      </c>
      <c r="C140">
        <f>IFERROR(VLOOKUP(A140,[1]Monitoramento_Base_somente_disp!$A:$J,6,FALSE),0)</f>
        <v>2222414</v>
      </c>
      <c r="D140">
        <f>IFERROR(VLOOKUP(A140,[1]Monitoramento_Base_somente_disp!$A:$J,7,FALSE),0)</f>
        <v>49</v>
      </c>
      <c r="E140">
        <f>IFERROR(VLOOKUP(A140,[1]Monitoramento_Base_somente_disp!$A:$J,8,FALSE),0)</f>
        <v>2249510</v>
      </c>
      <c r="F140">
        <f>IFERROR(VLOOKUP(A140,[1]Monitoramento_Base_somente_disp!$A:$J,9,FALSE),0)</f>
        <v>323</v>
      </c>
      <c r="G140">
        <f>IFERROR(VLOOKUP(A140,[1]Monitoramento_Base_somente_disp!$A:$J,10,FALSE),0)</f>
        <v>2287388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Sim</v>
      </c>
      <c r="V140" t="str">
        <f t="shared" si="15"/>
        <v>Sim</v>
      </c>
      <c r="W140" t="str">
        <f t="shared" si="16"/>
        <v>Sim</v>
      </c>
      <c r="X140" t="str">
        <f t="shared" si="17"/>
        <v>Sim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295</v>
      </c>
      <c r="C141">
        <f>IFERROR(VLOOKUP(A141,[1]Monitoramento_Base_somente_disp!$A:$J,6,FALSE),0)</f>
        <v>4656675</v>
      </c>
      <c r="D141">
        <f>IFERROR(VLOOKUP(A141,[1]Monitoramento_Base_somente_disp!$A:$J,7,FALSE),0)</f>
        <v>270</v>
      </c>
      <c r="E141">
        <f>IFERROR(VLOOKUP(A141,[1]Monitoramento_Base_somente_disp!$A:$J,8,FALSE),0)</f>
        <v>4106058</v>
      </c>
      <c r="F141">
        <f>IFERROR(VLOOKUP(A141,[1]Monitoramento_Base_somente_disp!$A:$J,9,FALSE),0)</f>
        <v>727</v>
      </c>
      <c r="G141">
        <f>IFERROR(VLOOKUP(A141,[1]Monitoramento_Base_somente_disp!$A:$J,10,FALSE),0)</f>
        <v>4261059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19499</v>
      </c>
      <c r="C142">
        <f>IFERROR(VLOOKUP(A142,[1]Monitoramento_Base_somente_disp!$A:$J,6,FALSE),0)</f>
        <v>15075465</v>
      </c>
      <c r="D142">
        <f>IFERROR(VLOOKUP(A142,[1]Monitoramento_Base_somente_disp!$A:$J,7,FALSE),0)</f>
        <v>3767</v>
      </c>
      <c r="E142">
        <f>IFERROR(VLOOKUP(A142,[1]Monitoramento_Base_somente_disp!$A:$J,8,FALSE),0)</f>
        <v>14976975</v>
      </c>
      <c r="F142">
        <f>IFERROR(VLOOKUP(A142,[1]Monitoramento_Base_somente_disp!$A:$J,9,FALSE),0)</f>
        <v>8858</v>
      </c>
      <c r="G142">
        <f>IFERROR(VLOOKUP(A142,[1]Monitoramento_Base_somente_disp!$A:$J,10,FALSE),0)</f>
        <v>16097373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8687370</v>
      </c>
      <c r="D143">
        <f>IFERROR(VLOOKUP(A143,[1]Monitoramento_Base_somente_disp!$A:$J,7,FALSE),0)</f>
        <v>0</v>
      </c>
      <c r="E143">
        <f>IFERROR(VLOOKUP(A143,[1]Monitoramento_Base_somente_disp!$A:$J,8,FALSE),0)</f>
        <v>8820153</v>
      </c>
      <c r="F143">
        <f>IFERROR(VLOOKUP(A143,[1]Monitoramento_Base_somente_disp!$A:$J,9,FALSE),0)</f>
        <v>0</v>
      </c>
      <c r="G143">
        <f>IFERROR(VLOOKUP(A143,[1]Monitoramento_Base_somente_disp!$A:$J,10,FALSE),0)</f>
        <v>8976949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3405750</v>
      </c>
      <c r="D144">
        <f>IFERROR(VLOOKUP(A144,[1]Monitoramento_Base_somente_disp!$A:$J,7,FALSE),0)</f>
        <v>0</v>
      </c>
      <c r="E144">
        <f>IFERROR(VLOOKUP(A144,[1]Monitoramento_Base_somente_disp!$A:$J,8,FALSE),0)</f>
        <v>3462515</v>
      </c>
      <c r="F144">
        <f>IFERROR(VLOOKUP(A144,[1]Monitoramento_Base_somente_disp!$A:$J,9,FALSE),0)</f>
        <v>0</v>
      </c>
      <c r="G144">
        <f>IFERROR(VLOOKUP(A144,[1]Monitoramento_Base_somente_disp!$A:$J,10,FALSE),0)</f>
        <v>3519275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6956</v>
      </c>
      <c r="C147">
        <f>IFERROR(VLOOKUP(A147,[1]Monitoramento_Base_somente_disp!$A:$J,6,FALSE),0)</f>
        <v>9009705</v>
      </c>
      <c r="D147">
        <f>IFERROR(VLOOKUP(A147,[1]Monitoramento_Base_somente_disp!$A:$J,7,FALSE),0)</f>
        <v>11089</v>
      </c>
      <c r="E147">
        <f>IFERROR(VLOOKUP(A147,[1]Monitoramento_Base_somente_disp!$A:$J,8,FALSE),0)</f>
        <v>9348000</v>
      </c>
      <c r="F147">
        <f>IFERROR(VLOOKUP(A147,[1]Monitoramento_Base_somente_disp!$A:$J,9,FALSE),0)</f>
        <v>8151</v>
      </c>
      <c r="G147">
        <f>IFERROR(VLOOKUP(A147,[1]Monitoramento_Base_somente_disp!$A:$J,10,FALSE),0)</f>
        <v>9208667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4669693</v>
      </c>
      <c r="F148">
        <f>IFERROR(VLOOKUP(A148,[1]Monitoramento_Base_somente_disp!$A:$J,9,FALSE),0)</f>
        <v>0</v>
      </c>
      <c r="G148">
        <f>IFERROR(VLOOKUP(A148,[1]Monitoramento_Base_somente_disp!$A:$J,10,FALSE),0)</f>
        <v>4752176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12129120</v>
      </c>
      <c r="D149">
        <f>IFERROR(VLOOKUP(A149,[1]Monitoramento_Base_somente_disp!$A:$J,7,FALSE),0)</f>
        <v>0</v>
      </c>
      <c r="E149">
        <f>IFERROR(VLOOKUP(A149,[1]Monitoramento_Base_somente_disp!$A:$J,8,FALSE),0)</f>
        <v>12311292</v>
      </c>
      <c r="F149">
        <f>IFERROR(VLOOKUP(A149,[1]Monitoramento_Base_somente_disp!$A:$J,9,FALSE),0)</f>
        <v>0</v>
      </c>
      <c r="G149">
        <f>IFERROR(VLOOKUP(A149,[1]Monitoramento_Base_somente_disp!$A:$J,10,FALSE),0)</f>
        <v>12533424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2215164</v>
      </c>
      <c r="D150">
        <f>IFERROR(VLOOKUP(A150,[1]Monitoramento_Base_somente_disp!$A:$J,7,FALSE),0)</f>
        <v>156</v>
      </c>
      <c r="E150">
        <f>IFERROR(VLOOKUP(A150,[1]Monitoramento_Base_somente_disp!$A:$J,8,FALSE),0)</f>
        <v>2227822</v>
      </c>
      <c r="F150">
        <f>IFERROR(VLOOKUP(A150,[1]Monitoramento_Base_somente_disp!$A:$J,9,FALSE),0)</f>
        <v>75</v>
      </c>
      <c r="G150">
        <f>IFERROR(VLOOKUP(A150,[1]Monitoramento_Base_somente_disp!$A:$J,10,FALSE),0)</f>
        <v>2333408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Sim</v>
      </c>
      <c r="W150" t="str">
        <f t="shared" si="16"/>
        <v>Sim</v>
      </c>
      <c r="X150" t="str">
        <f t="shared" si="17"/>
        <v>Sim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139500</v>
      </c>
      <c r="D153">
        <f>IFERROR(VLOOKUP(A153,[1]Monitoramento_Base_somente_disp!$A:$J,7,FALSE),0)</f>
        <v>0</v>
      </c>
      <c r="E153">
        <f>IFERROR(VLOOKUP(A153,[1]Monitoramento_Base_somente_disp!$A:$J,8,FALSE),0)</f>
        <v>143400</v>
      </c>
      <c r="F153">
        <f>IFERROR(VLOOKUP(A153,[1]Monitoramento_Base_somente_disp!$A:$J,9,FALSE),0)</f>
        <v>0</v>
      </c>
      <c r="G153">
        <f>IFERROR(VLOOKUP(A153,[1]Monitoramento_Base_somente_disp!$A:$J,10,FALSE),0)</f>
        <v>144150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24147254</v>
      </c>
      <c r="D154">
        <f>IFERROR(VLOOKUP(A154,[1]Monitoramento_Base_somente_disp!$A:$J,7,FALSE),0)</f>
        <v>210</v>
      </c>
      <c r="E154">
        <f>IFERROR(VLOOKUP(A154,[1]Monitoramento_Base_somente_disp!$A:$J,8,FALSE),0)</f>
        <v>24515304</v>
      </c>
      <c r="F154">
        <f>IFERROR(VLOOKUP(A154,[1]Monitoramento_Base_somente_disp!$A:$J,9,FALSE),0)</f>
        <v>820</v>
      </c>
      <c r="G154">
        <f>IFERROR(VLOOKUP(A154,[1]Monitoramento_Base_somente_disp!$A:$J,10,FALSE),0)</f>
        <v>25083020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358980</v>
      </c>
      <c r="D155">
        <f>IFERROR(VLOOKUP(A155,[1]Monitoramento_Base_somente_disp!$A:$J,7,FALSE),0)</f>
        <v>0</v>
      </c>
      <c r="E155">
        <f>IFERROR(VLOOKUP(A155,[1]Monitoramento_Base_somente_disp!$A:$J,8,FALSE),0)</f>
        <v>363823</v>
      </c>
      <c r="F155">
        <f>IFERROR(VLOOKUP(A155,[1]Monitoramento_Base_somente_disp!$A:$J,9,FALSE),0)</f>
        <v>0</v>
      </c>
      <c r="G155">
        <f>IFERROR(VLOOKUP(A155,[1]Monitoramento_Base_somente_disp!$A:$J,10,FALSE),0)</f>
        <v>370946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8263800</v>
      </c>
      <c r="D158">
        <f>IFERROR(VLOOKUP(A158,[1]Monitoramento_Base_somente_disp!$A:$J,7,FALSE),0)</f>
        <v>0</v>
      </c>
      <c r="E158">
        <f>IFERROR(VLOOKUP(A158,[1]Monitoramento_Base_somente_disp!$A:$J,8,FALSE),0)</f>
        <v>8432105</v>
      </c>
      <c r="F158">
        <f>IFERROR(VLOOKUP(A158,[1]Monitoramento_Base_somente_disp!$A:$J,9,FALSE),0)</f>
        <v>0</v>
      </c>
      <c r="G158">
        <f>IFERROR(VLOOKUP(A158,[1]Monitoramento_Base_somente_disp!$A:$J,10,FALSE),0)</f>
        <v>8539260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130501</v>
      </c>
      <c r="C165">
        <f>IFERROR(VLOOKUP(A165,[1]Monitoramento_Base_somente_disp!$A:$J,6,FALSE),0)</f>
        <v>27758582</v>
      </c>
      <c r="D165">
        <f>IFERROR(VLOOKUP(A165,[1]Monitoramento_Base_somente_disp!$A:$J,7,FALSE),0)</f>
        <v>96559</v>
      </c>
      <c r="E165">
        <f>IFERROR(VLOOKUP(A165,[1]Monitoramento_Base_somente_disp!$A:$J,8,FALSE),0)</f>
        <v>27009464</v>
      </c>
      <c r="F165">
        <f>IFERROR(VLOOKUP(A165,[1]Monitoramento_Base_somente_disp!$A:$J,9,FALSE),0)</f>
        <v>107568</v>
      </c>
      <c r="G165">
        <f>IFERROR(VLOOKUP(A165,[1]Monitoramento_Base_somente_disp!$A:$J,10,FALSE),0)</f>
        <v>27512631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2460</v>
      </c>
      <c r="C167">
        <f>IFERROR(VLOOKUP(A167,[1]Monitoramento_Base_somente_disp!$A:$J,6,FALSE),0)</f>
        <v>15134297</v>
      </c>
      <c r="D167">
        <f>IFERROR(VLOOKUP(A167,[1]Monitoramento_Base_somente_disp!$A:$J,7,FALSE),0)</f>
        <v>270</v>
      </c>
      <c r="E167">
        <f>IFERROR(VLOOKUP(A167,[1]Monitoramento_Base_somente_disp!$A:$J,8,FALSE),0)</f>
        <v>50330955</v>
      </c>
      <c r="F167">
        <f>IFERROR(VLOOKUP(A167,[1]Monitoramento_Base_somente_disp!$A:$J,9,FALSE),0)</f>
        <v>2427</v>
      </c>
      <c r="G167">
        <f>IFERROR(VLOOKUP(A167,[1]Monitoramento_Base_somente_disp!$A:$J,10,FALSE),0)</f>
        <v>52244967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428260</v>
      </c>
      <c r="D168">
        <f>IFERROR(VLOOKUP(A168,[1]Monitoramento_Base_somente_disp!$A:$J,7,FALSE),0)</f>
        <v>0</v>
      </c>
      <c r="E168">
        <f>IFERROR(VLOOKUP(A168,[1]Monitoramento_Base_somente_disp!$A:$J,8,FALSE),0)</f>
        <v>737860</v>
      </c>
      <c r="F168">
        <f>IFERROR(VLOOKUP(A168,[1]Monitoramento_Base_somente_disp!$A:$J,9,FALSE),0)</f>
        <v>91</v>
      </c>
      <c r="G168">
        <f>IFERROR(VLOOKUP(A168,[1]Monitoramento_Base_somente_disp!$A:$J,10,FALSE),0)</f>
        <v>1254029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Sim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24463950</v>
      </c>
      <c r="D169">
        <f>IFERROR(VLOOKUP(A169,[1]Monitoramento_Base_somente_disp!$A:$J,7,FALSE),0)</f>
        <v>0</v>
      </c>
      <c r="E169">
        <f>IFERROR(VLOOKUP(A169,[1]Monitoramento_Base_somente_disp!$A:$J,8,FALSE),0)</f>
        <v>24907792</v>
      </c>
      <c r="F169">
        <f>IFERROR(VLOOKUP(A169,[1]Monitoramento_Base_somente_disp!$A:$J,9,FALSE),0)</f>
        <v>0</v>
      </c>
      <c r="G169">
        <f>IFERROR(VLOOKUP(A169,[1]Monitoramento_Base_somente_disp!$A:$J,10,FALSE),0)</f>
        <v>25279415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767454</v>
      </c>
      <c r="F170">
        <f>IFERROR(VLOOKUP(A170,[1]Monitoramento_Base_somente_disp!$A:$J,9,FALSE),0)</f>
        <v>0</v>
      </c>
      <c r="G170">
        <f>IFERROR(VLOOKUP(A170,[1]Monitoramento_Base_somente_disp!$A:$J,10,FALSE),0)</f>
        <v>788764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72632</v>
      </c>
      <c r="C172">
        <f>IFERROR(VLOOKUP(A172,[1]Monitoramento_Base_somente_disp!$A:$J,6,FALSE),0)</f>
        <v>70940267</v>
      </c>
      <c r="D172">
        <f>IFERROR(VLOOKUP(A172,[1]Monitoramento_Base_somente_disp!$A:$J,7,FALSE),0)</f>
        <v>63305</v>
      </c>
      <c r="E172">
        <f>IFERROR(VLOOKUP(A172,[1]Monitoramento_Base_somente_disp!$A:$J,8,FALSE),0)</f>
        <v>72570074</v>
      </c>
      <c r="F172">
        <f>IFERROR(VLOOKUP(A172,[1]Monitoramento_Base_somente_disp!$A:$J,9,FALSE),0)</f>
        <v>76859</v>
      </c>
      <c r="G172">
        <f>IFERROR(VLOOKUP(A172,[1]Monitoramento_Base_somente_disp!$A:$J,10,FALSE),0)</f>
        <v>74176776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40886</v>
      </c>
      <c r="C173">
        <f>IFERROR(VLOOKUP(A173,[1]Monitoramento_Base_somente_disp!$A:$J,6,FALSE),0)</f>
        <v>5925631</v>
      </c>
      <c r="D173">
        <f>IFERROR(VLOOKUP(A173,[1]Monitoramento_Base_somente_disp!$A:$J,7,FALSE),0)</f>
        <v>31981</v>
      </c>
      <c r="E173">
        <f>IFERROR(VLOOKUP(A173,[1]Monitoramento_Base_somente_disp!$A:$J,8,FALSE),0)</f>
        <v>6408964</v>
      </c>
      <c r="F173">
        <f>IFERROR(VLOOKUP(A173,[1]Monitoramento_Base_somente_disp!$A:$J,9,FALSE),0)</f>
        <v>41423</v>
      </c>
      <c r="G173">
        <f>IFERROR(VLOOKUP(A173,[1]Monitoramento_Base_somente_disp!$A:$J,10,FALSE),0)</f>
        <v>9539832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4497</v>
      </c>
      <c r="C174">
        <f>IFERROR(VLOOKUP(A174,[1]Monitoramento_Base_somente_disp!$A:$J,6,FALSE),0)</f>
        <v>1986624</v>
      </c>
      <c r="D174">
        <f>IFERROR(VLOOKUP(A174,[1]Monitoramento_Base_somente_disp!$A:$J,7,FALSE),0)</f>
        <v>1905</v>
      </c>
      <c r="E174">
        <f>IFERROR(VLOOKUP(A174,[1]Monitoramento_Base_somente_disp!$A:$J,8,FALSE),0)</f>
        <v>1621632</v>
      </c>
      <c r="F174">
        <f>IFERROR(VLOOKUP(A174,[1]Monitoramento_Base_somente_disp!$A:$J,9,FALSE),0)</f>
        <v>1988</v>
      </c>
      <c r="G174">
        <f>IFERROR(VLOOKUP(A174,[1]Monitoramento_Base_somente_disp!$A:$J,10,FALSE),0)</f>
        <v>1696598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4854</v>
      </c>
      <c r="C179">
        <f>IFERROR(VLOOKUP(A179,[1]Monitoramento_Base_somente_disp!$A:$J,6,FALSE),0)</f>
        <v>4132751</v>
      </c>
      <c r="D179">
        <f>IFERROR(VLOOKUP(A179,[1]Monitoramento_Base_somente_disp!$A:$J,7,FALSE),0)</f>
        <v>8036</v>
      </c>
      <c r="E179">
        <f>IFERROR(VLOOKUP(A179,[1]Monitoramento_Base_somente_disp!$A:$J,8,FALSE),0)</f>
        <v>4429284</v>
      </c>
      <c r="F179">
        <f>IFERROR(VLOOKUP(A179,[1]Monitoramento_Base_somente_disp!$A:$J,9,FALSE),0)</f>
        <v>7136</v>
      </c>
      <c r="G179">
        <f>IFERROR(VLOOKUP(A179,[1]Monitoramento_Base_somente_disp!$A:$J,10,FALSE),0)</f>
        <v>4465586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1541520</v>
      </c>
      <c r="D181">
        <f>IFERROR(VLOOKUP(A181,[1]Monitoramento_Base_somente_disp!$A:$J,7,FALSE),0)</f>
        <v>0</v>
      </c>
      <c r="E181">
        <f>IFERROR(VLOOKUP(A181,[1]Monitoramento_Base_somente_disp!$A:$J,8,FALSE),0)</f>
        <v>1571455</v>
      </c>
      <c r="F181">
        <f>IFERROR(VLOOKUP(A181,[1]Monitoramento_Base_somente_disp!$A:$J,9,FALSE),0)</f>
        <v>0</v>
      </c>
      <c r="G181">
        <f>IFERROR(VLOOKUP(A181,[1]Monitoramento_Base_somente_disp!$A:$J,10,FALSE),0)</f>
        <v>1592904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1024050</v>
      </c>
      <c r="D185">
        <f>IFERROR(VLOOKUP(A185,[1]Monitoramento_Base_somente_disp!$A:$J,7,FALSE),0)</f>
        <v>0</v>
      </c>
      <c r="E185">
        <f>IFERROR(VLOOKUP(A185,[1]Monitoramento_Base_somente_disp!$A:$J,8,FALSE),0)</f>
        <v>1051637</v>
      </c>
      <c r="F185">
        <f>IFERROR(VLOOKUP(A185,[1]Monitoramento_Base_somente_disp!$A:$J,9,FALSE),0)</f>
        <v>0</v>
      </c>
      <c r="G185">
        <f>IFERROR(VLOOKUP(A185,[1]Monitoramento_Base_somente_disp!$A:$J,10,FALSE),0)</f>
        <v>1058185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111</v>
      </c>
      <c r="C186">
        <f>IFERROR(VLOOKUP(A186,[1]Monitoramento_Base_somente_disp!$A:$J,6,FALSE),0)</f>
        <v>7186495</v>
      </c>
      <c r="D186">
        <f>IFERROR(VLOOKUP(A186,[1]Monitoramento_Base_somente_disp!$A:$J,7,FALSE),0)</f>
        <v>0</v>
      </c>
      <c r="E186">
        <f>IFERROR(VLOOKUP(A186,[1]Monitoramento_Base_somente_disp!$A:$J,8,FALSE),0)</f>
        <v>8328126</v>
      </c>
      <c r="F186">
        <f>IFERROR(VLOOKUP(A186,[1]Monitoramento_Base_somente_disp!$A:$J,9,FALSE),0)</f>
        <v>0</v>
      </c>
      <c r="G186">
        <f>IFERROR(VLOOKUP(A186,[1]Monitoramento_Base_somente_disp!$A:$J,10,FALSE),0)</f>
        <v>8435038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106777</v>
      </c>
      <c r="C187">
        <f>IFERROR(VLOOKUP(A187,[1]Monitoramento_Base_somente_disp!$A:$J,6,FALSE),0)</f>
        <v>65573485</v>
      </c>
      <c r="D187">
        <f>IFERROR(VLOOKUP(A187,[1]Monitoramento_Base_somente_disp!$A:$J,7,FALSE),0)</f>
        <v>100503</v>
      </c>
      <c r="E187">
        <f>IFERROR(VLOOKUP(A187,[1]Monitoramento_Base_somente_disp!$A:$J,8,FALSE),0)</f>
        <v>69962575</v>
      </c>
      <c r="F187">
        <f>IFERROR(VLOOKUP(A187,[1]Monitoramento_Base_somente_disp!$A:$J,9,FALSE),0)</f>
        <v>129164</v>
      </c>
      <c r="G187">
        <f>IFERROR(VLOOKUP(A187,[1]Monitoramento_Base_somente_disp!$A:$J,10,FALSE),0)</f>
        <v>71000331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7871535</v>
      </c>
      <c r="F188">
        <f>IFERROR(VLOOKUP(A188,[1]Monitoramento_Base_somente_disp!$A:$J,9,FALSE),0)</f>
        <v>0</v>
      </c>
      <c r="G188">
        <f>IFERROR(VLOOKUP(A188,[1]Monitoramento_Base_somente_disp!$A:$J,10,FALSE),0)</f>
        <v>7956739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6887340</v>
      </c>
      <c r="D190">
        <f>IFERROR(VLOOKUP(A190,[1]Monitoramento_Base_somente_disp!$A:$J,7,FALSE),0)</f>
        <v>0</v>
      </c>
      <c r="E190">
        <f>IFERROR(VLOOKUP(A190,[1]Monitoramento_Base_somente_disp!$A:$J,8,FALSE),0)</f>
        <v>7027987</v>
      </c>
      <c r="F190">
        <f>IFERROR(VLOOKUP(A190,[1]Monitoramento_Base_somente_disp!$A:$J,9,FALSE),0)</f>
        <v>0</v>
      </c>
      <c r="G190">
        <f>IFERROR(VLOOKUP(A190,[1]Monitoramento_Base_somente_disp!$A:$J,10,FALSE),0)</f>
        <v>7116918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9408274</v>
      </c>
      <c r="D191">
        <f>IFERROR(VLOOKUP(A191,[1]Monitoramento_Base_somente_disp!$A:$J,7,FALSE),0)</f>
        <v>0</v>
      </c>
      <c r="E191">
        <f>IFERROR(VLOOKUP(A191,[1]Monitoramento_Base_somente_disp!$A:$J,8,FALSE),0)</f>
        <v>8966055</v>
      </c>
      <c r="F191">
        <f>IFERROR(VLOOKUP(A191,[1]Monitoramento_Base_somente_disp!$A:$J,9,FALSE),0)</f>
        <v>0</v>
      </c>
      <c r="G191">
        <f>IFERROR(VLOOKUP(A191,[1]Monitoramento_Base_somente_disp!$A:$J,10,FALSE),0)</f>
        <v>8991395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11524050</v>
      </c>
      <c r="D192">
        <f>IFERROR(VLOOKUP(A192,[1]Monitoramento_Base_somente_disp!$A:$J,7,FALSE),0)</f>
        <v>0</v>
      </c>
      <c r="E192">
        <f>IFERROR(VLOOKUP(A192,[1]Monitoramento_Base_somente_disp!$A:$J,8,FALSE),0)</f>
        <v>11731723</v>
      </c>
      <c r="F192">
        <f>IFERROR(VLOOKUP(A192,[1]Monitoramento_Base_somente_disp!$A:$J,9,FALSE),0)</f>
        <v>0</v>
      </c>
      <c r="G192">
        <f>IFERROR(VLOOKUP(A192,[1]Monitoramento_Base_somente_disp!$A:$J,10,FALSE),0)</f>
        <v>11908185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235984</v>
      </c>
      <c r="D193">
        <f>IFERROR(VLOOKUP(A193,[1]Monitoramento_Base_somente_disp!$A:$J,7,FALSE),0)</f>
        <v>0</v>
      </c>
      <c r="E193">
        <f>IFERROR(VLOOKUP(A193,[1]Monitoramento_Base_somente_disp!$A:$J,8,FALSE),0)</f>
        <v>238553</v>
      </c>
      <c r="F193">
        <f>IFERROR(VLOOKUP(A193,[1]Monitoramento_Base_somente_disp!$A:$J,9,FALSE),0)</f>
        <v>0</v>
      </c>
      <c r="G193">
        <f>IFERROR(VLOOKUP(A193,[1]Monitoramento_Base_somente_disp!$A:$J,10,FALSE),0)</f>
        <v>242237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12046</v>
      </c>
      <c r="C197">
        <f>IFERROR(VLOOKUP(A197,[1]Monitoramento_Base_somente_disp!$A:$J,6,FALSE),0)</f>
        <v>46779584</v>
      </c>
      <c r="D197">
        <f>IFERROR(VLOOKUP(A197,[1]Monitoramento_Base_somente_disp!$A:$J,7,FALSE),0)</f>
        <v>14051</v>
      </c>
      <c r="E197">
        <f>IFERROR(VLOOKUP(A197,[1]Monitoramento_Base_somente_disp!$A:$J,8,FALSE),0)</f>
        <v>45997017</v>
      </c>
      <c r="F197">
        <f>IFERROR(VLOOKUP(A197,[1]Monitoramento_Base_somente_disp!$A:$J,9,FALSE),0)</f>
        <v>1171</v>
      </c>
      <c r="G197">
        <f>IFERROR(VLOOKUP(A197,[1]Monitoramento_Base_somente_disp!$A:$J,10,FALSE),0)</f>
        <v>46588001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2164109</v>
      </c>
      <c r="F198">
        <f>IFERROR(VLOOKUP(A198,[1]Monitoramento_Base_somente_disp!$A:$J,9,FALSE),0)</f>
        <v>0</v>
      </c>
      <c r="G198">
        <f>IFERROR(VLOOKUP(A198,[1]Monitoramento_Base_somente_disp!$A:$J,10,FALSE),0)</f>
        <v>2191824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407052</v>
      </c>
      <c r="C199">
        <f>IFERROR(VLOOKUP(A199,[1]Monitoramento_Base_somente_disp!$A:$J,6,FALSE),0)</f>
        <v>12628701</v>
      </c>
      <c r="D199">
        <f>IFERROR(VLOOKUP(A199,[1]Monitoramento_Base_somente_disp!$A:$J,7,FALSE),0)</f>
        <v>388151</v>
      </c>
      <c r="E199">
        <f>IFERROR(VLOOKUP(A199,[1]Monitoramento_Base_somente_disp!$A:$J,8,FALSE),0)</f>
        <v>12138272</v>
      </c>
      <c r="F199">
        <f>IFERROR(VLOOKUP(A199,[1]Monitoramento_Base_somente_disp!$A:$J,9,FALSE),0)</f>
        <v>423520</v>
      </c>
      <c r="G199">
        <f>IFERROR(VLOOKUP(A199,[1]Monitoramento_Base_somente_disp!$A:$J,10,FALSE),0)</f>
        <v>12139199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3758837</v>
      </c>
      <c r="F200">
        <f>IFERROR(VLOOKUP(A200,[1]Monitoramento_Base_somente_disp!$A:$J,9,FALSE),0)</f>
        <v>0</v>
      </c>
      <c r="G200">
        <f>IFERROR(VLOOKUP(A200,[1]Monitoramento_Base_somente_disp!$A:$J,10,FALSE),0)</f>
        <v>3827074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22750999</v>
      </c>
      <c r="D203">
        <f>IFERROR(VLOOKUP(A203,[1]Monitoramento_Base_somente_disp!$A:$J,7,FALSE),0)</f>
        <v>0</v>
      </c>
      <c r="E203">
        <f>IFERROR(VLOOKUP(A203,[1]Monitoramento_Base_somente_disp!$A:$J,8,FALSE),0)</f>
        <v>24959775</v>
      </c>
      <c r="F203">
        <f>IFERROR(VLOOKUP(A203,[1]Monitoramento_Base_somente_disp!$A:$J,9,FALSE),0)</f>
        <v>0</v>
      </c>
      <c r="G203">
        <f>IFERROR(VLOOKUP(A203,[1]Monitoramento_Base_somente_disp!$A:$J,10,FALSE),0)</f>
        <v>25637397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653</v>
      </c>
      <c r="C204">
        <f>IFERROR(VLOOKUP(A204,[1]Monitoramento_Base_somente_disp!$A:$J,6,FALSE),0)</f>
        <v>1584155</v>
      </c>
      <c r="D204">
        <f>IFERROR(VLOOKUP(A204,[1]Monitoramento_Base_somente_disp!$A:$J,7,FALSE),0)</f>
        <v>0</v>
      </c>
      <c r="E204">
        <f>IFERROR(VLOOKUP(A204,[1]Monitoramento_Base_somente_disp!$A:$J,8,FALSE),0)</f>
        <v>1554289</v>
      </c>
      <c r="F204">
        <f>IFERROR(VLOOKUP(A204,[1]Monitoramento_Base_somente_disp!$A:$J,9,FALSE),0)</f>
        <v>663</v>
      </c>
      <c r="G204">
        <f>IFERROR(VLOOKUP(A204,[1]Monitoramento_Base_somente_disp!$A:$J,10,FALSE),0)</f>
        <v>1479884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8443758</v>
      </c>
      <c r="F205">
        <f>IFERROR(VLOOKUP(A205,[1]Monitoramento_Base_somente_disp!$A:$J,9,FALSE),0)</f>
        <v>0</v>
      </c>
      <c r="G205">
        <f>IFERROR(VLOOKUP(A205,[1]Monitoramento_Base_somente_disp!$A:$J,10,FALSE),0)</f>
        <v>8593355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34285002</v>
      </c>
      <c r="D206">
        <f>IFERROR(VLOOKUP(A206,[1]Monitoramento_Base_somente_disp!$A:$J,7,FALSE),0)</f>
        <v>0</v>
      </c>
      <c r="E206">
        <f>IFERROR(VLOOKUP(A206,[1]Monitoramento_Base_somente_disp!$A:$J,8,FALSE),0)</f>
        <v>34054907</v>
      </c>
      <c r="F206">
        <f>IFERROR(VLOOKUP(A206,[1]Monitoramento_Base_somente_disp!$A:$J,9,FALSE),0)</f>
        <v>0</v>
      </c>
      <c r="G206">
        <f>IFERROR(VLOOKUP(A206,[1]Monitoramento_Base_somente_disp!$A:$J,10,FALSE),0)</f>
        <v>33325151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11006010</v>
      </c>
      <c r="D208">
        <f>IFERROR(VLOOKUP(A208,[1]Monitoramento_Base_somente_disp!$A:$J,7,FALSE),0)</f>
        <v>0</v>
      </c>
      <c r="E208">
        <f>IFERROR(VLOOKUP(A208,[1]Monitoramento_Base_somente_disp!$A:$J,8,FALSE),0)</f>
        <v>13839578</v>
      </c>
      <c r="F208">
        <f>IFERROR(VLOOKUP(A208,[1]Monitoramento_Base_somente_disp!$A:$J,9,FALSE),0)</f>
        <v>0</v>
      </c>
      <c r="G208">
        <f>IFERROR(VLOOKUP(A208,[1]Monitoramento_Base_somente_disp!$A:$J,10,FALSE),0)</f>
        <v>14684452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18528</v>
      </c>
      <c r="C209">
        <f>IFERROR(VLOOKUP(A209,[1]Monitoramento_Base_somente_disp!$A:$J,6,FALSE),0)</f>
        <v>21899186</v>
      </c>
      <c r="D209">
        <f>IFERROR(VLOOKUP(A209,[1]Monitoramento_Base_somente_disp!$A:$J,7,FALSE),0)</f>
        <v>14058</v>
      </c>
      <c r="E209">
        <f>IFERROR(VLOOKUP(A209,[1]Monitoramento_Base_somente_disp!$A:$J,8,FALSE),0)</f>
        <v>21742709</v>
      </c>
      <c r="F209">
        <f>IFERROR(VLOOKUP(A209,[1]Monitoramento_Base_somente_disp!$A:$J,9,FALSE),0)</f>
        <v>33992</v>
      </c>
      <c r="G209">
        <f>IFERROR(VLOOKUP(A209,[1]Monitoramento_Base_somente_disp!$A:$J,10,FALSE),0)</f>
        <v>23234402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3054270</v>
      </c>
      <c r="D211">
        <f>IFERROR(VLOOKUP(A211,[1]Monitoramento_Base_somente_disp!$A:$J,7,FALSE),0)</f>
        <v>0</v>
      </c>
      <c r="E211">
        <f>IFERROR(VLOOKUP(A211,[1]Monitoramento_Base_somente_disp!$A:$J,8,FALSE),0)</f>
        <v>3105971</v>
      </c>
      <c r="F211">
        <f>IFERROR(VLOOKUP(A211,[1]Monitoramento_Base_somente_disp!$A:$J,9,FALSE),0)</f>
        <v>0</v>
      </c>
      <c r="G211">
        <f>IFERROR(VLOOKUP(A211,[1]Monitoramento_Base_somente_disp!$A:$J,10,FALSE),0)</f>
        <v>3156079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18724</v>
      </c>
      <c r="C212">
        <f>IFERROR(VLOOKUP(A212,[1]Monitoramento_Base_somente_disp!$A:$J,6,FALSE),0)</f>
        <v>3796684</v>
      </c>
      <c r="D212">
        <f>IFERROR(VLOOKUP(A212,[1]Monitoramento_Base_somente_disp!$A:$J,7,FALSE),0)</f>
        <v>13362</v>
      </c>
      <c r="E212">
        <f>IFERROR(VLOOKUP(A212,[1]Monitoramento_Base_somente_disp!$A:$J,8,FALSE),0)</f>
        <v>4038479</v>
      </c>
      <c r="F212">
        <f>IFERROR(VLOOKUP(A212,[1]Monitoramento_Base_somente_disp!$A:$J,9,FALSE),0)</f>
        <v>26375</v>
      </c>
      <c r="G212">
        <f>IFERROR(VLOOKUP(A212,[1]Monitoramento_Base_somente_disp!$A:$J,10,FALSE),0)</f>
        <v>4340930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33452</v>
      </c>
      <c r="C216">
        <f>IFERROR(VLOOKUP(A216,[1]Monitoramento_Base_somente_disp!$A:$J,6,FALSE),0)</f>
        <v>67372698</v>
      </c>
      <c r="D216">
        <f>IFERROR(VLOOKUP(A216,[1]Monitoramento_Base_somente_disp!$A:$J,7,FALSE),0)</f>
        <v>27681</v>
      </c>
      <c r="E216">
        <f>IFERROR(VLOOKUP(A216,[1]Monitoramento_Base_somente_disp!$A:$J,8,FALSE),0)</f>
        <v>71558972</v>
      </c>
      <c r="F216">
        <f>IFERROR(VLOOKUP(A216,[1]Monitoramento_Base_somente_disp!$A:$J,9,FALSE),0)</f>
        <v>29282</v>
      </c>
      <c r="G216">
        <f>IFERROR(VLOOKUP(A216,[1]Monitoramento_Base_somente_disp!$A:$J,10,FALSE),0)</f>
        <v>88929294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7705253</v>
      </c>
      <c r="F217">
        <f>IFERROR(VLOOKUP(A217,[1]Monitoramento_Base_somente_disp!$A:$J,9,FALSE),0)</f>
        <v>0</v>
      </c>
      <c r="G217">
        <f>IFERROR(VLOOKUP(A217,[1]Monitoramento_Base_somente_disp!$A:$J,10,FALSE),0)</f>
        <v>7779171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8011290</v>
      </c>
      <c r="F218">
        <f>IFERROR(VLOOKUP(A218,[1]Monitoramento_Base_somente_disp!$A:$J,9,FALSE),0)</f>
        <v>0</v>
      </c>
      <c r="G218">
        <f>IFERROR(VLOOKUP(A218,[1]Monitoramento_Base_somente_disp!$A:$J,10,FALSE),0)</f>
        <v>8064929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2496</v>
      </c>
      <c r="C219">
        <f>IFERROR(VLOOKUP(A219,[1]Monitoramento_Base_somente_disp!$A:$J,6,FALSE),0)</f>
        <v>3622212</v>
      </c>
      <c r="D219">
        <f>IFERROR(VLOOKUP(A219,[1]Monitoramento_Base_somente_disp!$A:$J,7,FALSE),0)</f>
        <v>9763</v>
      </c>
      <c r="E219">
        <f>IFERROR(VLOOKUP(A219,[1]Monitoramento_Base_somente_disp!$A:$J,8,FALSE),0)</f>
        <v>3918161</v>
      </c>
      <c r="F219">
        <f>IFERROR(VLOOKUP(A219,[1]Monitoramento_Base_somente_disp!$A:$J,9,FALSE),0)</f>
        <v>14347</v>
      </c>
      <c r="G219">
        <f>IFERROR(VLOOKUP(A219,[1]Monitoramento_Base_somente_disp!$A:$J,10,FALSE),0)</f>
        <v>3917451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18207</v>
      </c>
      <c r="C220">
        <f>IFERROR(VLOOKUP(A220,[1]Monitoramento_Base_somente_disp!$A:$J,6,FALSE),0)</f>
        <v>4102622</v>
      </c>
      <c r="D220">
        <f>IFERROR(VLOOKUP(A220,[1]Monitoramento_Base_somente_disp!$A:$J,7,FALSE),0)</f>
        <v>3608</v>
      </c>
      <c r="E220">
        <f>IFERROR(VLOOKUP(A220,[1]Monitoramento_Base_somente_disp!$A:$J,8,FALSE),0)</f>
        <v>3863708</v>
      </c>
      <c r="F220">
        <f>IFERROR(VLOOKUP(A220,[1]Monitoramento_Base_somente_disp!$A:$J,9,FALSE),0)</f>
        <v>580</v>
      </c>
      <c r="G220">
        <f>IFERROR(VLOOKUP(A220,[1]Monitoramento_Base_somente_disp!$A:$J,10,FALSE),0)</f>
        <v>3998869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19555</v>
      </c>
      <c r="C221">
        <f>IFERROR(VLOOKUP(A221,[1]Monitoramento_Base_somente_disp!$A:$J,6,FALSE),0)</f>
        <v>3690219</v>
      </c>
      <c r="D221">
        <f>IFERROR(VLOOKUP(A221,[1]Monitoramento_Base_somente_disp!$A:$J,7,FALSE),0)</f>
        <v>11964</v>
      </c>
      <c r="E221">
        <f>IFERROR(VLOOKUP(A221,[1]Monitoramento_Base_somente_disp!$A:$J,8,FALSE),0)</f>
        <v>3530261</v>
      </c>
      <c r="F221">
        <f>IFERROR(VLOOKUP(A221,[1]Monitoramento_Base_somente_disp!$A:$J,9,FALSE),0)</f>
        <v>26636</v>
      </c>
      <c r="G221">
        <f>IFERROR(VLOOKUP(A221,[1]Monitoramento_Base_somente_disp!$A:$J,10,FALSE),0)</f>
        <v>4646353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40284</v>
      </c>
      <c r="C222">
        <f>IFERROR(VLOOKUP(A222,[1]Monitoramento_Base_somente_disp!$A:$J,6,FALSE),0)</f>
        <v>7283515</v>
      </c>
      <c r="D222">
        <f>IFERROR(VLOOKUP(A222,[1]Monitoramento_Base_somente_disp!$A:$J,7,FALSE),0)</f>
        <v>37590</v>
      </c>
      <c r="E222">
        <f>IFERROR(VLOOKUP(A222,[1]Monitoramento_Base_somente_disp!$A:$J,8,FALSE),0)</f>
        <v>7754485</v>
      </c>
      <c r="F222">
        <f>IFERROR(VLOOKUP(A222,[1]Monitoramento_Base_somente_disp!$A:$J,9,FALSE),0)</f>
        <v>51064</v>
      </c>
      <c r="G222">
        <f>IFERROR(VLOOKUP(A222,[1]Monitoramento_Base_somente_disp!$A:$J,10,FALSE),0)</f>
        <v>7800300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1393</v>
      </c>
      <c r="C223">
        <f>IFERROR(VLOOKUP(A223,[1]Monitoramento_Base_somente_disp!$A:$J,6,FALSE),0)</f>
        <v>687525</v>
      </c>
      <c r="D223">
        <f>IFERROR(VLOOKUP(A223,[1]Monitoramento_Base_somente_disp!$A:$J,7,FALSE),0)</f>
        <v>1603</v>
      </c>
      <c r="E223">
        <f>IFERROR(VLOOKUP(A223,[1]Monitoramento_Base_somente_disp!$A:$J,8,FALSE),0)</f>
        <v>591839</v>
      </c>
      <c r="F223">
        <f>IFERROR(VLOOKUP(A223,[1]Monitoramento_Base_somente_disp!$A:$J,9,FALSE),0)</f>
        <v>19795</v>
      </c>
      <c r="G223">
        <f>IFERROR(VLOOKUP(A223,[1]Monitoramento_Base_somente_disp!$A:$J,10,FALSE),0)</f>
        <v>1313207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19426</v>
      </c>
      <c r="C224">
        <f>IFERROR(VLOOKUP(A224,[1]Monitoramento_Base_somente_disp!$A:$J,6,FALSE),0)</f>
        <v>1971275</v>
      </c>
      <c r="D224">
        <f>IFERROR(VLOOKUP(A224,[1]Monitoramento_Base_somente_disp!$A:$J,7,FALSE),0)</f>
        <v>24100</v>
      </c>
      <c r="E224">
        <f>IFERROR(VLOOKUP(A224,[1]Monitoramento_Base_somente_disp!$A:$J,8,FALSE),0)</f>
        <v>2498025</v>
      </c>
      <c r="F224">
        <f>IFERROR(VLOOKUP(A224,[1]Monitoramento_Base_somente_disp!$A:$J,9,FALSE),0)</f>
        <v>25305</v>
      </c>
      <c r="G224">
        <f>IFERROR(VLOOKUP(A224,[1]Monitoramento_Base_somente_disp!$A:$J,10,FALSE),0)</f>
        <v>2153173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20973</v>
      </c>
      <c r="C225">
        <f>IFERROR(VLOOKUP(A225,[1]Monitoramento_Base_somente_disp!$A:$J,6,FALSE),0)</f>
        <v>5498914</v>
      </c>
      <c r="D225">
        <f>IFERROR(VLOOKUP(A225,[1]Monitoramento_Base_somente_disp!$A:$J,7,FALSE),0)</f>
        <v>11153</v>
      </c>
      <c r="E225">
        <f>IFERROR(VLOOKUP(A225,[1]Monitoramento_Base_somente_disp!$A:$J,8,FALSE),0)</f>
        <v>7085584</v>
      </c>
      <c r="F225">
        <f>IFERROR(VLOOKUP(A225,[1]Monitoramento_Base_somente_disp!$A:$J,9,FALSE),0)</f>
        <v>31608</v>
      </c>
      <c r="G225">
        <f>IFERROR(VLOOKUP(A225,[1]Monitoramento_Base_somente_disp!$A:$J,10,FALSE),0)</f>
        <v>5696281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17651</v>
      </c>
      <c r="C226">
        <f>IFERROR(VLOOKUP(A226,[1]Monitoramento_Base_somente_disp!$A:$J,6,FALSE),0)</f>
        <v>13904565</v>
      </c>
      <c r="D226">
        <f>IFERROR(VLOOKUP(A226,[1]Monitoramento_Base_somente_disp!$A:$J,7,FALSE),0)</f>
        <v>27368</v>
      </c>
      <c r="E226">
        <f>IFERROR(VLOOKUP(A226,[1]Monitoramento_Base_somente_disp!$A:$J,8,FALSE),0)</f>
        <v>14817728</v>
      </c>
      <c r="F226">
        <f>IFERROR(VLOOKUP(A226,[1]Monitoramento_Base_somente_disp!$A:$J,9,FALSE),0)</f>
        <v>14545</v>
      </c>
      <c r="G226">
        <f>IFERROR(VLOOKUP(A226,[1]Monitoramento_Base_somente_disp!$A:$J,10,FALSE),0)</f>
        <v>14577441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28078</v>
      </c>
      <c r="C227">
        <f>IFERROR(VLOOKUP(A227,[1]Monitoramento_Base_somente_disp!$A:$J,6,FALSE),0)</f>
        <v>2926842</v>
      </c>
      <c r="D227">
        <f>IFERROR(VLOOKUP(A227,[1]Monitoramento_Base_somente_disp!$A:$J,7,FALSE),0)</f>
        <v>13594</v>
      </c>
      <c r="E227">
        <f>IFERROR(VLOOKUP(A227,[1]Monitoramento_Base_somente_disp!$A:$J,8,FALSE),0)</f>
        <v>2172417</v>
      </c>
      <c r="F227">
        <f>IFERROR(VLOOKUP(A227,[1]Monitoramento_Base_somente_disp!$A:$J,9,FALSE),0)</f>
        <v>4877</v>
      </c>
      <c r="G227">
        <f>IFERROR(VLOOKUP(A227,[1]Monitoramento_Base_somente_disp!$A:$J,10,FALSE),0)</f>
        <v>1925307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576866</v>
      </c>
      <c r="C228">
        <f>IFERROR(VLOOKUP(A228,[1]Monitoramento_Base_somente_disp!$A:$J,6,FALSE),0)</f>
        <v>105478973</v>
      </c>
      <c r="D228">
        <f>IFERROR(VLOOKUP(A228,[1]Monitoramento_Base_somente_disp!$A:$J,7,FALSE),0)</f>
        <v>521712</v>
      </c>
      <c r="E228">
        <f>IFERROR(VLOOKUP(A228,[1]Monitoramento_Base_somente_disp!$A:$J,8,FALSE),0)</f>
        <v>106847615</v>
      </c>
      <c r="F228">
        <f>IFERROR(VLOOKUP(A228,[1]Monitoramento_Base_somente_disp!$A:$J,9,FALSE),0)</f>
        <v>576520</v>
      </c>
      <c r="G228">
        <f>IFERROR(VLOOKUP(A228,[1]Monitoramento_Base_somente_disp!$A:$J,10,FALSE),0)</f>
        <v>106931407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38163</v>
      </c>
      <c r="C229">
        <f>IFERROR(VLOOKUP(A229,[1]Monitoramento_Base_somente_disp!$A:$J,6,FALSE),0)</f>
        <v>5412993</v>
      </c>
      <c r="D229">
        <f>IFERROR(VLOOKUP(A229,[1]Monitoramento_Base_somente_disp!$A:$J,7,FALSE),0)</f>
        <v>27714</v>
      </c>
      <c r="E229">
        <f>IFERROR(VLOOKUP(A229,[1]Monitoramento_Base_somente_disp!$A:$J,8,FALSE),0)</f>
        <v>4956207</v>
      </c>
      <c r="F229">
        <f>IFERROR(VLOOKUP(A229,[1]Monitoramento_Base_somente_disp!$A:$J,9,FALSE),0)</f>
        <v>38659</v>
      </c>
      <c r="G229">
        <f>IFERROR(VLOOKUP(A229,[1]Monitoramento_Base_somente_disp!$A:$J,10,FALSE),0)</f>
        <v>4340279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123460</v>
      </c>
      <c r="C230">
        <f>IFERROR(VLOOKUP(A230,[1]Monitoramento_Base_somente_disp!$A:$J,6,FALSE),0)</f>
        <v>12046168</v>
      </c>
      <c r="D230">
        <f>IFERROR(VLOOKUP(A230,[1]Monitoramento_Base_somente_disp!$A:$J,7,FALSE),0)</f>
        <v>92149</v>
      </c>
      <c r="E230">
        <f>IFERROR(VLOOKUP(A230,[1]Monitoramento_Base_somente_disp!$A:$J,8,FALSE),0)</f>
        <v>9355859</v>
      </c>
      <c r="F230">
        <f>IFERROR(VLOOKUP(A230,[1]Monitoramento_Base_somente_disp!$A:$J,9,FALSE),0)</f>
        <v>72341</v>
      </c>
      <c r="G230">
        <f>IFERROR(VLOOKUP(A230,[1]Monitoramento_Base_somente_disp!$A:$J,10,FALSE),0)</f>
        <v>7672269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26965</v>
      </c>
      <c r="C231">
        <f>IFERROR(VLOOKUP(A231,[1]Monitoramento_Base_somente_disp!$A:$J,6,FALSE),0)</f>
        <v>9144087</v>
      </c>
      <c r="D231">
        <f>IFERROR(VLOOKUP(A231,[1]Monitoramento_Base_somente_disp!$A:$J,7,FALSE),0)</f>
        <v>19940</v>
      </c>
      <c r="E231">
        <f>IFERROR(VLOOKUP(A231,[1]Monitoramento_Base_somente_disp!$A:$J,8,FALSE),0)</f>
        <v>8315876</v>
      </c>
      <c r="F231">
        <f>IFERROR(VLOOKUP(A231,[1]Monitoramento_Base_somente_disp!$A:$J,9,FALSE),0)</f>
        <v>20797</v>
      </c>
      <c r="G231">
        <f>IFERROR(VLOOKUP(A231,[1]Monitoramento_Base_somente_disp!$A:$J,10,FALSE),0)</f>
        <v>7368309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111594</v>
      </c>
      <c r="C232">
        <f>IFERROR(VLOOKUP(A232,[1]Monitoramento_Base_somente_disp!$A:$J,6,FALSE),0)</f>
        <v>7414429</v>
      </c>
      <c r="D232">
        <f>IFERROR(VLOOKUP(A232,[1]Monitoramento_Base_somente_disp!$A:$J,7,FALSE),0)</f>
        <v>105824</v>
      </c>
      <c r="E232">
        <f>IFERROR(VLOOKUP(A232,[1]Monitoramento_Base_somente_disp!$A:$J,8,FALSE),0)</f>
        <v>11798502</v>
      </c>
      <c r="F232">
        <f>IFERROR(VLOOKUP(A232,[1]Monitoramento_Base_somente_disp!$A:$J,9,FALSE),0)</f>
        <v>134205</v>
      </c>
      <c r="G232">
        <f>IFERROR(VLOOKUP(A232,[1]Monitoramento_Base_somente_disp!$A:$J,10,FALSE),0)</f>
        <v>10552602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5509</v>
      </c>
      <c r="C233">
        <f>IFERROR(VLOOKUP(A233,[1]Monitoramento_Base_somente_disp!$A:$J,6,FALSE),0)</f>
        <v>927481</v>
      </c>
      <c r="D233">
        <f>IFERROR(VLOOKUP(A233,[1]Monitoramento_Base_somente_disp!$A:$J,7,FALSE),0)</f>
        <v>7350</v>
      </c>
      <c r="E233">
        <f>IFERROR(VLOOKUP(A233,[1]Monitoramento_Base_somente_disp!$A:$J,8,FALSE),0)</f>
        <v>894487</v>
      </c>
      <c r="F233">
        <f>IFERROR(VLOOKUP(A233,[1]Monitoramento_Base_somente_disp!$A:$J,9,FALSE),0)</f>
        <v>7556</v>
      </c>
      <c r="G233">
        <f>IFERROR(VLOOKUP(A233,[1]Monitoramento_Base_somente_disp!$A:$J,10,FALSE),0)</f>
        <v>830361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1147</v>
      </c>
      <c r="C234">
        <f>IFERROR(VLOOKUP(A234,[1]Monitoramento_Base_somente_disp!$A:$J,6,FALSE),0)</f>
        <v>15775834</v>
      </c>
      <c r="D234">
        <f>IFERROR(VLOOKUP(A234,[1]Monitoramento_Base_somente_disp!$A:$J,7,FALSE),0)</f>
        <v>903</v>
      </c>
      <c r="E234">
        <f>IFERROR(VLOOKUP(A234,[1]Monitoramento_Base_somente_disp!$A:$J,8,FALSE),0)</f>
        <v>16030776</v>
      </c>
      <c r="F234">
        <f>IFERROR(VLOOKUP(A234,[1]Monitoramento_Base_somente_disp!$A:$J,9,FALSE),0)</f>
        <v>2143</v>
      </c>
      <c r="G234">
        <f>IFERROR(VLOOKUP(A234,[1]Monitoramento_Base_somente_disp!$A:$J,10,FALSE),0)</f>
        <v>16269424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6502</v>
      </c>
      <c r="C235">
        <f>IFERROR(VLOOKUP(A235,[1]Monitoramento_Base_somente_disp!$A:$J,6,FALSE),0)</f>
        <v>3186195</v>
      </c>
      <c r="D235">
        <f>IFERROR(VLOOKUP(A235,[1]Monitoramento_Base_somente_disp!$A:$J,7,FALSE),0)</f>
        <v>9630</v>
      </c>
      <c r="E235">
        <f>IFERROR(VLOOKUP(A235,[1]Monitoramento_Base_somente_disp!$A:$J,8,FALSE),0)</f>
        <v>3360705</v>
      </c>
      <c r="F235">
        <f>IFERROR(VLOOKUP(A235,[1]Monitoramento_Base_somente_disp!$A:$J,9,FALSE),0)</f>
        <v>907</v>
      </c>
      <c r="G235">
        <f>IFERROR(VLOOKUP(A235,[1]Monitoramento_Base_somente_disp!$A:$J,10,FALSE),0)</f>
        <v>3307208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32244</v>
      </c>
      <c r="C236">
        <f>IFERROR(VLOOKUP(A236,[1]Monitoramento_Base_somente_disp!$A:$J,6,FALSE),0)</f>
        <v>4149495</v>
      </c>
      <c r="D236">
        <f>IFERROR(VLOOKUP(A236,[1]Monitoramento_Base_somente_disp!$A:$J,7,FALSE),0)</f>
        <v>31762</v>
      </c>
      <c r="E236">
        <f>IFERROR(VLOOKUP(A236,[1]Monitoramento_Base_somente_disp!$A:$J,8,FALSE),0)</f>
        <v>4090462</v>
      </c>
      <c r="F236">
        <f>IFERROR(VLOOKUP(A236,[1]Monitoramento_Base_somente_disp!$A:$J,9,FALSE),0)</f>
        <v>36037</v>
      </c>
      <c r="G236">
        <f>IFERROR(VLOOKUP(A236,[1]Monitoramento_Base_somente_disp!$A:$J,10,FALSE),0)</f>
        <v>5175726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17533</v>
      </c>
      <c r="C237">
        <f>IFERROR(VLOOKUP(A237,[1]Monitoramento_Base_somente_disp!$A:$J,6,FALSE),0)</f>
        <v>3571189</v>
      </c>
      <c r="D237">
        <f>IFERROR(VLOOKUP(A237,[1]Monitoramento_Base_somente_disp!$A:$J,7,FALSE),0)</f>
        <v>13128</v>
      </c>
      <c r="E237">
        <f>IFERROR(VLOOKUP(A237,[1]Monitoramento_Base_somente_disp!$A:$J,8,FALSE),0)</f>
        <v>4464579</v>
      </c>
      <c r="F237">
        <f>IFERROR(VLOOKUP(A237,[1]Monitoramento_Base_somente_disp!$A:$J,9,FALSE),0)</f>
        <v>18468</v>
      </c>
      <c r="G237">
        <f>IFERROR(VLOOKUP(A237,[1]Monitoramento_Base_somente_disp!$A:$J,10,FALSE),0)</f>
        <v>4050360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25822</v>
      </c>
      <c r="C238">
        <f>IFERROR(VLOOKUP(A238,[1]Monitoramento_Base_somente_disp!$A:$J,6,FALSE),0)</f>
        <v>5489210</v>
      </c>
      <c r="D238">
        <f>IFERROR(VLOOKUP(A238,[1]Monitoramento_Base_somente_disp!$A:$J,7,FALSE),0)</f>
        <v>26852</v>
      </c>
      <c r="E238">
        <f>IFERROR(VLOOKUP(A238,[1]Monitoramento_Base_somente_disp!$A:$J,8,FALSE),0)</f>
        <v>5003175</v>
      </c>
      <c r="F238">
        <f>IFERROR(VLOOKUP(A238,[1]Monitoramento_Base_somente_disp!$A:$J,9,FALSE),0)</f>
        <v>29654</v>
      </c>
      <c r="G238">
        <f>IFERROR(VLOOKUP(A238,[1]Monitoramento_Base_somente_disp!$A:$J,10,FALSE),0)</f>
        <v>5634128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19315</v>
      </c>
      <c r="C239">
        <f>IFERROR(VLOOKUP(A239,[1]Monitoramento_Base_somente_disp!$A:$J,6,FALSE),0)</f>
        <v>3409833</v>
      </c>
      <c r="D239">
        <f>IFERROR(VLOOKUP(A239,[1]Monitoramento_Base_somente_disp!$A:$J,7,FALSE),0)</f>
        <v>19273</v>
      </c>
      <c r="E239">
        <f>IFERROR(VLOOKUP(A239,[1]Monitoramento_Base_somente_disp!$A:$J,8,FALSE),0)</f>
        <v>6495663</v>
      </c>
      <c r="F239">
        <f>IFERROR(VLOOKUP(A239,[1]Monitoramento_Base_somente_disp!$A:$J,9,FALSE),0)</f>
        <v>24248</v>
      </c>
      <c r="G239">
        <f>IFERROR(VLOOKUP(A239,[1]Monitoramento_Base_somente_disp!$A:$J,10,FALSE),0)</f>
        <v>7967451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33213</v>
      </c>
      <c r="C240">
        <f>IFERROR(VLOOKUP(A240,[1]Monitoramento_Base_somente_disp!$A:$J,6,FALSE),0)</f>
        <v>4143327</v>
      </c>
      <c r="D240">
        <f>IFERROR(VLOOKUP(A240,[1]Monitoramento_Base_somente_disp!$A:$J,7,FALSE),0)</f>
        <v>13100</v>
      </c>
      <c r="E240">
        <f>IFERROR(VLOOKUP(A240,[1]Monitoramento_Base_somente_disp!$A:$J,8,FALSE),0)</f>
        <v>3845238</v>
      </c>
      <c r="F240">
        <f>IFERROR(VLOOKUP(A240,[1]Monitoramento_Base_somente_disp!$A:$J,9,FALSE),0)</f>
        <v>16305</v>
      </c>
      <c r="G240">
        <f>IFERROR(VLOOKUP(A240,[1]Monitoramento_Base_somente_disp!$A:$J,10,FALSE),0)</f>
        <v>4469965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15388</v>
      </c>
      <c r="C241">
        <f>IFERROR(VLOOKUP(A241,[1]Monitoramento_Base_somente_disp!$A:$J,6,FALSE),0)</f>
        <v>9746151</v>
      </c>
      <c r="D241">
        <f>IFERROR(VLOOKUP(A241,[1]Monitoramento_Base_somente_disp!$A:$J,7,FALSE),0)</f>
        <v>12294</v>
      </c>
      <c r="E241">
        <f>IFERROR(VLOOKUP(A241,[1]Monitoramento_Base_somente_disp!$A:$J,8,FALSE),0)</f>
        <v>10724839</v>
      </c>
      <c r="F241">
        <f>IFERROR(VLOOKUP(A241,[1]Monitoramento_Base_somente_disp!$A:$J,9,FALSE),0)</f>
        <v>30588</v>
      </c>
      <c r="G241">
        <f>IFERROR(VLOOKUP(A241,[1]Monitoramento_Base_somente_disp!$A:$J,10,FALSE),0)</f>
        <v>10894794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17111</v>
      </c>
      <c r="C242">
        <f>IFERROR(VLOOKUP(A242,[1]Monitoramento_Base_somente_disp!$A:$J,6,FALSE),0)</f>
        <v>3907294</v>
      </c>
      <c r="D242">
        <f>IFERROR(VLOOKUP(A242,[1]Monitoramento_Base_somente_disp!$A:$J,7,FALSE),0)</f>
        <v>2482</v>
      </c>
      <c r="E242">
        <f>IFERROR(VLOOKUP(A242,[1]Monitoramento_Base_somente_disp!$A:$J,8,FALSE),0)</f>
        <v>4446482</v>
      </c>
      <c r="F242">
        <f>IFERROR(VLOOKUP(A242,[1]Monitoramento_Base_somente_disp!$A:$J,9,FALSE),0)</f>
        <v>1824</v>
      </c>
      <c r="G242">
        <f>IFERROR(VLOOKUP(A242,[1]Monitoramento_Base_somente_disp!$A:$J,10,FALSE),0)</f>
        <v>5573802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12615</v>
      </c>
      <c r="C243">
        <f>IFERROR(VLOOKUP(A243,[1]Monitoramento_Base_somente_disp!$A:$J,6,FALSE),0)</f>
        <v>2079331</v>
      </c>
      <c r="D243">
        <f>IFERROR(VLOOKUP(A243,[1]Monitoramento_Base_somente_disp!$A:$J,7,FALSE),0)</f>
        <v>8487</v>
      </c>
      <c r="E243">
        <f>IFERROR(VLOOKUP(A243,[1]Monitoramento_Base_somente_disp!$A:$J,8,FALSE),0)</f>
        <v>3418052</v>
      </c>
      <c r="F243">
        <f>IFERROR(VLOOKUP(A243,[1]Monitoramento_Base_somente_disp!$A:$J,9,FALSE),0)</f>
        <v>28105</v>
      </c>
      <c r="G243">
        <f>IFERROR(VLOOKUP(A243,[1]Monitoramento_Base_somente_disp!$A:$J,10,FALSE),0)</f>
        <v>3932112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1113</v>
      </c>
      <c r="C244">
        <f>IFERROR(VLOOKUP(A244,[1]Monitoramento_Base_somente_disp!$A:$J,6,FALSE),0)</f>
        <v>2694990</v>
      </c>
      <c r="D244">
        <f>IFERROR(VLOOKUP(A244,[1]Monitoramento_Base_somente_disp!$A:$J,7,FALSE),0)</f>
        <v>0</v>
      </c>
      <c r="E244">
        <f>IFERROR(VLOOKUP(A244,[1]Monitoramento_Base_somente_disp!$A:$J,8,FALSE),0)</f>
        <v>2704173</v>
      </c>
      <c r="F244">
        <f>IFERROR(VLOOKUP(A244,[1]Monitoramento_Base_somente_disp!$A:$J,9,FALSE),0)</f>
        <v>643</v>
      </c>
      <c r="G244">
        <f>IFERROR(VLOOKUP(A244,[1]Monitoramento_Base_somente_disp!$A:$J,10,FALSE),0)</f>
        <v>2678809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1356</v>
      </c>
      <c r="C245">
        <f>IFERROR(VLOOKUP(A245,[1]Monitoramento_Base_somente_disp!$A:$J,6,FALSE),0)</f>
        <v>2225947</v>
      </c>
      <c r="D245">
        <f>IFERROR(VLOOKUP(A245,[1]Monitoramento_Base_somente_disp!$A:$J,7,FALSE),0)</f>
        <v>465</v>
      </c>
      <c r="E245">
        <f>IFERROR(VLOOKUP(A245,[1]Monitoramento_Base_somente_disp!$A:$J,8,FALSE),0)</f>
        <v>1503335</v>
      </c>
      <c r="F245">
        <f>IFERROR(VLOOKUP(A245,[1]Monitoramento_Base_somente_disp!$A:$J,9,FALSE),0)</f>
        <v>589</v>
      </c>
      <c r="G245">
        <f>IFERROR(VLOOKUP(A245,[1]Monitoramento_Base_somente_disp!$A:$J,10,FALSE),0)</f>
        <v>1568322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30</v>
      </c>
      <c r="C246">
        <f>IFERROR(VLOOKUP(A246,[1]Monitoramento_Base_somente_disp!$A:$J,6,FALSE),0)</f>
        <v>3941400</v>
      </c>
      <c r="D246">
        <f>IFERROR(VLOOKUP(A246,[1]Monitoramento_Base_somente_disp!$A:$J,7,FALSE),0)</f>
        <v>30</v>
      </c>
      <c r="E246">
        <f>IFERROR(VLOOKUP(A246,[1]Monitoramento_Base_somente_disp!$A:$J,8,FALSE),0)</f>
        <v>3829742</v>
      </c>
      <c r="F246">
        <f>IFERROR(VLOOKUP(A246,[1]Monitoramento_Base_somente_disp!$A:$J,9,FALSE),0)</f>
        <v>38</v>
      </c>
      <c r="G246">
        <f>IFERROR(VLOOKUP(A246,[1]Monitoramento_Base_somente_disp!$A:$J,10,FALSE),0)</f>
        <v>3923310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64179</v>
      </c>
      <c r="C247">
        <f>IFERROR(VLOOKUP(A247,[1]Monitoramento_Base_somente_disp!$A:$J,6,FALSE),0)</f>
        <v>8001981</v>
      </c>
      <c r="D247">
        <f>IFERROR(VLOOKUP(A247,[1]Monitoramento_Base_somente_disp!$A:$J,7,FALSE),0)</f>
        <v>27827</v>
      </c>
      <c r="E247">
        <f>IFERROR(VLOOKUP(A247,[1]Monitoramento_Base_somente_disp!$A:$J,8,FALSE),0)</f>
        <v>8465660</v>
      </c>
      <c r="F247">
        <f>IFERROR(VLOOKUP(A247,[1]Monitoramento_Base_somente_disp!$A:$J,9,FALSE),0)</f>
        <v>31780</v>
      </c>
      <c r="G247">
        <f>IFERROR(VLOOKUP(A247,[1]Monitoramento_Base_somente_disp!$A:$J,10,FALSE),0)</f>
        <v>8246542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158850</v>
      </c>
      <c r="D248">
        <f>IFERROR(VLOOKUP(A248,[1]Monitoramento_Base_somente_disp!$A:$J,7,FALSE),0)</f>
        <v>0</v>
      </c>
      <c r="E248">
        <f>IFERROR(VLOOKUP(A248,[1]Monitoramento_Base_somente_disp!$A:$J,8,FALSE),0)</f>
        <v>161031</v>
      </c>
      <c r="F248">
        <f>IFERROR(VLOOKUP(A248,[1]Monitoramento_Base_somente_disp!$A:$J,9,FALSE),0)</f>
        <v>0</v>
      </c>
      <c r="G248">
        <f>IFERROR(VLOOKUP(A248,[1]Monitoramento_Base_somente_disp!$A:$J,10,FALSE),0)</f>
        <v>164145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3536</v>
      </c>
      <c r="C249">
        <f>IFERROR(VLOOKUP(A249,[1]Monitoramento_Base_somente_disp!$A:$J,6,FALSE),0)</f>
        <v>392236</v>
      </c>
      <c r="D249">
        <f>IFERROR(VLOOKUP(A249,[1]Monitoramento_Base_somente_disp!$A:$J,7,FALSE),0)</f>
        <v>1837</v>
      </c>
      <c r="E249">
        <f>IFERROR(VLOOKUP(A249,[1]Monitoramento_Base_somente_disp!$A:$J,8,FALSE),0)</f>
        <v>310868</v>
      </c>
      <c r="F249">
        <f>IFERROR(VLOOKUP(A249,[1]Monitoramento_Base_somente_disp!$A:$J,9,FALSE),0)</f>
        <v>3643</v>
      </c>
      <c r="G249">
        <f>IFERROR(VLOOKUP(A249,[1]Monitoramento_Base_somente_disp!$A:$J,10,FALSE),0)</f>
        <v>329695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52007</v>
      </c>
      <c r="C250">
        <f>IFERROR(VLOOKUP(A250,[1]Monitoramento_Base_somente_disp!$A:$J,6,FALSE),0)</f>
        <v>8072378</v>
      </c>
      <c r="D250">
        <f>IFERROR(VLOOKUP(A250,[1]Monitoramento_Base_somente_disp!$A:$J,7,FALSE),0)</f>
        <v>21312</v>
      </c>
      <c r="E250">
        <f>IFERROR(VLOOKUP(A250,[1]Monitoramento_Base_somente_disp!$A:$J,8,FALSE),0)</f>
        <v>6899303</v>
      </c>
      <c r="F250">
        <f>IFERROR(VLOOKUP(A250,[1]Monitoramento_Base_somente_disp!$A:$J,9,FALSE),0)</f>
        <v>10278</v>
      </c>
      <c r="G250">
        <f>IFERROR(VLOOKUP(A250,[1]Monitoramento_Base_somente_disp!$A:$J,10,FALSE),0)</f>
        <v>6821576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37395</v>
      </c>
      <c r="C251">
        <f>IFERROR(VLOOKUP(A251,[1]Monitoramento_Base_somente_disp!$A:$J,6,FALSE),0)</f>
        <v>2216384</v>
      </c>
      <c r="D251">
        <f>IFERROR(VLOOKUP(A251,[1]Monitoramento_Base_somente_disp!$A:$J,7,FALSE),0)</f>
        <v>37673</v>
      </c>
      <c r="E251">
        <f>IFERROR(VLOOKUP(A251,[1]Monitoramento_Base_somente_disp!$A:$J,8,FALSE),0)</f>
        <v>3302922</v>
      </c>
      <c r="F251">
        <f>IFERROR(VLOOKUP(A251,[1]Monitoramento_Base_somente_disp!$A:$J,9,FALSE),0)</f>
        <v>37950</v>
      </c>
      <c r="G251">
        <f>IFERROR(VLOOKUP(A251,[1]Monitoramento_Base_somente_disp!$A:$J,10,FALSE),0)</f>
        <v>2646072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17479</v>
      </c>
      <c r="C252">
        <f>IFERROR(VLOOKUP(A252,[1]Monitoramento_Base_somente_disp!$A:$J,6,FALSE),0)</f>
        <v>3313540</v>
      </c>
      <c r="D252">
        <f>IFERROR(VLOOKUP(A252,[1]Monitoramento_Base_somente_disp!$A:$J,7,FALSE),0)</f>
        <v>7433</v>
      </c>
      <c r="E252">
        <f>IFERROR(VLOOKUP(A252,[1]Monitoramento_Base_somente_disp!$A:$J,8,FALSE),0)</f>
        <v>3218521</v>
      </c>
      <c r="F252">
        <f>IFERROR(VLOOKUP(A252,[1]Monitoramento_Base_somente_disp!$A:$J,9,FALSE),0)</f>
        <v>11140</v>
      </c>
      <c r="G252">
        <f>IFERROR(VLOOKUP(A252,[1]Monitoramento_Base_somente_disp!$A:$J,10,FALSE),0)</f>
        <v>2923197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21244</v>
      </c>
      <c r="C253">
        <f>IFERROR(VLOOKUP(A253,[1]Monitoramento_Base_somente_disp!$A:$J,6,FALSE),0)</f>
        <v>3088987</v>
      </c>
      <c r="D253">
        <f>IFERROR(VLOOKUP(A253,[1]Monitoramento_Base_somente_disp!$A:$J,7,FALSE),0)</f>
        <v>40553</v>
      </c>
      <c r="E253">
        <f>IFERROR(VLOOKUP(A253,[1]Monitoramento_Base_somente_disp!$A:$J,8,FALSE),0)</f>
        <v>4755414</v>
      </c>
      <c r="F253">
        <f>IFERROR(VLOOKUP(A253,[1]Monitoramento_Base_somente_disp!$A:$J,9,FALSE),0)</f>
        <v>0</v>
      </c>
      <c r="G253">
        <f>IFERROR(VLOOKUP(A253,[1]Monitoramento_Base_somente_disp!$A:$J,10,FALSE),0)</f>
        <v>4495558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2208900</v>
      </c>
      <c r="D254">
        <f>IFERROR(VLOOKUP(A254,[1]Monitoramento_Base_somente_disp!$A:$J,7,FALSE),0)</f>
        <v>0</v>
      </c>
      <c r="E254">
        <f>IFERROR(VLOOKUP(A254,[1]Monitoramento_Base_somente_disp!$A:$J,8,FALSE),0)</f>
        <v>2259449</v>
      </c>
      <c r="F254">
        <f>IFERROR(VLOOKUP(A254,[1]Monitoramento_Base_somente_disp!$A:$J,9,FALSE),0)</f>
        <v>1094</v>
      </c>
      <c r="G254">
        <f>IFERROR(VLOOKUP(A254,[1]Monitoramento_Base_somente_disp!$A:$J,10,FALSE),0)</f>
        <v>1683056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199995</v>
      </c>
      <c r="C255">
        <f>IFERROR(VLOOKUP(A255,[1]Monitoramento_Base_somente_disp!$A:$J,6,FALSE),0)</f>
        <v>23859014</v>
      </c>
      <c r="D255">
        <f>IFERROR(VLOOKUP(A255,[1]Monitoramento_Base_somente_disp!$A:$J,7,FALSE),0)</f>
        <v>170580</v>
      </c>
      <c r="E255">
        <f>IFERROR(VLOOKUP(A255,[1]Monitoramento_Base_somente_disp!$A:$J,8,FALSE),0)</f>
        <v>19135938</v>
      </c>
      <c r="F255">
        <f>IFERROR(VLOOKUP(A255,[1]Monitoramento_Base_somente_disp!$A:$J,9,FALSE),0)</f>
        <v>156991</v>
      </c>
      <c r="G255">
        <f>IFERROR(VLOOKUP(A255,[1]Monitoramento_Base_somente_disp!$A:$J,10,FALSE),0)</f>
        <v>14887156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46925</v>
      </c>
      <c r="C256">
        <f>IFERROR(VLOOKUP(A256,[1]Monitoramento_Base_somente_disp!$A:$J,6,FALSE),0)</f>
        <v>5126391</v>
      </c>
      <c r="D256">
        <f>IFERROR(VLOOKUP(A256,[1]Monitoramento_Base_somente_disp!$A:$J,7,FALSE),0)</f>
        <v>32433</v>
      </c>
      <c r="E256">
        <f>IFERROR(VLOOKUP(A256,[1]Monitoramento_Base_somente_disp!$A:$J,8,FALSE),0)</f>
        <v>4033806</v>
      </c>
      <c r="F256">
        <f>IFERROR(VLOOKUP(A256,[1]Monitoramento_Base_somente_disp!$A:$J,9,FALSE),0)</f>
        <v>22697</v>
      </c>
      <c r="G256">
        <f>IFERROR(VLOOKUP(A256,[1]Monitoramento_Base_somente_disp!$A:$J,10,FALSE),0)</f>
        <v>3292308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3590498</v>
      </c>
      <c r="D257">
        <f>IFERROR(VLOOKUP(A257,[1]Monitoramento_Base_somente_disp!$A:$J,7,FALSE),0)</f>
        <v>0</v>
      </c>
      <c r="E257">
        <f>IFERROR(VLOOKUP(A257,[1]Monitoramento_Base_somente_disp!$A:$J,8,FALSE),0)</f>
        <v>3704511</v>
      </c>
      <c r="F257">
        <f>IFERROR(VLOOKUP(A257,[1]Monitoramento_Base_somente_disp!$A:$J,9,FALSE),0)</f>
        <v>0</v>
      </c>
      <c r="G257">
        <f>IFERROR(VLOOKUP(A257,[1]Monitoramento_Base_somente_disp!$A:$J,10,FALSE),0)</f>
        <v>3759363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23942</v>
      </c>
      <c r="C258">
        <f>IFERROR(VLOOKUP(A258,[1]Monitoramento_Base_somente_disp!$A:$J,6,FALSE),0)</f>
        <v>1501644</v>
      </c>
      <c r="D258">
        <f>IFERROR(VLOOKUP(A258,[1]Monitoramento_Base_somente_disp!$A:$J,7,FALSE),0)</f>
        <v>28891</v>
      </c>
      <c r="E258">
        <f>IFERROR(VLOOKUP(A258,[1]Monitoramento_Base_somente_disp!$A:$J,8,FALSE),0)</f>
        <v>1635501</v>
      </c>
      <c r="F258">
        <f>IFERROR(VLOOKUP(A258,[1]Monitoramento_Base_somente_disp!$A:$J,9,FALSE),0)</f>
        <v>36502</v>
      </c>
      <c r="G258">
        <f>IFERROR(VLOOKUP(A258,[1]Monitoramento_Base_somente_disp!$A:$J,10,FALSE),0)</f>
        <v>2300732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21042</v>
      </c>
      <c r="C259">
        <f>IFERROR(VLOOKUP(A259,[1]Monitoramento_Base_somente_disp!$A:$J,6,FALSE),0)</f>
        <v>3183811</v>
      </c>
      <c r="D259">
        <f>IFERROR(VLOOKUP(A259,[1]Monitoramento_Base_somente_disp!$A:$J,7,FALSE),0)</f>
        <v>27636</v>
      </c>
      <c r="E259">
        <f>IFERROR(VLOOKUP(A259,[1]Monitoramento_Base_somente_disp!$A:$J,8,FALSE),0)</f>
        <v>3070454</v>
      </c>
      <c r="F259">
        <f>IFERROR(VLOOKUP(A259,[1]Monitoramento_Base_somente_disp!$A:$J,9,FALSE),0)</f>
        <v>14932</v>
      </c>
      <c r="G259">
        <f>IFERROR(VLOOKUP(A259,[1]Monitoramento_Base_somente_disp!$A:$J,10,FALSE),0)</f>
        <v>2552839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40216</v>
      </c>
      <c r="C260">
        <f>IFERROR(VLOOKUP(A260,[1]Monitoramento_Base_somente_disp!$A:$J,6,FALSE),0)</f>
        <v>27826449</v>
      </c>
      <c r="D260">
        <f>IFERROR(VLOOKUP(A260,[1]Monitoramento_Base_somente_disp!$A:$J,7,FALSE),0)</f>
        <v>45425</v>
      </c>
      <c r="E260">
        <f>IFERROR(VLOOKUP(A260,[1]Monitoramento_Base_somente_disp!$A:$J,8,FALSE),0)</f>
        <v>28452342</v>
      </c>
      <c r="F260">
        <f>IFERROR(VLOOKUP(A260,[1]Monitoramento_Base_somente_disp!$A:$J,9,FALSE),0)</f>
        <v>99978</v>
      </c>
      <c r="G260">
        <f>IFERROR(VLOOKUP(A260,[1]Monitoramento_Base_somente_disp!$A:$J,10,FALSE),0)</f>
        <v>34049149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9572</v>
      </c>
      <c r="C261">
        <f>IFERROR(VLOOKUP(A261,[1]Monitoramento_Base_somente_disp!$A:$J,6,FALSE),0)</f>
        <v>9856754</v>
      </c>
      <c r="D261">
        <f>IFERROR(VLOOKUP(A261,[1]Monitoramento_Base_somente_disp!$A:$J,7,FALSE),0)</f>
        <v>3733</v>
      </c>
      <c r="E261">
        <f>IFERROR(VLOOKUP(A261,[1]Monitoramento_Base_somente_disp!$A:$J,8,FALSE),0)</f>
        <v>9768095</v>
      </c>
      <c r="F261">
        <f>IFERROR(VLOOKUP(A261,[1]Monitoramento_Base_somente_disp!$A:$J,9,FALSE),0)</f>
        <v>7631</v>
      </c>
      <c r="G261">
        <f>IFERROR(VLOOKUP(A261,[1]Monitoramento_Base_somente_disp!$A:$J,10,FALSE),0)</f>
        <v>9754644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1019</v>
      </c>
      <c r="C262">
        <f>IFERROR(VLOOKUP(A262,[1]Monitoramento_Base_somente_disp!$A:$J,6,FALSE),0)</f>
        <v>12674924</v>
      </c>
      <c r="D262">
        <f>IFERROR(VLOOKUP(A262,[1]Monitoramento_Base_somente_disp!$A:$J,7,FALSE),0)</f>
        <v>11769</v>
      </c>
      <c r="E262">
        <f>IFERROR(VLOOKUP(A262,[1]Monitoramento_Base_somente_disp!$A:$J,8,FALSE),0)</f>
        <v>12661830</v>
      </c>
      <c r="F262">
        <f>IFERROR(VLOOKUP(A262,[1]Monitoramento_Base_somente_disp!$A:$J,9,FALSE),0)</f>
        <v>6305</v>
      </c>
      <c r="G262">
        <f>IFERROR(VLOOKUP(A262,[1]Monitoramento_Base_somente_disp!$A:$J,10,FALSE),0)</f>
        <v>12638612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2064</v>
      </c>
      <c r="C263">
        <f>IFERROR(VLOOKUP(A263,[1]Monitoramento_Base_somente_disp!$A:$J,6,FALSE),0)</f>
        <v>875474</v>
      </c>
      <c r="D263">
        <f>IFERROR(VLOOKUP(A263,[1]Monitoramento_Base_somente_disp!$A:$J,7,FALSE),0)</f>
        <v>471</v>
      </c>
      <c r="E263">
        <f>IFERROR(VLOOKUP(A263,[1]Monitoramento_Base_somente_disp!$A:$J,8,FALSE),0)</f>
        <v>869786</v>
      </c>
      <c r="F263">
        <f>IFERROR(VLOOKUP(A263,[1]Monitoramento_Base_somente_disp!$A:$J,9,FALSE),0)</f>
        <v>0</v>
      </c>
      <c r="G263">
        <f>IFERROR(VLOOKUP(A263,[1]Monitoramento_Base_somente_disp!$A:$J,10,FALSE),0)</f>
        <v>875068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5515</v>
      </c>
      <c r="C264">
        <f>IFERROR(VLOOKUP(A264,[1]Monitoramento_Base_somente_disp!$A:$J,6,FALSE),0)</f>
        <v>2746811</v>
      </c>
      <c r="D264">
        <f>IFERROR(VLOOKUP(A264,[1]Monitoramento_Base_somente_disp!$A:$J,7,FALSE),0)</f>
        <v>4401</v>
      </c>
      <c r="E264">
        <f>IFERROR(VLOOKUP(A264,[1]Monitoramento_Base_somente_disp!$A:$J,8,FALSE),0)</f>
        <v>2712654</v>
      </c>
      <c r="F264">
        <f>IFERROR(VLOOKUP(A264,[1]Monitoramento_Base_somente_disp!$A:$J,9,FALSE),0)</f>
        <v>4255</v>
      </c>
      <c r="G264">
        <f>IFERROR(VLOOKUP(A264,[1]Monitoramento_Base_somente_disp!$A:$J,10,FALSE),0)</f>
        <v>2902986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15635</v>
      </c>
      <c r="C265">
        <f>IFERROR(VLOOKUP(A265,[1]Monitoramento_Base_somente_disp!$A:$J,6,FALSE),0)</f>
        <v>1196680</v>
      </c>
      <c r="D265">
        <f>IFERROR(VLOOKUP(A265,[1]Monitoramento_Base_somente_disp!$A:$J,7,FALSE),0)</f>
        <v>14461</v>
      </c>
      <c r="E265">
        <f>IFERROR(VLOOKUP(A265,[1]Monitoramento_Base_somente_disp!$A:$J,8,FALSE),0)</f>
        <v>2573726</v>
      </c>
      <c r="F265">
        <f>IFERROR(VLOOKUP(A265,[1]Monitoramento_Base_somente_disp!$A:$J,9,FALSE),0)</f>
        <v>19362</v>
      </c>
      <c r="G265">
        <f>IFERROR(VLOOKUP(A265,[1]Monitoramento_Base_somente_disp!$A:$J,10,FALSE),0)</f>
        <v>2135799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9783</v>
      </c>
      <c r="C266">
        <f>IFERROR(VLOOKUP(A266,[1]Monitoramento_Base_somente_disp!$A:$J,6,FALSE),0)</f>
        <v>5582480</v>
      </c>
      <c r="D266">
        <f>IFERROR(VLOOKUP(A266,[1]Monitoramento_Base_somente_disp!$A:$J,7,FALSE),0)</f>
        <v>29916</v>
      </c>
      <c r="E266">
        <f>IFERROR(VLOOKUP(A266,[1]Monitoramento_Base_somente_disp!$A:$J,8,FALSE),0)</f>
        <v>4972111</v>
      </c>
      <c r="F266">
        <f>IFERROR(VLOOKUP(A266,[1]Monitoramento_Base_somente_disp!$A:$J,9,FALSE),0)</f>
        <v>12470</v>
      </c>
      <c r="G266">
        <f>IFERROR(VLOOKUP(A266,[1]Monitoramento_Base_somente_disp!$A:$J,10,FALSE),0)</f>
        <v>4190680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25912</v>
      </c>
      <c r="C267">
        <f>IFERROR(VLOOKUP(A267,[1]Monitoramento_Base_somente_disp!$A:$J,6,FALSE),0)</f>
        <v>3269409</v>
      </c>
      <c r="D267">
        <f>IFERROR(VLOOKUP(A267,[1]Monitoramento_Base_somente_disp!$A:$J,7,FALSE),0)</f>
        <v>9895</v>
      </c>
      <c r="E267">
        <f>IFERROR(VLOOKUP(A267,[1]Monitoramento_Base_somente_disp!$A:$J,8,FALSE),0)</f>
        <v>2659666</v>
      </c>
      <c r="F267">
        <f>IFERROR(VLOOKUP(A267,[1]Monitoramento_Base_somente_disp!$A:$J,9,FALSE),0)</f>
        <v>21333</v>
      </c>
      <c r="G267">
        <f>IFERROR(VLOOKUP(A267,[1]Monitoramento_Base_somente_disp!$A:$J,10,FALSE),0)</f>
        <v>3232492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65857</v>
      </c>
      <c r="C268">
        <f>IFERROR(VLOOKUP(A268,[1]Monitoramento_Base_somente_disp!$A:$J,6,FALSE),0)</f>
        <v>9377875</v>
      </c>
      <c r="D268">
        <f>IFERROR(VLOOKUP(A268,[1]Monitoramento_Base_somente_disp!$A:$J,7,FALSE),0)</f>
        <v>62751</v>
      </c>
      <c r="E268">
        <f>IFERROR(VLOOKUP(A268,[1]Monitoramento_Base_somente_disp!$A:$J,8,FALSE),0)</f>
        <v>8868643</v>
      </c>
      <c r="F268">
        <f>IFERROR(VLOOKUP(A268,[1]Monitoramento_Base_somente_disp!$A:$J,9,FALSE),0)</f>
        <v>83294</v>
      </c>
      <c r="G268">
        <f>IFERROR(VLOOKUP(A268,[1]Monitoramento_Base_somente_disp!$A:$J,10,FALSE),0)</f>
        <v>8225536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5083</v>
      </c>
      <c r="C269">
        <f>IFERROR(VLOOKUP(A269,[1]Monitoramento_Base_somente_disp!$A:$J,6,FALSE),0)</f>
        <v>2171740</v>
      </c>
      <c r="D269">
        <f>IFERROR(VLOOKUP(A269,[1]Monitoramento_Base_somente_disp!$A:$J,7,FALSE),0)</f>
        <v>8511</v>
      </c>
      <c r="E269">
        <f>IFERROR(VLOOKUP(A269,[1]Monitoramento_Base_somente_disp!$A:$J,8,FALSE),0)</f>
        <v>3745783</v>
      </c>
      <c r="F269">
        <f>IFERROR(VLOOKUP(A269,[1]Monitoramento_Base_somente_disp!$A:$J,9,FALSE),0)</f>
        <v>0</v>
      </c>
      <c r="G269">
        <f>IFERROR(VLOOKUP(A269,[1]Monitoramento_Base_somente_disp!$A:$J,10,FALSE),0)</f>
        <v>3588634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2067930</v>
      </c>
      <c r="D270">
        <f>IFERROR(VLOOKUP(A270,[1]Monitoramento_Base_somente_disp!$A:$J,7,FALSE),0)</f>
        <v>0</v>
      </c>
      <c r="E270">
        <f>IFERROR(VLOOKUP(A270,[1]Monitoramento_Base_somente_disp!$A:$J,8,FALSE),0)</f>
        <v>2103474</v>
      </c>
      <c r="F270">
        <f>IFERROR(VLOOKUP(A270,[1]Monitoramento_Base_somente_disp!$A:$J,9,FALSE),0)</f>
        <v>0</v>
      </c>
      <c r="G270">
        <f>IFERROR(VLOOKUP(A270,[1]Monitoramento_Base_somente_disp!$A:$J,10,FALSE),0)</f>
        <v>2136861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3841530</v>
      </c>
      <c r="D271">
        <f>IFERROR(VLOOKUP(A271,[1]Monitoramento_Base_somente_disp!$A:$J,7,FALSE),0)</f>
        <v>240</v>
      </c>
      <c r="E271">
        <f>IFERROR(VLOOKUP(A271,[1]Monitoramento_Base_somente_disp!$A:$J,8,FALSE),0)</f>
        <v>4627196</v>
      </c>
      <c r="F271">
        <f>IFERROR(VLOOKUP(A271,[1]Monitoramento_Base_somente_disp!$A:$J,9,FALSE),0)</f>
        <v>1</v>
      </c>
      <c r="G271">
        <f>IFERROR(VLOOKUP(A271,[1]Monitoramento_Base_somente_disp!$A:$J,10,FALSE),0)</f>
        <v>5030291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155</v>
      </c>
      <c r="C272">
        <f>IFERROR(VLOOKUP(A272,[1]Monitoramento_Base_somente_disp!$A:$J,6,FALSE),0)</f>
        <v>3690984</v>
      </c>
      <c r="D272">
        <f>IFERROR(VLOOKUP(A272,[1]Monitoramento_Base_somente_disp!$A:$J,7,FALSE),0)</f>
        <v>0</v>
      </c>
      <c r="E272">
        <f>IFERROR(VLOOKUP(A272,[1]Monitoramento_Base_somente_disp!$A:$J,8,FALSE),0)</f>
        <v>3855274</v>
      </c>
      <c r="F272">
        <f>IFERROR(VLOOKUP(A272,[1]Monitoramento_Base_somente_disp!$A:$J,9,FALSE),0)</f>
        <v>0</v>
      </c>
      <c r="G272">
        <f>IFERROR(VLOOKUP(A272,[1]Monitoramento_Base_somente_disp!$A:$J,10,FALSE),0)</f>
        <v>3920039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13169</v>
      </c>
      <c r="C273">
        <f>IFERROR(VLOOKUP(A273,[1]Monitoramento_Base_somente_disp!$A:$J,6,FALSE),0)</f>
        <v>4462174</v>
      </c>
      <c r="D273">
        <f>IFERROR(VLOOKUP(A273,[1]Monitoramento_Base_somente_disp!$A:$J,7,FALSE),0)</f>
        <v>8375</v>
      </c>
      <c r="E273">
        <f>IFERROR(VLOOKUP(A273,[1]Monitoramento_Base_somente_disp!$A:$J,8,FALSE),0)</f>
        <v>4564427</v>
      </c>
      <c r="F273">
        <f>IFERROR(VLOOKUP(A273,[1]Monitoramento_Base_somente_disp!$A:$J,9,FALSE),0)</f>
        <v>12835</v>
      </c>
      <c r="G273">
        <f>IFERROR(VLOOKUP(A273,[1]Monitoramento_Base_somente_disp!$A:$J,10,FALSE),0)</f>
        <v>4475501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1609</v>
      </c>
      <c r="C274">
        <f>IFERROR(VLOOKUP(A274,[1]Monitoramento_Base_somente_disp!$A:$J,6,FALSE),0)</f>
        <v>7117796</v>
      </c>
      <c r="D274">
        <f>IFERROR(VLOOKUP(A274,[1]Monitoramento_Base_somente_disp!$A:$J,7,FALSE),0)</f>
        <v>342</v>
      </c>
      <c r="E274">
        <f>IFERROR(VLOOKUP(A274,[1]Monitoramento_Base_somente_disp!$A:$J,8,FALSE),0)</f>
        <v>7230705</v>
      </c>
      <c r="F274">
        <f>IFERROR(VLOOKUP(A274,[1]Monitoramento_Base_somente_disp!$A:$J,9,FALSE),0)</f>
        <v>1285</v>
      </c>
      <c r="G274">
        <f>IFERROR(VLOOKUP(A274,[1]Monitoramento_Base_somente_disp!$A:$J,10,FALSE),0)</f>
        <v>7310652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2397</v>
      </c>
      <c r="C275">
        <f>IFERROR(VLOOKUP(A275,[1]Monitoramento_Base_somente_disp!$A:$J,6,FALSE),0)</f>
        <v>12932015</v>
      </c>
      <c r="D275">
        <f>IFERROR(VLOOKUP(A275,[1]Monitoramento_Base_somente_disp!$A:$J,7,FALSE),0)</f>
        <v>220</v>
      </c>
      <c r="E275">
        <f>IFERROR(VLOOKUP(A275,[1]Monitoramento_Base_somente_disp!$A:$J,8,FALSE),0)</f>
        <v>13773297</v>
      </c>
      <c r="F275">
        <f>IFERROR(VLOOKUP(A275,[1]Monitoramento_Base_somente_disp!$A:$J,9,FALSE),0)</f>
        <v>20516</v>
      </c>
      <c r="G275">
        <f>IFERROR(VLOOKUP(A275,[1]Monitoramento_Base_somente_disp!$A:$J,10,FALSE),0)</f>
        <v>13935187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686928</v>
      </c>
      <c r="D276">
        <f>IFERROR(VLOOKUP(A276,[1]Monitoramento_Base_somente_disp!$A:$J,7,FALSE),0)</f>
        <v>0</v>
      </c>
      <c r="E276">
        <f>IFERROR(VLOOKUP(A276,[1]Monitoramento_Base_somente_disp!$A:$J,8,FALSE),0)</f>
        <v>699077</v>
      </c>
      <c r="F276">
        <f>IFERROR(VLOOKUP(A276,[1]Monitoramento_Base_somente_disp!$A:$J,9,FALSE),0)</f>
        <v>60</v>
      </c>
      <c r="G276">
        <f>IFERROR(VLOOKUP(A276,[1]Monitoramento_Base_somente_disp!$A:$J,10,FALSE),0)</f>
        <v>704072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4507506</v>
      </c>
      <c r="D277">
        <f>IFERROR(VLOOKUP(A277,[1]Monitoramento_Base_somente_disp!$A:$J,7,FALSE),0)</f>
        <v>0</v>
      </c>
      <c r="E277">
        <f>IFERROR(VLOOKUP(A277,[1]Monitoramento_Base_somente_disp!$A:$J,8,FALSE),0)</f>
        <v>4792974</v>
      </c>
      <c r="F277">
        <f>IFERROR(VLOOKUP(A277,[1]Monitoramento_Base_somente_disp!$A:$J,9,FALSE),0)</f>
        <v>0</v>
      </c>
      <c r="G277">
        <f>IFERROR(VLOOKUP(A277,[1]Monitoramento_Base_somente_disp!$A:$J,10,FALSE),0)</f>
        <v>4763560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24367</v>
      </c>
      <c r="C278">
        <f>IFERROR(VLOOKUP(A278,[1]Monitoramento_Base_somente_disp!$A:$J,6,FALSE),0)</f>
        <v>1946226</v>
      </c>
      <c r="D278">
        <f>IFERROR(VLOOKUP(A278,[1]Monitoramento_Base_somente_disp!$A:$J,7,FALSE),0)</f>
        <v>22454</v>
      </c>
      <c r="E278">
        <f>IFERROR(VLOOKUP(A278,[1]Monitoramento_Base_somente_disp!$A:$J,8,FALSE),0)</f>
        <v>2335833</v>
      </c>
      <c r="F278">
        <f>IFERROR(VLOOKUP(A278,[1]Monitoramento_Base_somente_disp!$A:$J,9,FALSE),0)</f>
        <v>24171</v>
      </c>
      <c r="G278">
        <f>IFERROR(VLOOKUP(A278,[1]Monitoramento_Base_somente_disp!$A:$J,10,FALSE),0)</f>
        <v>2585519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21432</v>
      </c>
      <c r="C279">
        <f>IFERROR(VLOOKUP(A279,[1]Monitoramento_Base_somente_disp!$A:$J,6,FALSE),0)</f>
        <v>3414313</v>
      </c>
      <c r="D279">
        <f>IFERROR(VLOOKUP(A279,[1]Monitoramento_Base_somente_disp!$A:$J,7,FALSE),0)</f>
        <v>14882</v>
      </c>
      <c r="E279">
        <f>IFERROR(VLOOKUP(A279,[1]Monitoramento_Base_somente_disp!$A:$J,8,FALSE),0)</f>
        <v>2854318</v>
      </c>
      <c r="F279">
        <f>IFERROR(VLOOKUP(A279,[1]Monitoramento_Base_somente_disp!$A:$J,9,FALSE),0)</f>
        <v>11441</v>
      </c>
      <c r="G279">
        <f>IFERROR(VLOOKUP(A279,[1]Monitoramento_Base_somente_disp!$A:$J,10,FALSE),0)</f>
        <v>2418619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30062</v>
      </c>
      <c r="C280">
        <f>IFERROR(VLOOKUP(A280,[1]Monitoramento_Base_somente_disp!$A:$J,6,FALSE),0)</f>
        <v>4801178</v>
      </c>
      <c r="D280">
        <f>IFERROR(VLOOKUP(A280,[1]Monitoramento_Base_somente_disp!$A:$J,7,FALSE),0)</f>
        <v>7059</v>
      </c>
      <c r="E280">
        <f>IFERROR(VLOOKUP(A280,[1]Monitoramento_Base_somente_disp!$A:$J,8,FALSE),0)</f>
        <v>3869866</v>
      </c>
      <c r="F280">
        <f>IFERROR(VLOOKUP(A280,[1]Monitoramento_Base_somente_disp!$A:$J,9,FALSE),0)</f>
        <v>0</v>
      </c>
      <c r="G280">
        <f>IFERROR(VLOOKUP(A280,[1]Monitoramento_Base_somente_disp!$A:$J,10,FALSE),0)</f>
        <v>3737763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78075</v>
      </c>
      <c r="C281">
        <f>IFERROR(VLOOKUP(A281,[1]Monitoramento_Base_somente_disp!$A:$J,6,FALSE),0)</f>
        <v>8643725</v>
      </c>
      <c r="D281">
        <f>IFERROR(VLOOKUP(A281,[1]Monitoramento_Base_somente_disp!$A:$J,7,FALSE),0)</f>
        <v>69468</v>
      </c>
      <c r="E281">
        <f>IFERROR(VLOOKUP(A281,[1]Monitoramento_Base_somente_disp!$A:$J,8,FALSE),0)</f>
        <v>8268667</v>
      </c>
      <c r="F281">
        <f>IFERROR(VLOOKUP(A281,[1]Monitoramento_Base_somente_disp!$A:$J,9,FALSE),0)</f>
        <v>78029</v>
      </c>
      <c r="G281">
        <f>IFERROR(VLOOKUP(A281,[1]Monitoramento_Base_somente_disp!$A:$J,10,FALSE),0)</f>
        <v>6659239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31347</v>
      </c>
      <c r="C282">
        <f>IFERROR(VLOOKUP(A282,[1]Monitoramento_Base_somente_disp!$A:$J,6,FALSE),0)</f>
        <v>9279661</v>
      </c>
      <c r="D282">
        <f>IFERROR(VLOOKUP(A282,[1]Monitoramento_Base_somente_disp!$A:$J,7,FALSE),0)</f>
        <v>25789</v>
      </c>
      <c r="E282">
        <f>IFERROR(VLOOKUP(A282,[1]Monitoramento_Base_somente_disp!$A:$J,8,FALSE),0)</f>
        <v>10857408</v>
      </c>
      <c r="F282">
        <f>IFERROR(VLOOKUP(A282,[1]Monitoramento_Base_somente_disp!$A:$J,9,FALSE),0)</f>
        <v>54123</v>
      </c>
      <c r="G282">
        <f>IFERROR(VLOOKUP(A282,[1]Monitoramento_Base_somente_disp!$A:$J,10,FALSE),0)</f>
        <v>10972109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933</v>
      </c>
      <c r="C283">
        <f>IFERROR(VLOOKUP(A283,[1]Monitoramento_Base_somente_disp!$A:$J,6,FALSE),0)</f>
        <v>305352</v>
      </c>
      <c r="D283">
        <f>IFERROR(VLOOKUP(A283,[1]Monitoramento_Base_somente_disp!$A:$J,7,FALSE),0)</f>
        <v>541</v>
      </c>
      <c r="E283">
        <f>IFERROR(VLOOKUP(A283,[1]Monitoramento_Base_somente_disp!$A:$J,8,FALSE),0)</f>
        <v>258877</v>
      </c>
      <c r="F283">
        <f>IFERROR(VLOOKUP(A283,[1]Monitoramento_Base_somente_disp!$A:$J,9,FALSE),0)</f>
        <v>5748</v>
      </c>
      <c r="G283">
        <f>IFERROR(VLOOKUP(A283,[1]Monitoramento_Base_somente_disp!$A:$J,10,FALSE),0)</f>
        <v>806415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14</v>
      </c>
      <c r="C284">
        <f>IFERROR(VLOOKUP(A284,[1]Monitoramento_Base_somente_disp!$A:$J,6,FALSE),0)</f>
        <v>4477481</v>
      </c>
      <c r="D284">
        <f>IFERROR(VLOOKUP(A284,[1]Monitoramento_Base_somente_disp!$A:$J,7,FALSE),0)</f>
        <v>1865</v>
      </c>
      <c r="E284">
        <f>IFERROR(VLOOKUP(A284,[1]Monitoramento_Base_somente_disp!$A:$J,8,FALSE),0)</f>
        <v>4538200</v>
      </c>
      <c r="F284">
        <f>IFERROR(VLOOKUP(A284,[1]Monitoramento_Base_somente_disp!$A:$J,9,FALSE),0)</f>
        <v>9</v>
      </c>
      <c r="G284">
        <f>IFERROR(VLOOKUP(A284,[1]Monitoramento_Base_somente_disp!$A:$J,10,FALSE),0)</f>
        <v>4570598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16110</v>
      </c>
      <c r="C285">
        <f>IFERROR(VLOOKUP(A285,[1]Monitoramento_Base_somente_disp!$A:$J,6,FALSE),0)</f>
        <v>13799512</v>
      </c>
      <c r="D285">
        <f>IFERROR(VLOOKUP(A285,[1]Monitoramento_Base_somente_disp!$A:$J,7,FALSE),0)</f>
        <v>33122</v>
      </c>
      <c r="E285">
        <f>IFERROR(VLOOKUP(A285,[1]Monitoramento_Base_somente_disp!$A:$J,8,FALSE),0)</f>
        <v>14184165</v>
      </c>
      <c r="F285">
        <f>IFERROR(VLOOKUP(A285,[1]Monitoramento_Base_somente_disp!$A:$J,9,FALSE),0)</f>
        <v>25725</v>
      </c>
      <c r="G285">
        <f>IFERROR(VLOOKUP(A285,[1]Monitoramento_Base_somente_disp!$A:$J,10,FALSE),0)</f>
        <v>13974920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504270</v>
      </c>
      <c r="D286">
        <f>IFERROR(VLOOKUP(A286,[1]Monitoramento_Base_somente_disp!$A:$J,7,FALSE),0)</f>
        <v>0</v>
      </c>
      <c r="E286">
        <f>IFERROR(VLOOKUP(A286,[1]Monitoramento_Base_somente_disp!$A:$J,8,FALSE),0)</f>
        <v>608172</v>
      </c>
      <c r="F286">
        <f>IFERROR(VLOOKUP(A286,[1]Monitoramento_Base_somente_disp!$A:$J,9,FALSE),0)</f>
        <v>0</v>
      </c>
      <c r="G286">
        <f>IFERROR(VLOOKUP(A286,[1]Monitoramento_Base_somente_disp!$A:$J,10,FALSE),0)</f>
        <v>2116626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2966</v>
      </c>
      <c r="C287">
        <f>IFERROR(VLOOKUP(A287,[1]Monitoramento_Base_somente_disp!$A:$J,6,FALSE),0)</f>
        <v>2504193</v>
      </c>
      <c r="D287">
        <f>IFERROR(VLOOKUP(A287,[1]Monitoramento_Base_somente_disp!$A:$J,7,FALSE),0)</f>
        <v>517</v>
      </c>
      <c r="E287">
        <f>IFERROR(VLOOKUP(A287,[1]Monitoramento_Base_somente_disp!$A:$J,8,FALSE),0)</f>
        <v>3238926</v>
      </c>
      <c r="F287">
        <f>IFERROR(VLOOKUP(A287,[1]Monitoramento_Base_somente_disp!$A:$J,9,FALSE),0)</f>
        <v>7995</v>
      </c>
      <c r="G287">
        <f>IFERROR(VLOOKUP(A287,[1]Monitoramento_Base_somente_disp!$A:$J,10,FALSE),0)</f>
        <v>2862208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4943</v>
      </c>
      <c r="C288">
        <f>IFERROR(VLOOKUP(A288,[1]Monitoramento_Base_somente_disp!$A:$J,6,FALSE),0)</f>
        <v>437264</v>
      </c>
      <c r="D288">
        <f>IFERROR(VLOOKUP(A288,[1]Monitoramento_Base_somente_disp!$A:$J,7,FALSE),0)</f>
        <v>2203</v>
      </c>
      <c r="E288">
        <f>IFERROR(VLOOKUP(A288,[1]Monitoramento_Base_somente_disp!$A:$J,8,FALSE),0)</f>
        <v>338129</v>
      </c>
      <c r="F288">
        <f>IFERROR(VLOOKUP(A288,[1]Monitoramento_Base_somente_disp!$A:$J,9,FALSE),0)</f>
        <v>2197</v>
      </c>
      <c r="G288">
        <f>IFERROR(VLOOKUP(A288,[1]Monitoramento_Base_somente_disp!$A:$J,10,FALSE),0)</f>
        <v>274055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11960</v>
      </c>
      <c r="C289">
        <f>IFERROR(VLOOKUP(A289,[1]Monitoramento_Base_somente_disp!$A:$J,6,FALSE),0)</f>
        <v>9663254</v>
      </c>
      <c r="D289">
        <f>IFERROR(VLOOKUP(A289,[1]Monitoramento_Base_somente_disp!$A:$J,7,FALSE),0)</f>
        <v>27202</v>
      </c>
      <c r="E289">
        <f>IFERROR(VLOOKUP(A289,[1]Monitoramento_Base_somente_disp!$A:$J,8,FALSE),0)</f>
        <v>13468075</v>
      </c>
      <c r="F289">
        <f>IFERROR(VLOOKUP(A289,[1]Monitoramento_Base_somente_disp!$A:$J,9,FALSE),0)</f>
        <v>46934</v>
      </c>
      <c r="G289">
        <f>IFERROR(VLOOKUP(A289,[1]Monitoramento_Base_somente_disp!$A:$J,10,FALSE),0)</f>
        <v>15085552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290220</v>
      </c>
      <c r="D290">
        <f>IFERROR(VLOOKUP(A290,[1]Monitoramento_Base_somente_disp!$A:$J,7,FALSE),0)</f>
        <v>44</v>
      </c>
      <c r="E290">
        <f>IFERROR(VLOOKUP(A290,[1]Monitoramento_Base_somente_disp!$A:$J,8,FALSE),0)</f>
        <v>630291</v>
      </c>
      <c r="F290">
        <f>IFERROR(VLOOKUP(A290,[1]Monitoramento_Base_somente_disp!$A:$J,9,FALSE),0)</f>
        <v>1760</v>
      </c>
      <c r="G290">
        <f>IFERROR(VLOOKUP(A290,[1]Monitoramento_Base_somente_disp!$A:$J,10,FALSE),0)</f>
        <v>1086857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24980</v>
      </c>
      <c r="C291">
        <f>IFERROR(VLOOKUP(A291,[1]Monitoramento_Base_somente_disp!$A:$J,6,FALSE),0)</f>
        <v>4080666</v>
      </c>
      <c r="D291">
        <f>IFERROR(VLOOKUP(A291,[1]Monitoramento_Base_somente_disp!$A:$J,7,FALSE),0)</f>
        <v>30145</v>
      </c>
      <c r="E291">
        <f>IFERROR(VLOOKUP(A291,[1]Monitoramento_Base_somente_disp!$A:$J,8,FALSE),0)</f>
        <v>4066575</v>
      </c>
      <c r="F291">
        <f>IFERROR(VLOOKUP(A291,[1]Monitoramento_Base_somente_disp!$A:$J,9,FALSE),0)</f>
        <v>24630</v>
      </c>
      <c r="G291">
        <f>IFERROR(VLOOKUP(A291,[1]Monitoramento_Base_somente_disp!$A:$J,10,FALSE),0)</f>
        <v>3467926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25300</v>
      </c>
      <c r="C292">
        <f>IFERROR(VLOOKUP(A292,[1]Monitoramento_Base_somente_disp!$A:$J,6,FALSE),0)</f>
        <v>3528354</v>
      </c>
      <c r="D292">
        <f>IFERROR(VLOOKUP(A292,[1]Monitoramento_Base_somente_disp!$A:$J,7,FALSE),0)</f>
        <v>32264</v>
      </c>
      <c r="E292">
        <f>IFERROR(VLOOKUP(A292,[1]Monitoramento_Base_somente_disp!$A:$J,8,FALSE),0)</f>
        <v>3407214</v>
      </c>
      <c r="F292">
        <f>IFERROR(VLOOKUP(A292,[1]Monitoramento_Base_somente_disp!$A:$J,9,FALSE),0)</f>
        <v>865</v>
      </c>
      <c r="G292">
        <f>IFERROR(VLOOKUP(A292,[1]Monitoramento_Base_somente_disp!$A:$J,10,FALSE),0)</f>
        <v>4320591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593</v>
      </c>
      <c r="C293">
        <f>IFERROR(VLOOKUP(A293,[1]Monitoramento_Base_somente_disp!$A:$J,6,FALSE),0)</f>
        <v>3024823</v>
      </c>
      <c r="D293">
        <f>IFERROR(VLOOKUP(A293,[1]Monitoramento_Base_somente_disp!$A:$J,7,FALSE),0)</f>
        <v>112</v>
      </c>
      <c r="E293">
        <f>IFERROR(VLOOKUP(A293,[1]Monitoramento_Base_somente_disp!$A:$J,8,FALSE),0)</f>
        <v>3366052</v>
      </c>
      <c r="F293">
        <f>IFERROR(VLOOKUP(A293,[1]Monitoramento_Base_somente_disp!$A:$J,9,FALSE),0)</f>
        <v>80</v>
      </c>
      <c r="G293">
        <f>IFERROR(VLOOKUP(A293,[1]Monitoramento_Base_somente_disp!$A:$J,10,FALSE),0)</f>
        <v>3422686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8107</v>
      </c>
      <c r="C294">
        <f>IFERROR(VLOOKUP(A294,[1]Monitoramento_Base_somente_disp!$A:$J,6,FALSE),0)</f>
        <v>3580565</v>
      </c>
      <c r="D294">
        <f>IFERROR(VLOOKUP(A294,[1]Monitoramento_Base_somente_disp!$A:$J,7,FALSE),0)</f>
        <v>5429</v>
      </c>
      <c r="E294">
        <f>IFERROR(VLOOKUP(A294,[1]Monitoramento_Base_somente_disp!$A:$J,8,FALSE),0)</f>
        <v>4199319</v>
      </c>
      <c r="F294">
        <f>IFERROR(VLOOKUP(A294,[1]Monitoramento_Base_somente_disp!$A:$J,9,FALSE),0)</f>
        <v>12307</v>
      </c>
      <c r="G294">
        <f>IFERROR(VLOOKUP(A294,[1]Monitoramento_Base_somente_disp!$A:$J,10,FALSE),0)</f>
        <v>4031096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150750</v>
      </c>
      <c r="D295">
        <f>IFERROR(VLOOKUP(A295,[1]Monitoramento_Base_somente_disp!$A:$J,7,FALSE),0)</f>
        <v>0</v>
      </c>
      <c r="E295">
        <f>IFERROR(VLOOKUP(A295,[1]Monitoramento_Base_somente_disp!$A:$J,8,FALSE),0)</f>
        <v>136844</v>
      </c>
      <c r="F295">
        <f>IFERROR(VLOOKUP(A295,[1]Monitoramento_Base_somente_disp!$A:$J,9,FALSE),0)</f>
        <v>0</v>
      </c>
      <c r="G295">
        <f>IFERROR(VLOOKUP(A295,[1]Monitoramento_Base_somente_disp!$A:$J,10,FALSE),0)</f>
        <v>136431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18940</v>
      </c>
      <c r="C296">
        <f>IFERROR(VLOOKUP(A296,[1]Monitoramento_Base_somente_disp!$A:$J,6,FALSE),0)</f>
        <v>12634442477</v>
      </c>
      <c r="D296">
        <f>IFERROR(VLOOKUP(A296,[1]Monitoramento_Base_somente_disp!$A:$J,7,FALSE),0)</f>
        <v>15310</v>
      </c>
      <c r="E296">
        <f>IFERROR(VLOOKUP(A296,[1]Monitoramento_Base_somente_disp!$A:$J,8,FALSE),0)</f>
        <v>12944218022</v>
      </c>
      <c r="F296">
        <f>IFERROR(VLOOKUP(A296,[1]Monitoramento_Base_somente_disp!$A:$J,9,FALSE),0)</f>
        <v>7899</v>
      </c>
      <c r="G296">
        <f>IFERROR(VLOOKUP(A296,[1]Monitoramento_Base_somente_disp!$A:$J,10,FALSE),0)</f>
        <v>13055487129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39093</v>
      </c>
      <c r="C297">
        <f>IFERROR(VLOOKUP(A297,[1]Monitoramento_Base_somente_disp!$A:$J,6,FALSE),0)</f>
        <v>6085969</v>
      </c>
      <c r="D297">
        <f>IFERROR(VLOOKUP(A297,[1]Monitoramento_Base_somente_disp!$A:$J,7,FALSE),0)</f>
        <v>7704</v>
      </c>
      <c r="E297">
        <f>IFERROR(VLOOKUP(A297,[1]Monitoramento_Base_somente_disp!$A:$J,8,FALSE),0)</f>
        <v>5778928</v>
      </c>
      <c r="F297">
        <f>IFERROR(VLOOKUP(A297,[1]Monitoramento_Base_somente_disp!$A:$J,9,FALSE),0)</f>
        <v>15073</v>
      </c>
      <c r="G297">
        <f>IFERROR(VLOOKUP(A297,[1]Monitoramento_Base_somente_disp!$A:$J,10,FALSE),0)</f>
        <v>5806102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22582</v>
      </c>
      <c r="C298">
        <f>IFERROR(VLOOKUP(A298,[1]Monitoramento_Base_somente_disp!$A:$J,6,FALSE),0)</f>
        <v>5194671</v>
      </c>
      <c r="D298">
        <f>IFERROR(VLOOKUP(A298,[1]Monitoramento_Base_somente_disp!$A:$J,7,FALSE),0)</f>
        <v>18661</v>
      </c>
      <c r="E298">
        <f>IFERROR(VLOOKUP(A298,[1]Monitoramento_Base_somente_disp!$A:$J,8,FALSE),0)</f>
        <v>5900910</v>
      </c>
      <c r="F298">
        <f>IFERROR(VLOOKUP(A298,[1]Monitoramento_Base_somente_disp!$A:$J,9,FALSE),0)</f>
        <v>0</v>
      </c>
      <c r="G298">
        <f>IFERROR(VLOOKUP(A298,[1]Monitoramento_Base_somente_disp!$A:$J,10,FALSE),0)</f>
        <v>6041342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17871</v>
      </c>
      <c r="C299">
        <f>IFERROR(VLOOKUP(A299,[1]Monitoramento_Base_somente_disp!$A:$J,6,FALSE),0)</f>
        <v>2029491</v>
      </c>
      <c r="D299">
        <f>IFERROR(VLOOKUP(A299,[1]Monitoramento_Base_somente_disp!$A:$J,7,FALSE),0)</f>
        <v>16298</v>
      </c>
      <c r="E299">
        <f>IFERROR(VLOOKUP(A299,[1]Monitoramento_Base_somente_disp!$A:$J,8,FALSE),0)</f>
        <v>1628034</v>
      </c>
      <c r="F299">
        <f>IFERROR(VLOOKUP(A299,[1]Monitoramento_Base_somente_disp!$A:$J,9,FALSE),0)</f>
        <v>18456</v>
      </c>
      <c r="G299">
        <f>IFERROR(VLOOKUP(A299,[1]Monitoramento_Base_somente_disp!$A:$J,10,FALSE),0)</f>
        <v>1699636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66559</v>
      </c>
      <c r="C300">
        <f>IFERROR(VLOOKUP(A300,[1]Monitoramento_Base_somente_disp!$A:$J,6,FALSE),0)</f>
        <v>7740442</v>
      </c>
      <c r="D300">
        <f>IFERROR(VLOOKUP(A300,[1]Monitoramento_Base_somente_disp!$A:$J,7,FALSE),0)</f>
        <v>40263</v>
      </c>
      <c r="E300">
        <f>IFERROR(VLOOKUP(A300,[1]Monitoramento_Base_somente_disp!$A:$J,8,FALSE),0)</f>
        <v>6952052</v>
      </c>
      <c r="F300">
        <f>IFERROR(VLOOKUP(A300,[1]Monitoramento_Base_somente_disp!$A:$J,9,FALSE),0)</f>
        <v>71472</v>
      </c>
      <c r="G300">
        <f>IFERROR(VLOOKUP(A300,[1]Monitoramento_Base_somente_disp!$A:$J,10,FALSE),0)</f>
        <v>7317122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541</v>
      </c>
      <c r="C301">
        <f>IFERROR(VLOOKUP(A301,[1]Monitoramento_Base_somente_disp!$A:$J,6,FALSE),0)</f>
        <v>8866494</v>
      </c>
      <c r="D301">
        <f>IFERROR(VLOOKUP(A301,[1]Monitoramento_Base_somente_disp!$A:$J,7,FALSE),0)</f>
        <v>130</v>
      </c>
      <c r="E301">
        <f>IFERROR(VLOOKUP(A301,[1]Monitoramento_Base_somente_disp!$A:$J,8,FALSE),0)</f>
        <v>9648002</v>
      </c>
      <c r="F301">
        <f>IFERROR(VLOOKUP(A301,[1]Monitoramento_Base_somente_disp!$A:$J,9,FALSE),0)</f>
        <v>0</v>
      </c>
      <c r="G301">
        <f>IFERROR(VLOOKUP(A301,[1]Monitoramento_Base_somente_disp!$A:$J,10,FALSE),0)</f>
        <v>10811967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1112</v>
      </c>
      <c r="C302">
        <f>IFERROR(VLOOKUP(A302,[1]Monitoramento_Base_somente_disp!$A:$J,6,FALSE),0)</f>
        <v>135860</v>
      </c>
      <c r="D302">
        <f>IFERROR(VLOOKUP(A302,[1]Monitoramento_Base_somente_disp!$A:$J,7,FALSE),0)</f>
        <v>4197</v>
      </c>
      <c r="E302">
        <f>IFERROR(VLOOKUP(A302,[1]Monitoramento_Base_somente_disp!$A:$J,8,FALSE),0)</f>
        <v>278707</v>
      </c>
      <c r="F302">
        <f>IFERROR(VLOOKUP(A302,[1]Monitoramento_Base_somente_disp!$A:$J,9,FALSE),0)</f>
        <v>921</v>
      </c>
      <c r="G302">
        <f>IFERROR(VLOOKUP(A302,[1]Monitoramento_Base_somente_disp!$A:$J,10,FALSE),0)</f>
        <v>503465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29839</v>
      </c>
      <c r="C303">
        <f>IFERROR(VLOOKUP(A303,[1]Monitoramento_Base_somente_disp!$A:$J,6,FALSE),0)</f>
        <v>6593281</v>
      </c>
      <c r="D303">
        <f>IFERROR(VLOOKUP(A303,[1]Monitoramento_Base_somente_disp!$A:$J,7,FALSE),0)</f>
        <v>27574</v>
      </c>
      <c r="E303">
        <f>IFERROR(VLOOKUP(A303,[1]Monitoramento_Base_somente_disp!$A:$J,8,FALSE),0)</f>
        <v>6152946</v>
      </c>
      <c r="F303">
        <f>IFERROR(VLOOKUP(A303,[1]Monitoramento_Base_somente_disp!$A:$J,9,FALSE),0)</f>
        <v>19540</v>
      </c>
      <c r="G303">
        <f>IFERROR(VLOOKUP(A303,[1]Monitoramento_Base_somente_disp!$A:$J,10,FALSE),0)</f>
        <v>5963971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3801</v>
      </c>
      <c r="C304">
        <f>IFERROR(VLOOKUP(A304,[1]Monitoramento_Base_somente_disp!$A:$J,6,FALSE),0)</f>
        <v>3794655</v>
      </c>
      <c r="D304">
        <f>IFERROR(VLOOKUP(A304,[1]Monitoramento_Base_somente_disp!$A:$J,7,FALSE),0)</f>
        <v>3285</v>
      </c>
      <c r="E304">
        <f>IFERROR(VLOOKUP(A304,[1]Monitoramento_Base_somente_disp!$A:$J,8,FALSE),0)</f>
        <v>3751049</v>
      </c>
      <c r="F304">
        <f>IFERROR(VLOOKUP(A304,[1]Monitoramento_Base_somente_disp!$A:$J,9,FALSE),0)</f>
        <v>5363</v>
      </c>
      <c r="G304">
        <f>IFERROR(VLOOKUP(A304,[1]Monitoramento_Base_somente_disp!$A:$J,10,FALSE),0)</f>
        <v>4048345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15490680</v>
      </c>
      <c r="D305">
        <f>IFERROR(VLOOKUP(A305,[1]Monitoramento_Base_somente_disp!$A:$J,7,FALSE),0)</f>
        <v>0</v>
      </c>
      <c r="E305">
        <f>IFERROR(VLOOKUP(A305,[1]Monitoramento_Base_somente_disp!$A:$J,8,FALSE),0)</f>
        <v>15762075</v>
      </c>
      <c r="F305">
        <f>IFERROR(VLOOKUP(A305,[1]Monitoramento_Base_somente_disp!$A:$J,9,FALSE),0)</f>
        <v>60</v>
      </c>
      <c r="G305">
        <f>IFERROR(VLOOKUP(A305,[1]Monitoramento_Base_somente_disp!$A:$J,10,FALSE),0)</f>
        <v>12489237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756</v>
      </c>
      <c r="C306">
        <f>IFERROR(VLOOKUP(A306,[1]Monitoramento_Base_somente_disp!$A:$J,6,FALSE),0)</f>
        <v>2743429</v>
      </c>
      <c r="D306">
        <f>IFERROR(VLOOKUP(A306,[1]Monitoramento_Base_somente_disp!$A:$J,7,FALSE),0)</f>
        <v>3974</v>
      </c>
      <c r="E306">
        <f>IFERROR(VLOOKUP(A306,[1]Monitoramento_Base_somente_disp!$A:$J,8,FALSE),0)</f>
        <v>3599412</v>
      </c>
      <c r="F306">
        <f>IFERROR(VLOOKUP(A306,[1]Monitoramento_Base_somente_disp!$A:$J,9,FALSE),0)</f>
        <v>11266</v>
      </c>
      <c r="G306">
        <f>IFERROR(VLOOKUP(A306,[1]Monitoramento_Base_somente_disp!$A:$J,10,FALSE),0)</f>
        <v>4275889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27171</v>
      </c>
      <c r="C307">
        <f>IFERROR(VLOOKUP(A307,[1]Monitoramento_Base_somente_disp!$A:$J,6,FALSE),0)</f>
        <v>5378192</v>
      </c>
      <c r="D307">
        <f>IFERROR(VLOOKUP(A307,[1]Monitoramento_Base_somente_disp!$A:$J,7,FALSE),0)</f>
        <v>20338</v>
      </c>
      <c r="E307">
        <f>IFERROR(VLOOKUP(A307,[1]Monitoramento_Base_somente_disp!$A:$J,8,FALSE),0)</f>
        <v>6090574</v>
      </c>
      <c r="F307">
        <f>IFERROR(VLOOKUP(A307,[1]Monitoramento_Base_somente_disp!$A:$J,9,FALSE),0)</f>
        <v>33780</v>
      </c>
      <c r="G307">
        <f>IFERROR(VLOOKUP(A307,[1]Monitoramento_Base_somente_disp!$A:$J,10,FALSE),0)</f>
        <v>6569511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6390</v>
      </c>
      <c r="C308">
        <f>IFERROR(VLOOKUP(A308,[1]Monitoramento_Base_somente_disp!$A:$J,6,FALSE),0)</f>
        <v>1314484</v>
      </c>
      <c r="D308">
        <f>IFERROR(VLOOKUP(A308,[1]Monitoramento_Base_somente_disp!$A:$J,7,FALSE),0)</f>
        <v>9869</v>
      </c>
      <c r="E308">
        <f>IFERROR(VLOOKUP(A308,[1]Monitoramento_Base_somente_disp!$A:$J,8,FALSE),0)</f>
        <v>1254414</v>
      </c>
      <c r="F308">
        <f>IFERROR(VLOOKUP(A308,[1]Monitoramento_Base_somente_disp!$A:$J,9,FALSE),0)</f>
        <v>0</v>
      </c>
      <c r="G308">
        <f>IFERROR(VLOOKUP(A308,[1]Monitoramento_Base_somente_disp!$A:$J,10,FALSE),0)</f>
        <v>1075297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742</v>
      </c>
      <c r="C309">
        <f>IFERROR(VLOOKUP(A309,[1]Monitoramento_Base_somente_disp!$A:$J,6,FALSE),0)</f>
        <v>10905332</v>
      </c>
      <c r="D309">
        <f>IFERROR(VLOOKUP(A309,[1]Monitoramento_Base_somente_disp!$A:$J,7,FALSE),0)</f>
        <v>0</v>
      </c>
      <c r="E309">
        <f>IFERROR(VLOOKUP(A309,[1]Monitoramento_Base_somente_disp!$A:$J,8,FALSE),0)</f>
        <v>10864950</v>
      </c>
      <c r="F309">
        <f>IFERROR(VLOOKUP(A309,[1]Monitoramento_Base_somente_disp!$A:$J,9,FALSE),0)</f>
        <v>303</v>
      </c>
      <c r="G309">
        <f>IFERROR(VLOOKUP(A309,[1]Monitoramento_Base_somente_disp!$A:$J,10,FALSE),0)</f>
        <v>11014635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3119</v>
      </c>
      <c r="C310">
        <f>IFERROR(VLOOKUP(A310,[1]Monitoramento_Base_somente_disp!$A:$J,6,FALSE),0)</f>
        <v>9117412</v>
      </c>
      <c r="D310">
        <f>IFERROR(VLOOKUP(A310,[1]Monitoramento_Base_somente_disp!$A:$J,7,FALSE),0)</f>
        <v>603</v>
      </c>
      <c r="E310">
        <f>IFERROR(VLOOKUP(A310,[1]Monitoramento_Base_somente_disp!$A:$J,8,FALSE),0)</f>
        <v>8859741</v>
      </c>
      <c r="F310">
        <f>IFERROR(VLOOKUP(A310,[1]Monitoramento_Base_somente_disp!$A:$J,9,FALSE),0)</f>
        <v>402</v>
      </c>
      <c r="G310">
        <f>IFERROR(VLOOKUP(A310,[1]Monitoramento_Base_somente_disp!$A:$J,10,FALSE),0)</f>
        <v>6030365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184</v>
      </c>
      <c r="C311">
        <f>IFERROR(VLOOKUP(A311,[1]Monitoramento_Base_somente_disp!$A:$J,6,FALSE),0)</f>
        <v>307252</v>
      </c>
      <c r="D311">
        <f>IFERROR(VLOOKUP(A311,[1]Monitoramento_Base_somente_disp!$A:$J,7,FALSE),0)</f>
        <v>0</v>
      </c>
      <c r="E311">
        <f>IFERROR(VLOOKUP(A311,[1]Monitoramento_Base_somente_disp!$A:$J,8,FALSE),0)</f>
        <v>252129</v>
      </c>
      <c r="F311">
        <f>IFERROR(VLOOKUP(A311,[1]Monitoramento_Base_somente_disp!$A:$J,9,FALSE),0)</f>
        <v>975</v>
      </c>
      <c r="G311">
        <f>IFERROR(VLOOKUP(A311,[1]Monitoramento_Base_somente_disp!$A:$J,10,FALSE),0)</f>
        <v>251233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22255</v>
      </c>
      <c r="C312">
        <f>IFERROR(VLOOKUP(A312,[1]Monitoramento_Base_somente_disp!$A:$J,6,FALSE),0)</f>
        <v>4379198</v>
      </c>
      <c r="D312">
        <f>IFERROR(VLOOKUP(A312,[1]Monitoramento_Base_somente_disp!$A:$J,7,FALSE),0)</f>
        <v>7865</v>
      </c>
      <c r="E312">
        <f>IFERROR(VLOOKUP(A312,[1]Monitoramento_Base_somente_disp!$A:$J,8,FALSE),0)</f>
        <v>3472535</v>
      </c>
      <c r="F312">
        <f>IFERROR(VLOOKUP(A312,[1]Monitoramento_Base_somente_disp!$A:$J,9,FALSE),0)</f>
        <v>12637</v>
      </c>
      <c r="G312">
        <f>IFERROR(VLOOKUP(A312,[1]Monitoramento_Base_somente_disp!$A:$J,10,FALSE),0)</f>
        <v>2109991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869</v>
      </c>
      <c r="C313">
        <f>IFERROR(VLOOKUP(A313,[1]Monitoramento_Base_somente_disp!$A:$J,6,FALSE),0)</f>
        <v>3503330</v>
      </c>
      <c r="D313">
        <f>IFERROR(VLOOKUP(A313,[1]Monitoramento_Base_somente_disp!$A:$J,7,FALSE),0)</f>
        <v>2958</v>
      </c>
      <c r="E313">
        <f>IFERROR(VLOOKUP(A313,[1]Monitoramento_Base_somente_disp!$A:$J,8,FALSE),0)</f>
        <v>3631447</v>
      </c>
      <c r="F313">
        <f>IFERROR(VLOOKUP(A313,[1]Monitoramento_Base_somente_disp!$A:$J,9,FALSE),0)</f>
        <v>5590</v>
      </c>
      <c r="G313">
        <f>IFERROR(VLOOKUP(A313,[1]Monitoramento_Base_somente_disp!$A:$J,10,FALSE),0)</f>
        <v>3762704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10280</v>
      </c>
      <c r="C314">
        <f>IFERROR(VLOOKUP(A314,[1]Monitoramento_Base_somente_disp!$A:$J,6,FALSE),0)</f>
        <v>4475630</v>
      </c>
      <c r="D314">
        <f>IFERROR(VLOOKUP(A314,[1]Monitoramento_Base_somente_disp!$A:$J,7,FALSE),0)</f>
        <v>6119</v>
      </c>
      <c r="E314">
        <f>IFERROR(VLOOKUP(A314,[1]Monitoramento_Base_somente_disp!$A:$J,8,FALSE),0)</f>
        <v>4935402</v>
      </c>
      <c r="F314">
        <f>IFERROR(VLOOKUP(A314,[1]Monitoramento_Base_somente_disp!$A:$J,9,FALSE),0)</f>
        <v>13271</v>
      </c>
      <c r="G314">
        <f>IFERROR(VLOOKUP(A314,[1]Monitoramento_Base_somente_disp!$A:$J,10,FALSE),0)</f>
        <v>4476900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53472</v>
      </c>
      <c r="C315">
        <f>IFERROR(VLOOKUP(A315,[1]Monitoramento_Base_somente_disp!$A:$J,6,FALSE),0)</f>
        <v>21684165</v>
      </c>
      <c r="D315">
        <f>IFERROR(VLOOKUP(A315,[1]Monitoramento_Base_somente_disp!$A:$J,7,FALSE),0)</f>
        <v>8466</v>
      </c>
      <c r="E315">
        <f>IFERROR(VLOOKUP(A315,[1]Monitoramento_Base_somente_disp!$A:$J,8,FALSE),0)</f>
        <v>20156672</v>
      </c>
      <c r="F315">
        <f>IFERROR(VLOOKUP(A315,[1]Monitoramento_Base_somente_disp!$A:$J,9,FALSE),0)</f>
        <v>11382</v>
      </c>
      <c r="G315">
        <f>IFERROR(VLOOKUP(A315,[1]Monitoramento_Base_somente_disp!$A:$J,10,FALSE),0)</f>
        <v>20190072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8987</v>
      </c>
      <c r="C316">
        <f>IFERROR(VLOOKUP(A316,[1]Monitoramento_Base_somente_disp!$A:$J,6,FALSE),0)</f>
        <v>43655962</v>
      </c>
      <c r="D316">
        <f>IFERROR(VLOOKUP(A316,[1]Monitoramento_Base_somente_disp!$A:$J,7,FALSE),0)</f>
        <v>51170</v>
      </c>
      <c r="E316">
        <f>IFERROR(VLOOKUP(A316,[1]Monitoramento_Base_somente_disp!$A:$J,8,FALSE),0)</f>
        <v>26654626</v>
      </c>
      <c r="F316">
        <f>IFERROR(VLOOKUP(A316,[1]Monitoramento_Base_somente_disp!$A:$J,9,FALSE),0)</f>
        <v>69373</v>
      </c>
      <c r="G316">
        <f>IFERROR(VLOOKUP(A316,[1]Monitoramento_Base_somente_disp!$A:$J,10,FALSE),0)</f>
        <v>25984012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28096</v>
      </c>
      <c r="C317">
        <f>IFERROR(VLOOKUP(A317,[1]Monitoramento_Base_somente_disp!$A:$J,6,FALSE),0)</f>
        <v>1976148</v>
      </c>
      <c r="D317">
        <f>IFERROR(VLOOKUP(A317,[1]Monitoramento_Base_somente_disp!$A:$J,7,FALSE),0)</f>
        <v>25307</v>
      </c>
      <c r="E317">
        <f>IFERROR(VLOOKUP(A317,[1]Monitoramento_Base_somente_disp!$A:$J,8,FALSE),0)</f>
        <v>2185911</v>
      </c>
      <c r="F317">
        <f>IFERROR(VLOOKUP(A317,[1]Monitoramento_Base_somente_disp!$A:$J,9,FALSE),0)</f>
        <v>29197</v>
      </c>
      <c r="G317">
        <f>IFERROR(VLOOKUP(A317,[1]Monitoramento_Base_somente_disp!$A:$J,10,FALSE),0)</f>
        <v>2323687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2587</v>
      </c>
      <c r="C318">
        <f>IFERROR(VLOOKUP(A318,[1]Monitoramento_Base_somente_disp!$A:$J,6,FALSE),0)</f>
        <v>312528</v>
      </c>
      <c r="D318">
        <f>IFERROR(VLOOKUP(A318,[1]Monitoramento_Base_somente_disp!$A:$J,7,FALSE),0)</f>
        <v>1572</v>
      </c>
      <c r="E318">
        <f>IFERROR(VLOOKUP(A318,[1]Monitoramento_Base_somente_disp!$A:$J,8,FALSE),0)</f>
        <v>215869</v>
      </c>
      <c r="F318">
        <f>IFERROR(VLOOKUP(A318,[1]Monitoramento_Base_somente_disp!$A:$J,9,FALSE),0)</f>
        <v>566</v>
      </c>
      <c r="G318">
        <f>IFERROR(VLOOKUP(A318,[1]Monitoramento_Base_somente_disp!$A:$J,10,FALSE),0)</f>
        <v>178908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2115617</v>
      </c>
      <c r="F319">
        <f>IFERROR(VLOOKUP(A319,[1]Monitoramento_Base_somente_disp!$A:$J,9,FALSE),0)</f>
        <v>0</v>
      </c>
      <c r="G319">
        <f>IFERROR(VLOOKUP(A319,[1]Monitoramento_Base_somente_disp!$A:$J,10,FALSE),0)</f>
        <v>2153012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1995873</v>
      </c>
      <c r="F323">
        <f>IFERROR(VLOOKUP(A323,[1]Monitoramento_Base_somente_disp!$A:$J,9,FALSE),0)</f>
        <v>0</v>
      </c>
      <c r="G323">
        <f>IFERROR(VLOOKUP(A323,[1]Monitoramento_Base_somente_disp!$A:$J,10,FALSE),0)</f>
        <v>2022874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4156412</v>
      </c>
      <c r="F324">
        <f>IFERROR(VLOOKUP(A324,[1]Monitoramento_Base_somente_disp!$A:$J,9,FALSE),0)</f>
        <v>0</v>
      </c>
      <c r="G324">
        <f>IFERROR(VLOOKUP(A324,[1]Monitoramento_Base_somente_disp!$A:$J,10,FALSE),0)</f>
        <v>4223781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15339</v>
      </c>
      <c r="C325">
        <f>IFERROR(VLOOKUP(A325,[1]Monitoramento_Base_somente_disp!$A:$J,6,FALSE),0)</f>
        <v>11709406</v>
      </c>
      <c r="D325">
        <f>IFERROR(VLOOKUP(A325,[1]Monitoramento_Base_somente_disp!$A:$J,7,FALSE),0)</f>
        <v>1916</v>
      </c>
      <c r="E325">
        <f>IFERROR(VLOOKUP(A325,[1]Monitoramento_Base_somente_disp!$A:$J,8,FALSE),0)</f>
        <v>12785137</v>
      </c>
      <c r="F325">
        <f>IFERROR(VLOOKUP(A325,[1]Monitoramento_Base_somente_disp!$A:$J,9,FALSE),0)</f>
        <v>17031</v>
      </c>
      <c r="G325">
        <f>IFERROR(VLOOKUP(A325,[1]Monitoramento_Base_somente_disp!$A:$J,10,FALSE),0)</f>
        <v>12726836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2163690</v>
      </c>
      <c r="D326">
        <f>IFERROR(VLOOKUP(A326,[1]Monitoramento_Base_somente_disp!$A:$J,7,FALSE),0)</f>
        <v>0</v>
      </c>
      <c r="E326">
        <f>IFERROR(VLOOKUP(A326,[1]Monitoramento_Base_somente_disp!$A:$J,8,FALSE),0)</f>
        <v>2201421</v>
      </c>
      <c r="F326">
        <f>IFERROR(VLOOKUP(A326,[1]Monitoramento_Base_somente_disp!$A:$J,9,FALSE),0)</f>
        <v>0</v>
      </c>
      <c r="G326">
        <f>IFERROR(VLOOKUP(A326,[1]Monitoramento_Base_somente_disp!$A:$J,10,FALSE),0)</f>
        <v>2235813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2552143</v>
      </c>
      <c r="F328">
        <f>IFERROR(VLOOKUP(A328,[1]Monitoramento_Base_somente_disp!$A:$J,9,FALSE),0)</f>
        <v>0</v>
      </c>
      <c r="G328">
        <f>IFERROR(VLOOKUP(A328,[1]Monitoramento_Base_somente_disp!$A:$J,10,FALSE),0)</f>
        <v>2584997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10828050</v>
      </c>
      <c r="D333">
        <f>IFERROR(VLOOKUP(A333,[1]Monitoramento_Base_somente_disp!$A:$J,7,FALSE),0)</f>
        <v>0</v>
      </c>
      <c r="E333">
        <f>IFERROR(VLOOKUP(A333,[1]Monitoramento_Base_somente_disp!$A:$J,8,FALSE),0)</f>
        <v>11024216</v>
      </c>
      <c r="F333">
        <f>IFERROR(VLOOKUP(A333,[1]Monitoramento_Base_somente_disp!$A:$J,9,FALSE),0)</f>
        <v>0</v>
      </c>
      <c r="G333">
        <f>IFERROR(VLOOKUP(A333,[1]Monitoramento_Base_somente_disp!$A:$J,10,FALSE),0)</f>
        <v>11188985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1682444</v>
      </c>
      <c r="F335">
        <f>IFERROR(VLOOKUP(A335,[1]Monitoramento_Base_somente_disp!$A:$J,9,FALSE),0)</f>
        <v>0</v>
      </c>
      <c r="G335">
        <f>IFERROR(VLOOKUP(A335,[1]Monitoramento_Base_somente_disp!$A:$J,10,FALSE),0)</f>
        <v>1704504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1129284</v>
      </c>
      <c r="F338">
        <f>IFERROR(VLOOKUP(A338,[1]Monitoramento_Base_somente_disp!$A:$J,9,FALSE),0)</f>
        <v>0</v>
      </c>
      <c r="G338">
        <f>IFERROR(VLOOKUP(A338,[1]Monitoramento_Base_somente_disp!$A:$J,10,FALSE),0)</f>
        <v>1151402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13332</v>
      </c>
      <c r="F339">
        <f>IFERROR(VLOOKUP(A339,[1]Monitoramento_Base_somente_disp!$A:$J,9,FALSE),0)</f>
        <v>0</v>
      </c>
      <c r="G339">
        <f>IFERROR(VLOOKUP(A339,[1]Monitoramento_Base_somente_disp!$A:$J,10,FALSE),0)</f>
        <v>13702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1473413</v>
      </c>
      <c r="D341">
        <f>IFERROR(VLOOKUP(A341,[1]Monitoramento_Base_somente_disp!$A:$J,7,FALSE),0)</f>
        <v>0</v>
      </c>
      <c r="E341">
        <f>IFERROR(VLOOKUP(A341,[1]Monitoramento_Base_somente_disp!$A:$J,8,FALSE),0)</f>
        <v>1318679</v>
      </c>
      <c r="F341">
        <f>IFERROR(VLOOKUP(A341,[1]Monitoramento_Base_somente_disp!$A:$J,9,FALSE),0)</f>
        <v>2275</v>
      </c>
      <c r="G341">
        <f>IFERROR(VLOOKUP(A341,[1]Monitoramento_Base_somente_disp!$A:$J,10,FALSE),0)</f>
        <v>3959532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4480105</v>
      </c>
      <c r="F344">
        <f>IFERROR(VLOOKUP(A344,[1]Monitoramento_Base_somente_disp!$A:$J,9,FALSE),0)</f>
        <v>0</v>
      </c>
      <c r="G344">
        <f>IFERROR(VLOOKUP(A344,[1]Monitoramento_Base_somente_disp!$A:$J,10,FALSE),0)</f>
        <v>4564719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2812432</v>
      </c>
      <c r="D346">
        <f>IFERROR(VLOOKUP(A346,[1]Monitoramento_Base_somente_disp!$A:$J,7,FALSE),0)</f>
        <v>0</v>
      </c>
      <c r="E346">
        <f>IFERROR(VLOOKUP(A346,[1]Monitoramento_Base_somente_disp!$A:$J,8,FALSE),0)</f>
        <v>2293087</v>
      </c>
      <c r="F346">
        <f>IFERROR(VLOOKUP(A346,[1]Monitoramento_Base_somente_disp!$A:$J,9,FALSE),0)</f>
        <v>0</v>
      </c>
      <c r="G346">
        <f>IFERROR(VLOOKUP(A346,[1]Monitoramento_Base_somente_disp!$A:$J,10,FALSE),0)</f>
        <v>1611082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6756</v>
      </c>
      <c r="C349">
        <f>IFERROR(VLOOKUP(A349,[1]Monitoramento_Base_somente_disp!$A:$J,6,FALSE),0)</f>
        <v>7496974</v>
      </c>
      <c r="D349">
        <f>IFERROR(VLOOKUP(A349,[1]Monitoramento_Base_somente_disp!$A:$J,7,FALSE),0)</f>
        <v>8337</v>
      </c>
      <c r="E349">
        <f>IFERROR(VLOOKUP(A349,[1]Monitoramento_Base_somente_disp!$A:$J,8,FALSE),0)</f>
        <v>11010373</v>
      </c>
      <c r="F349">
        <f>IFERROR(VLOOKUP(A349,[1]Monitoramento_Base_somente_disp!$A:$J,9,FALSE),0)</f>
        <v>29184</v>
      </c>
      <c r="G349">
        <f>IFERROR(VLOOKUP(A349,[1]Monitoramento_Base_somente_disp!$A:$J,10,FALSE),0)</f>
        <v>10593136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119</v>
      </c>
      <c r="C351">
        <f>IFERROR(VLOOKUP(A351,[1]Monitoramento_Base_somente_disp!$A:$J,6,FALSE),0)</f>
        <v>55332317</v>
      </c>
      <c r="D351">
        <f>IFERROR(VLOOKUP(A351,[1]Monitoramento_Base_somente_disp!$A:$J,7,FALSE),0)</f>
        <v>395</v>
      </c>
      <c r="E351">
        <f>IFERROR(VLOOKUP(A351,[1]Monitoramento_Base_somente_disp!$A:$J,8,FALSE),0)</f>
        <v>56203874</v>
      </c>
      <c r="F351">
        <f>IFERROR(VLOOKUP(A351,[1]Monitoramento_Base_somente_disp!$A:$J,9,FALSE),0)</f>
        <v>0</v>
      </c>
      <c r="G351">
        <f>IFERROR(VLOOKUP(A351,[1]Monitoramento_Base_somente_disp!$A:$J,10,FALSE),0)</f>
        <v>57161551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Sim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1397992</v>
      </c>
      <c r="F355">
        <f>IFERROR(VLOOKUP(A355,[1]Monitoramento_Base_somente_disp!$A:$J,9,FALSE),0)</f>
        <v>0</v>
      </c>
      <c r="G355">
        <f>IFERROR(VLOOKUP(A355,[1]Monitoramento_Base_somente_disp!$A:$J,10,FALSE),0)</f>
        <v>1425907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4075800</v>
      </c>
      <c r="D357">
        <f>IFERROR(VLOOKUP(A357,[1]Monitoramento_Base_somente_disp!$A:$J,7,FALSE),0)</f>
        <v>0</v>
      </c>
      <c r="E357">
        <f>IFERROR(VLOOKUP(A357,[1]Monitoramento_Base_somente_disp!$A:$J,8,FALSE),0)</f>
        <v>4134410</v>
      </c>
      <c r="F357">
        <f>IFERROR(VLOOKUP(A357,[1]Monitoramento_Base_somente_disp!$A:$J,9,FALSE),0)</f>
        <v>0</v>
      </c>
      <c r="G357">
        <f>IFERROR(VLOOKUP(A357,[1]Monitoramento_Base_somente_disp!$A:$J,10,FALSE),0)</f>
        <v>4211660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4264402</v>
      </c>
      <c r="F358">
        <f>IFERROR(VLOOKUP(A358,[1]Monitoramento_Base_somente_disp!$A:$J,9,FALSE),0)</f>
        <v>0</v>
      </c>
      <c r="G358">
        <f>IFERROR(VLOOKUP(A358,[1]Monitoramento_Base_somente_disp!$A:$J,10,FALSE),0)</f>
        <v>4319199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31872</v>
      </c>
      <c r="C359">
        <f>IFERROR(VLOOKUP(A359,[1]Monitoramento_Base_somente_disp!$A:$J,6,FALSE),0)</f>
        <v>5597066</v>
      </c>
      <c r="D359">
        <f>IFERROR(VLOOKUP(A359,[1]Monitoramento_Base_somente_disp!$A:$J,7,FALSE),0)</f>
        <v>36939</v>
      </c>
      <c r="E359">
        <f>IFERROR(VLOOKUP(A359,[1]Monitoramento_Base_somente_disp!$A:$J,8,FALSE),0)</f>
        <v>5692825</v>
      </c>
      <c r="F359">
        <f>IFERROR(VLOOKUP(A359,[1]Monitoramento_Base_somente_disp!$A:$J,9,FALSE),0)</f>
        <v>32434</v>
      </c>
      <c r="G359">
        <f>IFERROR(VLOOKUP(A359,[1]Monitoramento_Base_somente_disp!$A:$J,10,FALSE),0)</f>
        <v>5594301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1568004</v>
      </c>
      <c r="F360">
        <f>IFERROR(VLOOKUP(A360,[1]Monitoramento_Base_somente_disp!$A:$J,9,FALSE),0)</f>
        <v>0</v>
      </c>
      <c r="G360">
        <f>IFERROR(VLOOKUP(A360,[1]Monitoramento_Base_somente_disp!$A:$J,10,FALSE),0)</f>
        <v>1589866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1284899</v>
      </c>
      <c r="F361">
        <f>IFERROR(VLOOKUP(A361,[1]Monitoramento_Base_somente_disp!$A:$J,9,FALSE),0)</f>
        <v>0</v>
      </c>
      <c r="G361">
        <f>IFERROR(VLOOKUP(A361,[1]Monitoramento_Base_somente_disp!$A:$J,10,FALSE),0)</f>
        <v>1306216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11420580</v>
      </c>
      <c r="D363">
        <f>IFERROR(VLOOKUP(A363,[1]Monitoramento_Base_somente_disp!$A:$J,7,FALSE),0)</f>
        <v>0</v>
      </c>
      <c r="E363">
        <f>IFERROR(VLOOKUP(A363,[1]Monitoramento_Base_somente_disp!$A:$J,8,FALSE),0)</f>
        <v>11604332</v>
      </c>
      <c r="F363">
        <f>IFERROR(VLOOKUP(A363,[1]Monitoramento_Base_somente_disp!$A:$J,9,FALSE),0)</f>
        <v>0</v>
      </c>
      <c r="G363">
        <f>IFERROR(VLOOKUP(A363,[1]Monitoramento_Base_somente_disp!$A:$J,10,FALSE),0)</f>
        <v>11801266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2676330</v>
      </c>
      <c r="D364">
        <f>IFERROR(VLOOKUP(A364,[1]Monitoramento_Base_somente_disp!$A:$J,7,FALSE),0)</f>
        <v>0</v>
      </c>
      <c r="E364">
        <f>IFERROR(VLOOKUP(A364,[1]Monitoramento_Base_somente_disp!$A:$J,8,FALSE),0)</f>
        <v>2721625</v>
      </c>
      <c r="F364">
        <f>IFERROR(VLOOKUP(A364,[1]Monitoramento_Base_somente_disp!$A:$J,9,FALSE),0)</f>
        <v>0</v>
      </c>
      <c r="G364">
        <f>IFERROR(VLOOKUP(A364,[1]Monitoramento_Base_somente_disp!$A:$J,10,FALSE),0)</f>
        <v>2765541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46500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803538</v>
      </c>
      <c r="F371">
        <f>IFERROR(VLOOKUP(A371,[1]Monitoramento_Base_somente_disp!$A:$J,9,FALSE),0)</f>
        <v>0</v>
      </c>
      <c r="G371">
        <f>IFERROR(VLOOKUP(A371,[1]Monitoramento_Base_somente_disp!$A:$J,10,FALSE),0)</f>
        <v>810712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1566755</v>
      </c>
      <c r="F373">
        <f>IFERROR(VLOOKUP(A373,[1]Monitoramento_Base_somente_disp!$A:$J,9,FALSE),0)</f>
        <v>0</v>
      </c>
      <c r="G373">
        <f>IFERROR(VLOOKUP(A373,[1]Monitoramento_Base_somente_disp!$A:$J,10,FALSE),0)</f>
        <v>1598050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590820</v>
      </c>
      <c r="D379">
        <f>IFERROR(VLOOKUP(A379,[1]Monitoramento_Base_somente_disp!$A:$J,7,FALSE),0)</f>
        <v>0</v>
      </c>
      <c r="E379">
        <f>IFERROR(VLOOKUP(A379,[1]Monitoramento_Base_somente_disp!$A:$J,8,FALSE),0)</f>
        <v>1004400</v>
      </c>
      <c r="F379">
        <f>IFERROR(VLOOKUP(A379,[1]Monitoramento_Base_somente_disp!$A:$J,9,FALSE),0)</f>
        <v>0</v>
      </c>
      <c r="G379">
        <f>IFERROR(VLOOKUP(A379,[1]Monitoramento_Base_somente_disp!$A:$J,10,FALSE),0)</f>
        <v>851770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150290</v>
      </c>
      <c r="F380">
        <f>IFERROR(VLOOKUP(A380,[1]Monitoramento_Base_somente_disp!$A:$J,9,FALSE),0)</f>
        <v>0</v>
      </c>
      <c r="G380">
        <f>IFERROR(VLOOKUP(A380,[1]Monitoramento_Base_somente_disp!$A:$J,10,FALSE),0)</f>
        <v>152210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460842</v>
      </c>
      <c r="D382">
        <f>IFERROR(VLOOKUP(A382,[1]Monitoramento_Base_somente_disp!$A:$J,7,FALSE),0)</f>
        <v>0</v>
      </c>
      <c r="E382">
        <f>IFERROR(VLOOKUP(A382,[1]Monitoramento_Base_somente_disp!$A:$J,8,FALSE),0)</f>
        <v>534704</v>
      </c>
      <c r="F382">
        <f>IFERROR(VLOOKUP(A382,[1]Monitoramento_Base_somente_disp!$A:$J,9,FALSE),0)</f>
        <v>0</v>
      </c>
      <c r="G382">
        <f>IFERROR(VLOOKUP(A382,[1]Monitoramento_Base_somente_disp!$A:$J,10,FALSE),0)</f>
        <v>739616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217500</v>
      </c>
      <c r="F383">
        <f>IFERROR(VLOOKUP(A383,[1]Monitoramento_Base_somente_disp!$A:$J,9,FALSE),0)</f>
        <v>0</v>
      </c>
      <c r="G383">
        <f>IFERROR(VLOOKUP(A383,[1]Monitoramento_Base_somente_disp!$A:$J,10,FALSE),0)</f>
        <v>218550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981730</v>
      </c>
      <c r="F389">
        <f>IFERROR(VLOOKUP(A389,[1]Monitoramento_Base_somente_disp!$A:$J,9,FALSE),0)</f>
        <v>0</v>
      </c>
      <c r="G389">
        <f>IFERROR(VLOOKUP(A389,[1]Monitoramento_Base_somente_disp!$A:$J,10,FALSE),0)</f>
        <v>985397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19086</v>
      </c>
      <c r="C394">
        <f>IFERROR(VLOOKUP(A394,[1]Monitoramento_Base_somente_disp!$A:$J,6,FALSE),0)</f>
        <v>1903748</v>
      </c>
      <c r="D394">
        <f>IFERROR(VLOOKUP(A394,[1]Monitoramento_Base_somente_disp!$A:$J,7,FALSE),0)</f>
        <v>21455</v>
      </c>
      <c r="E394">
        <f>IFERROR(VLOOKUP(A394,[1]Monitoramento_Base_somente_disp!$A:$J,8,FALSE),0)</f>
        <v>1610818</v>
      </c>
      <c r="F394">
        <f>IFERROR(VLOOKUP(A394,[1]Monitoramento_Base_somente_disp!$A:$J,9,FALSE),0)</f>
        <v>11984</v>
      </c>
      <c r="G394">
        <f>IFERROR(VLOOKUP(A394,[1]Monitoramento_Base_somente_disp!$A:$J,10,FALSE),0)</f>
        <v>1430384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7155360</v>
      </c>
      <c r="D395">
        <f>IFERROR(VLOOKUP(A395,[1]Monitoramento_Base_somente_disp!$A:$J,7,FALSE),0)</f>
        <v>0</v>
      </c>
      <c r="E395">
        <f>IFERROR(VLOOKUP(A395,[1]Monitoramento_Base_somente_disp!$A:$J,8,FALSE),0)</f>
        <v>7293868</v>
      </c>
      <c r="F395">
        <f>IFERROR(VLOOKUP(A395,[1]Monitoramento_Base_somente_disp!$A:$J,9,FALSE),0)</f>
        <v>0</v>
      </c>
      <c r="G395">
        <f>IFERROR(VLOOKUP(A395,[1]Monitoramento_Base_somente_disp!$A:$J,10,FALSE),0)</f>
        <v>7393872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12010</v>
      </c>
      <c r="C397">
        <f>IFERROR(VLOOKUP(A397,[1]Monitoramento_Base_somente_disp!$A:$J,6,FALSE),0)</f>
        <v>6009675</v>
      </c>
      <c r="D397">
        <f>IFERROR(VLOOKUP(A397,[1]Monitoramento_Base_somente_disp!$A:$J,7,FALSE),0)</f>
        <v>14642</v>
      </c>
      <c r="E397">
        <f>IFERROR(VLOOKUP(A397,[1]Monitoramento_Base_somente_disp!$A:$J,8,FALSE),0)</f>
        <v>6194811</v>
      </c>
      <c r="F397">
        <f>IFERROR(VLOOKUP(A397,[1]Monitoramento_Base_somente_disp!$A:$J,9,FALSE),0)</f>
        <v>19135</v>
      </c>
      <c r="G397">
        <f>IFERROR(VLOOKUP(A397,[1]Monitoramento_Base_somente_disp!$A:$J,10,FALSE),0)</f>
        <v>6367367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591507</v>
      </c>
      <c r="F398">
        <f>IFERROR(VLOOKUP(A398,[1]Monitoramento_Base_somente_disp!$A:$J,9,FALSE),0)</f>
        <v>0</v>
      </c>
      <c r="G398">
        <f>IFERROR(VLOOKUP(A398,[1]Monitoramento_Base_somente_disp!$A:$J,10,FALSE),0)</f>
        <v>599664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3903413</v>
      </c>
      <c r="F399">
        <f>IFERROR(VLOOKUP(A399,[1]Monitoramento_Base_somente_disp!$A:$J,9,FALSE),0)</f>
        <v>0</v>
      </c>
      <c r="G399">
        <f>IFERROR(VLOOKUP(A399,[1]Monitoramento_Base_somente_disp!$A:$J,10,FALSE),0)</f>
        <v>3934086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6425580</v>
      </c>
      <c r="D403">
        <f>IFERROR(VLOOKUP(A403,[1]Monitoramento_Base_somente_disp!$A:$J,7,FALSE),0)</f>
        <v>0</v>
      </c>
      <c r="E403">
        <f>IFERROR(VLOOKUP(A403,[1]Monitoramento_Base_somente_disp!$A:$J,8,FALSE),0)</f>
        <v>6556094</v>
      </c>
      <c r="F403">
        <f>IFERROR(VLOOKUP(A403,[1]Monitoramento_Base_somente_disp!$A:$J,9,FALSE),0)</f>
        <v>142</v>
      </c>
      <c r="G403">
        <f>IFERROR(VLOOKUP(A403,[1]Monitoramento_Base_somente_disp!$A:$J,10,FALSE),0)</f>
        <v>5828547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1461800</v>
      </c>
      <c r="F406">
        <f>IFERROR(VLOOKUP(A406,[1]Monitoramento_Base_somente_disp!$A:$J,9,FALSE),0)</f>
        <v>0</v>
      </c>
      <c r="G406">
        <f>IFERROR(VLOOKUP(A406,[1]Monitoramento_Base_somente_disp!$A:$J,10,FALSE),0)</f>
        <v>1481800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85</v>
      </c>
      <c r="C408">
        <f>IFERROR(VLOOKUP(A408,[1]Monitoramento_Base_somente_disp!$A:$J,6,FALSE),0)</f>
        <v>4623990</v>
      </c>
      <c r="D408">
        <f>IFERROR(VLOOKUP(A408,[1]Monitoramento_Base_somente_disp!$A:$J,7,FALSE),0)</f>
        <v>0</v>
      </c>
      <c r="E408">
        <f>IFERROR(VLOOKUP(A408,[1]Monitoramento_Base_somente_disp!$A:$J,8,FALSE),0)</f>
        <v>4699605</v>
      </c>
      <c r="F408">
        <f>IFERROR(VLOOKUP(A408,[1]Monitoramento_Base_somente_disp!$A:$J,9,FALSE),0)</f>
        <v>893</v>
      </c>
      <c r="G408">
        <f>IFERROR(VLOOKUP(A408,[1]Monitoramento_Base_somente_disp!$A:$J,10,FALSE),0)</f>
        <v>4123218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3582710</v>
      </c>
      <c r="F411">
        <f>IFERROR(VLOOKUP(A411,[1]Monitoramento_Base_somente_disp!$A:$J,9,FALSE),0)</f>
        <v>0</v>
      </c>
      <c r="G411">
        <f>IFERROR(VLOOKUP(A411,[1]Monitoramento_Base_somente_disp!$A:$J,10,FALSE),0)</f>
        <v>3638377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699004</v>
      </c>
      <c r="F413">
        <f>IFERROR(VLOOKUP(A413,[1]Monitoramento_Base_somente_disp!$A:$J,9,FALSE),0)</f>
        <v>0</v>
      </c>
      <c r="G413">
        <f>IFERROR(VLOOKUP(A413,[1]Monitoramento_Base_somente_disp!$A:$J,10,FALSE),0)</f>
        <v>709001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15811770</v>
      </c>
      <c r="D414">
        <f>IFERROR(VLOOKUP(A414,[1]Monitoramento_Base_somente_disp!$A:$J,7,FALSE),0)</f>
        <v>0</v>
      </c>
      <c r="E414">
        <f>IFERROR(VLOOKUP(A414,[1]Monitoramento_Base_somente_disp!$A:$J,8,FALSE),0)</f>
        <v>16027065</v>
      </c>
      <c r="F414">
        <f>IFERROR(VLOOKUP(A414,[1]Monitoramento_Base_somente_disp!$A:$J,9,FALSE),0)</f>
        <v>20</v>
      </c>
      <c r="G414">
        <f>IFERROR(VLOOKUP(A414,[1]Monitoramento_Base_somente_disp!$A:$J,10,FALSE),0)</f>
        <v>16338389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Sim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3792420</v>
      </c>
      <c r="D416">
        <f>IFERROR(VLOOKUP(A416,[1]Monitoramento_Base_somente_disp!$A:$J,7,FALSE),0)</f>
        <v>3690</v>
      </c>
      <c r="E416">
        <f>IFERROR(VLOOKUP(A416,[1]Monitoramento_Base_somente_disp!$A:$J,8,FALSE),0)</f>
        <v>3853331</v>
      </c>
      <c r="F416">
        <f>IFERROR(VLOOKUP(A416,[1]Monitoramento_Base_somente_disp!$A:$J,9,FALSE),0)</f>
        <v>0</v>
      </c>
      <c r="G416">
        <f>IFERROR(VLOOKUP(A416,[1]Monitoramento_Base_somente_disp!$A:$J,10,FALSE),0)</f>
        <v>3880739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540777</v>
      </c>
      <c r="F418">
        <f>IFERROR(VLOOKUP(A418,[1]Monitoramento_Base_somente_disp!$A:$J,9,FALSE),0)</f>
        <v>0</v>
      </c>
      <c r="G418">
        <f>IFERROR(VLOOKUP(A418,[1]Monitoramento_Base_somente_disp!$A:$J,10,FALSE),0)</f>
        <v>544763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852314</v>
      </c>
      <c r="F421">
        <f>IFERROR(VLOOKUP(A421,[1]Monitoramento_Base_somente_disp!$A:$J,9,FALSE),0)</f>
        <v>0</v>
      </c>
      <c r="G421">
        <f>IFERROR(VLOOKUP(A421,[1]Monitoramento_Base_somente_disp!$A:$J,10,FALSE),0)</f>
        <v>854422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600</v>
      </c>
      <c r="C423">
        <f>IFERROR(VLOOKUP(A423,[1]Monitoramento_Base_somente_disp!$A:$J,6,FALSE),0)</f>
        <v>15967050</v>
      </c>
      <c r="D423">
        <f>IFERROR(VLOOKUP(A423,[1]Monitoramento_Base_somente_disp!$A:$J,7,FALSE),0)</f>
        <v>2787</v>
      </c>
      <c r="E423">
        <f>IFERROR(VLOOKUP(A423,[1]Monitoramento_Base_somente_disp!$A:$J,8,FALSE),0)</f>
        <v>16968265</v>
      </c>
      <c r="F423">
        <f>IFERROR(VLOOKUP(A423,[1]Monitoramento_Base_somente_disp!$A:$J,9,FALSE),0)</f>
        <v>0</v>
      </c>
      <c r="G423">
        <f>IFERROR(VLOOKUP(A423,[1]Monitoramento_Base_somente_disp!$A:$J,10,FALSE),0)</f>
        <v>17675704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58385</v>
      </c>
      <c r="C425">
        <f>IFERROR(VLOOKUP(A425,[1]Monitoramento_Base_somente_disp!$A:$J,6,FALSE),0)</f>
        <v>6377312</v>
      </c>
      <c r="D425">
        <f>IFERROR(VLOOKUP(A425,[1]Monitoramento_Base_somente_disp!$A:$J,7,FALSE),0)</f>
        <v>36660</v>
      </c>
      <c r="E425">
        <f>IFERROR(VLOOKUP(A425,[1]Monitoramento_Base_somente_disp!$A:$J,8,FALSE),0)</f>
        <v>5614544</v>
      </c>
      <c r="F425">
        <f>IFERROR(VLOOKUP(A425,[1]Monitoramento_Base_somente_disp!$A:$J,9,FALSE),0)</f>
        <v>17024</v>
      </c>
      <c r="G425">
        <f>IFERROR(VLOOKUP(A425,[1]Monitoramento_Base_somente_disp!$A:$J,10,FALSE),0)</f>
        <v>5968540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6831</v>
      </c>
      <c r="C429">
        <f>IFERROR(VLOOKUP(A429,[1]Monitoramento_Base_somente_disp!$A:$J,6,FALSE),0)</f>
        <v>2675289</v>
      </c>
      <c r="D429">
        <f>IFERROR(VLOOKUP(A429,[1]Monitoramento_Base_somente_disp!$A:$J,7,FALSE),0)</f>
        <v>1308</v>
      </c>
      <c r="E429">
        <f>IFERROR(VLOOKUP(A429,[1]Monitoramento_Base_somente_disp!$A:$J,8,FALSE),0)</f>
        <v>2584469</v>
      </c>
      <c r="F429">
        <f>IFERROR(VLOOKUP(A429,[1]Monitoramento_Base_somente_disp!$A:$J,9,FALSE),0)</f>
        <v>5513</v>
      </c>
      <c r="G429">
        <f>IFERROR(VLOOKUP(A429,[1]Monitoramento_Base_somente_disp!$A:$J,10,FALSE),0)</f>
        <v>2632509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2231490</v>
      </c>
      <c r="D431">
        <f>IFERROR(VLOOKUP(A431,[1]Monitoramento_Base_somente_disp!$A:$J,7,FALSE),0)</f>
        <v>0</v>
      </c>
      <c r="E431">
        <f>IFERROR(VLOOKUP(A431,[1]Monitoramento_Base_somente_disp!$A:$J,8,FALSE),0)</f>
        <v>2259359</v>
      </c>
      <c r="F431">
        <f>IFERROR(VLOOKUP(A431,[1]Monitoramento_Base_somente_disp!$A:$J,9,FALSE),0)</f>
        <v>0</v>
      </c>
      <c r="G431">
        <f>IFERROR(VLOOKUP(A431,[1]Monitoramento_Base_somente_disp!$A:$J,10,FALSE),0)</f>
        <v>2305873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1452138</v>
      </c>
      <c r="F435">
        <f>IFERROR(VLOOKUP(A435,[1]Monitoramento_Base_somente_disp!$A:$J,9,FALSE),0)</f>
        <v>0</v>
      </c>
      <c r="G435">
        <f>IFERROR(VLOOKUP(A435,[1]Monitoramento_Base_somente_disp!$A:$J,10,FALSE),0)</f>
        <v>1480963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734340</v>
      </c>
      <c r="D437">
        <f>IFERROR(VLOOKUP(A437,[1]Monitoramento_Base_somente_disp!$A:$J,7,FALSE),0)</f>
        <v>0</v>
      </c>
      <c r="E437">
        <f>IFERROR(VLOOKUP(A437,[1]Monitoramento_Base_somente_disp!$A:$J,8,FALSE),0)</f>
        <v>752859</v>
      </c>
      <c r="F437">
        <f>IFERROR(VLOOKUP(A437,[1]Monitoramento_Base_somente_disp!$A:$J,9,FALSE),0)</f>
        <v>0</v>
      </c>
      <c r="G437">
        <f>IFERROR(VLOOKUP(A437,[1]Monitoramento_Base_somente_disp!$A:$J,10,FALSE),0)</f>
        <v>764863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17675</v>
      </c>
      <c r="C439">
        <f>IFERROR(VLOOKUP(A439,[1]Monitoramento_Base_somente_disp!$A:$J,6,FALSE),0)</f>
        <v>7171314</v>
      </c>
      <c r="D439">
        <f>IFERROR(VLOOKUP(A439,[1]Monitoramento_Base_somente_disp!$A:$J,7,FALSE),0)</f>
        <v>11615</v>
      </c>
      <c r="E439">
        <f>IFERROR(VLOOKUP(A439,[1]Monitoramento_Base_somente_disp!$A:$J,8,FALSE),0)</f>
        <v>6930643</v>
      </c>
      <c r="F439">
        <f>IFERROR(VLOOKUP(A439,[1]Monitoramento_Base_somente_disp!$A:$J,9,FALSE),0)</f>
        <v>13762</v>
      </c>
      <c r="G439">
        <f>IFERROR(VLOOKUP(A439,[1]Monitoramento_Base_somente_disp!$A:$J,10,FALSE),0)</f>
        <v>6883957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3490076</v>
      </c>
      <c r="F440">
        <f>IFERROR(VLOOKUP(A440,[1]Monitoramento_Base_somente_disp!$A:$J,9,FALSE),0)</f>
        <v>0</v>
      </c>
      <c r="G440">
        <f>IFERROR(VLOOKUP(A440,[1]Monitoramento_Base_somente_disp!$A:$J,10,FALSE),0)</f>
        <v>3550151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43105</v>
      </c>
      <c r="C441">
        <f>IFERROR(VLOOKUP(A441,[1]Monitoramento_Base_somente_disp!$A:$J,6,FALSE),0)</f>
        <v>12600058</v>
      </c>
      <c r="D441">
        <f>IFERROR(VLOOKUP(A441,[1]Monitoramento_Base_somente_disp!$A:$J,7,FALSE),0)</f>
        <v>22875</v>
      </c>
      <c r="E441">
        <f>IFERROR(VLOOKUP(A441,[1]Monitoramento_Base_somente_disp!$A:$J,8,FALSE),0)</f>
        <v>12168335</v>
      </c>
      <c r="F441">
        <f>IFERROR(VLOOKUP(A441,[1]Monitoramento_Base_somente_disp!$A:$J,9,FALSE),0)</f>
        <v>18599</v>
      </c>
      <c r="G441">
        <f>IFERROR(VLOOKUP(A441,[1]Monitoramento_Base_somente_disp!$A:$J,10,FALSE),0)</f>
        <v>12066963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3850</v>
      </c>
      <c r="C442">
        <f>IFERROR(VLOOKUP(A442,[1]Monitoramento_Base_somente_disp!$A:$J,6,FALSE),0)</f>
        <v>14703479</v>
      </c>
      <c r="D442">
        <f>IFERROR(VLOOKUP(A442,[1]Monitoramento_Base_somente_disp!$A:$J,7,FALSE),0)</f>
        <v>12370</v>
      </c>
      <c r="E442">
        <f>IFERROR(VLOOKUP(A442,[1]Monitoramento_Base_somente_disp!$A:$J,8,FALSE),0)</f>
        <v>15930207</v>
      </c>
      <c r="F442">
        <f>IFERROR(VLOOKUP(A442,[1]Monitoramento_Base_somente_disp!$A:$J,9,FALSE),0)</f>
        <v>18280</v>
      </c>
      <c r="G442">
        <f>IFERROR(VLOOKUP(A442,[1]Monitoramento_Base_somente_disp!$A:$J,10,FALSE),0)</f>
        <v>15575137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5899</v>
      </c>
      <c r="C443">
        <f>IFERROR(VLOOKUP(A443,[1]Monitoramento_Base_somente_disp!$A:$J,6,FALSE),0)</f>
        <v>4009660</v>
      </c>
      <c r="D443">
        <f>IFERROR(VLOOKUP(A443,[1]Monitoramento_Base_somente_disp!$A:$J,7,FALSE),0)</f>
        <v>4496</v>
      </c>
      <c r="E443">
        <f>IFERROR(VLOOKUP(A443,[1]Monitoramento_Base_somente_disp!$A:$J,8,FALSE),0)</f>
        <v>2079150</v>
      </c>
      <c r="F443">
        <f>IFERROR(VLOOKUP(A443,[1]Monitoramento_Base_somente_disp!$A:$J,9,FALSE),0)</f>
        <v>3140</v>
      </c>
      <c r="G443">
        <f>IFERROR(VLOOKUP(A443,[1]Monitoramento_Base_somente_disp!$A:$J,10,FALSE),0)</f>
        <v>1698516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199</v>
      </c>
      <c r="C444">
        <f>IFERROR(VLOOKUP(A444,[1]Monitoramento_Base_somente_disp!$A:$J,6,FALSE),0)</f>
        <v>3178292</v>
      </c>
      <c r="D444">
        <f>IFERROR(VLOOKUP(A444,[1]Monitoramento_Base_somente_disp!$A:$J,7,FALSE),0)</f>
        <v>0</v>
      </c>
      <c r="E444">
        <f>IFERROR(VLOOKUP(A444,[1]Monitoramento_Base_somente_disp!$A:$J,8,FALSE),0)</f>
        <v>3233760</v>
      </c>
      <c r="F444">
        <f>IFERROR(VLOOKUP(A444,[1]Monitoramento_Base_somente_disp!$A:$J,9,FALSE),0)</f>
        <v>0</v>
      </c>
      <c r="G444">
        <f>IFERROR(VLOOKUP(A444,[1]Monitoramento_Base_somente_disp!$A:$J,10,FALSE),0)</f>
        <v>3282590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10169</v>
      </c>
      <c r="C445">
        <f>IFERROR(VLOOKUP(A445,[1]Monitoramento_Base_somente_disp!$A:$J,6,FALSE),0)</f>
        <v>6878730</v>
      </c>
      <c r="D445">
        <f>IFERROR(VLOOKUP(A445,[1]Monitoramento_Base_somente_disp!$A:$J,7,FALSE),0)</f>
        <v>7769</v>
      </c>
      <c r="E445">
        <f>IFERROR(VLOOKUP(A445,[1]Monitoramento_Base_somente_disp!$A:$J,8,FALSE),0)</f>
        <v>7386760</v>
      </c>
      <c r="F445">
        <f>IFERROR(VLOOKUP(A445,[1]Monitoramento_Base_somente_disp!$A:$J,9,FALSE),0)</f>
        <v>8104</v>
      </c>
      <c r="G445">
        <f>IFERROR(VLOOKUP(A445,[1]Monitoramento_Base_somente_disp!$A:$J,10,FALSE),0)</f>
        <v>7354419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9977</v>
      </c>
      <c r="C446">
        <f>IFERROR(VLOOKUP(A446,[1]Monitoramento_Base_somente_disp!$A:$J,6,FALSE),0)</f>
        <v>16570794</v>
      </c>
      <c r="D446">
        <f>IFERROR(VLOOKUP(A446,[1]Monitoramento_Base_somente_disp!$A:$J,7,FALSE),0)</f>
        <v>157</v>
      </c>
      <c r="E446">
        <f>IFERROR(VLOOKUP(A446,[1]Monitoramento_Base_somente_disp!$A:$J,8,FALSE),0)</f>
        <v>16814196</v>
      </c>
      <c r="F446">
        <f>IFERROR(VLOOKUP(A446,[1]Monitoramento_Base_somente_disp!$A:$J,9,FALSE),0)</f>
        <v>0</v>
      </c>
      <c r="G446">
        <f>IFERROR(VLOOKUP(A446,[1]Monitoramento_Base_somente_disp!$A:$J,10,FALSE),0)</f>
        <v>16974391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Sim</v>
      </c>
      <c r="V446" t="str">
        <f t="shared" si="39"/>
        <v>Sim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2409540</v>
      </c>
      <c r="D447">
        <f>IFERROR(VLOOKUP(A447,[1]Monitoramento_Base_somente_disp!$A:$J,7,FALSE),0)</f>
        <v>0</v>
      </c>
      <c r="E447">
        <f>IFERROR(VLOOKUP(A447,[1]Monitoramento_Base_somente_disp!$A:$J,8,FALSE),0)</f>
        <v>2450445</v>
      </c>
      <c r="F447">
        <f>IFERROR(VLOOKUP(A447,[1]Monitoramento_Base_somente_disp!$A:$J,9,FALSE),0)</f>
        <v>0</v>
      </c>
      <c r="G447">
        <f>IFERROR(VLOOKUP(A447,[1]Monitoramento_Base_somente_disp!$A:$J,10,FALSE),0)</f>
        <v>2489858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213348330</v>
      </c>
      <c r="D448">
        <f>IFERROR(VLOOKUP(A448,[1]Monitoramento_Base_somente_disp!$A:$J,7,FALSE),0)</f>
        <v>0</v>
      </c>
      <c r="E448">
        <f>IFERROR(VLOOKUP(A448,[1]Monitoramento_Base_somente_disp!$A:$J,8,FALSE),0)</f>
        <v>218082249</v>
      </c>
      <c r="F448">
        <f>IFERROR(VLOOKUP(A448,[1]Monitoramento_Base_somente_disp!$A:$J,9,FALSE),0)</f>
        <v>0</v>
      </c>
      <c r="G448">
        <f>IFERROR(VLOOKUP(A448,[1]Monitoramento_Base_somente_disp!$A:$J,10,FALSE),0)</f>
        <v>221357607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3998643</v>
      </c>
      <c r="F449">
        <f>IFERROR(VLOOKUP(A449,[1]Monitoramento_Base_somente_disp!$A:$J,9,FALSE),0)</f>
        <v>0</v>
      </c>
      <c r="G449">
        <f>IFERROR(VLOOKUP(A449,[1]Monitoramento_Base_somente_disp!$A:$J,10,FALSE),0)</f>
        <v>4074547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32418</v>
      </c>
      <c r="C450">
        <f>IFERROR(VLOOKUP(A450,[1]Monitoramento_Base_somente_disp!$A:$J,6,FALSE),0)</f>
        <v>6393713</v>
      </c>
      <c r="D450">
        <f>IFERROR(VLOOKUP(A450,[1]Monitoramento_Base_somente_disp!$A:$J,7,FALSE),0)</f>
        <v>11114</v>
      </c>
      <c r="E450">
        <f>IFERROR(VLOOKUP(A450,[1]Monitoramento_Base_somente_disp!$A:$J,8,FALSE),0)</f>
        <v>5854363</v>
      </c>
      <c r="F450">
        <f>IFERROR(VLOOKUP(A450,[1]Monitoramento_Base_somente_disp!$A:$J,9,FALSE),0)</f>
        <v>18774</v>
      </c>
      <c r="G450">
        <f>IFERROR(VLOOKUP(A450,[1]Monitoramento_Base_somente_disp!$A:$J,10,FALSE),0)</f>
        <v>5929544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3992</v>
      </c>
      <c r="C451">
        <f>IFERROR(VLOOKUP(A451,[1]Monitoramento_Base_somente_disp!$A:$J,6,FALSE),0)</f>
        <v>11689684</v>
      </c>
      <c r="D451">
        <f>IFERROR(VLOOKUP(A451,[1]Monitoramento_Base_somente_disp!$A:$J,7,FALSE),0)</f>
        <v>2709</v>
      </c>
      <c r="E451">
        <f>IFERROR(VLOOKUP(A451,[1]Monitoramento_Base_somente_disp!$A:$J,8,FALSE),0)</f>
        <v>11901754</v>
      </c>
      <c r="F451">
        <f>IFERROR(VLOOKUP(A451,[1]Monitoramento_Base_somente_disp!$A:$J,9,FALSE),0)</f>
        <v>5226</v>
      </c>
      <c r="G451">
        <f>IFERROR(VLOOKUP(A451,[1]Monitoramento_Base_somente_disp!$A:$J,10,FALSE),0)</f>
        <v>12311028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34678</v>
      </c>
      <c r="C453">
        <f>IFERROR(VLOOKUP(A453,[1]Monitoramento_Base_somente_disp!$A:$J,6,FALSE),0)</f>
        <v>2326885</v>
      </c>
      <c r="D453">
        <f>IFERROR(VLOOKUP(A453,[1]Monitoramento_Base_somente_disp!$A:$J,7,FALSE),0)</f>
        <v>34426</v>
      </c>
      <c r="E453">
        <f>IFERROR(VLOOKUP(A453,[1]Monitoramento_Base_somente_disp!$A:$J,8,FALSE),0)</f>
        <v>2102408</v>
      </c>
      <c r="F453">
        <f>IFERROR(VLOOKUP(A453,[1]Monitoramento_Base_somente_disp!$A:$J,9,FALSE),0)</f>
        <v>39437</v>
      </c>
      <c r="G453">
        <f>IFERROR(VLOOKUP(A453,[1]Monitoramento_Base_somente_disp!$A:$J,10,FALSE),0)</f>
        <v>1954835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43913580</v>
      </c>
      <c r="D455">
        <f>IFERROR(VLOOKUP(A455,[1]Monitoramento_Base_somente_disp!$A:$J,7,FALSE),0)</f>
        <v>0</v>
      </c>
      <c r="E455">
        <f>IFERROR(VLOOKUP(A455,[1]Monitoramento_Base_somente_disp!$A:$J,8,FALSE),0)</f>
        <v>44674320</v>
      </c>
      <c r="F455">
        <f>IFERROR(VLOOKUP(A455,[1]Monitoramento_Base_somente_disp!$A:$J,9,FALSE),0)</f>
        <v>0</v>
      </c>
      <c r="G455">
        <f>IFERROR(VLOOKUP(A455,[1]Monitoramento_Base_somente_disp!$A:$J,10,FALSE),0)</f>
        <v>45377366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18127</v>
      </c>
      <c r="C457">
        <f>IFERROR(VLOOKUP(A457,[1]Monitoramento_Base_somente_disp!$A:$J,6,FALSE),0)</f>
        <v>9360609</v>
      </c>
      <c r="D457">
        <f>IFERROR(VLOOKUP(A457,[1]Monitoramento_Base_somente_disp!$A:$J,7,FALSE),0)</f>
        <v>11352</v>
      </c>
      <c r="E457">
        <f>IFERROR(VLOOKUP(A457,[1]Monitoramento_Base_somente_disp!$A:$J,8,FALSE),0)</f>
        <v>8298402</v>
      </c>
      <c r="F457">
        <f>IFERROR(VLOOKUP(A457,[1]Monitoramento_Base_somente_disp!$A:$J,9,FALSE),0)</f>
        <v>11676</v>
      </c>
      <c r="G457">
        <f>IFERROR(VLOOKUP(A457,[1]Monitoramento_Base_somente_disp!$A:$J,10,FALSE),0)</f>
        <v>8106273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49587</v>
      </c>
      <c r="C458">
        <f>IFERROR(VLOOKUP(A458,[1]Monitoramento_Base_somente_disp!$A:$J,6,FALSE),0)</f>
        <v>3776961</v>
      </c>
      <c r="D458">
        <f>IFERROR(VLOOKUP(A458,[1]Monitoramento_Base_somente_disp!$A:$J,7,FALSE),0)</f>
        <v>43965</v>
      </c>
      <c r="E458">
        <f>IFERROR(VLOOKUP(A458,[1]Monitoramento_Base_somente_disp!$A:$J,8,FALSE),0)</f>
        <v>5779257</v>
      </c>
      <c r="F458">
        <f>IFERROR(VLOOKUP(A458,[1]Monitoramento_Base_somente_disp!$A:$J,9,FALSE),0)</f>
        <v>64706</v>
      </c>
      <c r="G458">
        <f>IFERROR(VLOOKUP(A458,[1]Monitoramento_Base_somente_disp!$A:$J,10,FALSE),0)</f>
        <v>4729492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12935</v>
      </c>
      <c r="C459">
        <f>IFERROR(VLOOKUP(A459,[1]Monitoramento_Base_somente_disp!$A:$J,6,FALSE),0)</f>
        <v>837943</v>
      </c>
      <c r="D459">
        <f>IFERROR(VLOOKUP(A459,[1]Monitoramento_Base_somente_disp!$A:$J,7,FALSE),0)</f>
        <v>4766</v>
      </c>
      <c r="E459">
        <f>IFERROR(VLOOKUP(A459,[1]Monitoramento_Base_somente_disp!$A:$J,8,FALSE),0)</f>
        <v>642857</v>
      </c>
      <c r="F459">
        <f>IFERROR(VLOOKUP(A459,[1]Monitoramento_Base_somente_disp!$A:$J,9,FALSE),0)</f>
        <v>14851</v>
      </c>
      <c r="G459">
        <f>IFERROR(VLOOKUP(A459,[1]Monitoramento_Base_somente_disp!$A:$J,10,FALSE),0)</f>
        <v>1251086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5</v>
      </c>
      <c r="C461">
        <f>IFERROR(VLOOKUP(A461,[1]Monitoramento_Base_somente_disp!$A:$J,6,FALSE),0)</f>
        <v>2091101</v>
      </c>
      <c r="D461">
        <f>IFERROR(VLOOKUP(A461,[1]Monitoramento_Base_somente_disp!$A:$J,7,FALSE),0)</f>
        <v>60</v>
      </c>
      <c r="E461">
        <f>IFERROR(VLOOKUP(A461,[1]Monitoramento_Base_somente_disp!$A:$J,8,FALSE),0)</f>
        <v>2095949</v>
      </c>
      <c r="F461">
        <f>IFERROR(VLOOKUP(A461,[1]Monitoramento_Base_somente_disp!$A:$J,9,FALSE),0)</f>
        <v>279</v>
      </c>
      <c r="G461">
        <f>IFERROR(VLOOKUP(A461,[1]Monitoramento_Base_somente_disp!$A:$J,10,FALSE),0)</f>
        <v>2070251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8629</v>
      </c>
      <c r="C462">
        <f>IFERROR(VLOOKUP(A462,[1]Monitoramento_Base_somente_disp!$A:$J,6,FALSE),0)</f>
        <v>2536726</v>
      </c>
      <c r="D462">
        <f>IFERROR(VLOOKUP(A462,[1]Monitoramento_Base_somente_disp!$A:$J,7,FALSE),0)</f>
        <v>6630</v>
      </c>
      <c r="E462">
        <f>IFERROR(VLOOKUP(A462,[1]Monitoramento_Base_somente_disp!$A:$J,8,FALSE),0)</f>
        <v>2770441</v>
      </c>
      <c r="F462">
        <f>IFERROR(VLOOKUP(A462,[1]Monitoramento_Base_somente_disp!$A:$J,9,FALSE),0)</f>
        <v>0</v>
      </c>
      <c r="G462">
        <f>IFERROR(VLOOKUP(A462,[1]Monitoramento_Base_somente_disp!$A:$J,10,FALSE),0)</f>
        <v>2857673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Sim</v>
      </c>
      <c r="V462" t="str">
        <f t="shared" si="45"/>
        <v>Sim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1968</v>
      </c>
      <c r="C463">
        <f>IFERROR(VLOOKUP(A463,[1]Monitoramento_Base_somente_disp!$A:$J,6,FALSE),0)</f>
        <v>1152719</v>
      </c>
      <c r="D463">
        <f>IFERROR(VLOOKUP(A463,[1]Monitoramento_Base_somente_disp!$A:$J,7,FALSE),0)</f>
        <v>4334</v>
      </c>
      <c r="E463">
        <f>IFERROR(VLOOKUP(A463,[1]Monitoramento_Base_somente_disp!$A:$J,8,FALSE),0)</f>
        <v>1031917</v>
      </c>
      <c r="F463">
        <f>IFERROR(VLOOKUP(A463,[1]Monitoramento_Base_somente_disp!$A:$J,9,FALSE),0)</f>
        <v>1763</v>
      </c>
      <c r="G463">
        <f>IFERROR(VLOOKUP(A463,[1]Monitoramento_Base_somente_disp!$A:$J,10,FALSE),0)</f>
        <v>975743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83496</v>
      </c>
      <c r="F464">
        <f>IFERROR(VLOOKUP(A464,[1]Monitoramento_Base_somente_disp!$A:$J,9,FALSE),0)</f>
        <v>0</v>
      </c>
      <c r="G464">
        <f>IFERROR(VLOOKUP(A464,[1]Monitoramento_Base_somente_disp!$A:$J,10,FALSE),0)</f>
        <v>85870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5327</v>
      </c>
      <c r="C465">
        <f>IFERROR(VLOOKUP(A465,[1]Monitoramento_Base_somente_disp!$A:$J,6,FALSE),0)</f>
        <v>2595958</v>
      </c>
      <c r="D465">
        <f>IFERROR(VLOOKUP(A465,[1]Monitoramento_Base_somente_disp!$A:$J,7,FALSE),0)</f>
        <v>3716</v>
      </c>
      <c r="E465">
        <f>IFERROR(VLOOKUP(A465,[1]Monitoramento_Base_somente_disp!$A:$J,8,FALSE),0)</f>
        <v>2367576</v>
      </c>
      <c r="F465">
        <f>IFERROR(VLOOKUP(A465,[1]Monitoramento_Base_somente_disp!$A:$J,9,FALSE),0)</f>
        <v>3097</v>
      </c>
      <c r="G465">
        <f>IFERROR(VLOOKUP(A465,[1]Monitoramento_Base_somente_disp!$A:$J,10,FALSE),0)</f>
        <v>2296207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12684</v>
      </c>
      <c r="C466">
        <f>IFERROR(VLOOKUP(A466,[1]Monitoramento_Base_somente_disp!$A:$J,6,FALSE),0)</f>
        <v>56910783</v>
      </c>
      <c r="D466">
        <f>IFERROR(VLOOKUP(A466,[1]Monitoramento_Base_somente_disp!$A:$J,7,FALSE),0)</f>
        <v>11067</v>
      </c>
      <c r="E466">
        <f>IFERROR(VLOOKUP(A466,[1]Monitoramento_Base_somente_disp!$A:$J,8,FALSE),0)</f>
        <v>57731868</v>
      </c>
      <c r="F466">
        <f>IFERROR(VLOOKUP(A466,[1]Monitoramento_Base_somente_disp!$A:$J,9,FALSE),0)</f>
        <v>12492</v>
      </c>
      <c r="G466">
        <f>IFERROR(VLOOKUP(A466,[1]Monitoramento_Base_somente_disp!$A:$J,10,FALSE),0)</f>
        <v>58514550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3865110</v>
      </c>
      <c r="D467">
        <f>IFERROR(VLOOKUP(A467,[1]Monitoramento_Base_somente_disp!$A:$J,7,FALSE),0)</f>
        <v>0</v>
      </c>
      <c r="E467">
        <f>IFERROR(VLOOKUP(A467,[1]Monitoramento_Base_somente_disp!$A:$J,8,FALSE),0)</f>
        <v>3948313</v>
      </c>
      <c r="F467">
        <f>IFERROR(VLOOKUP(A467,[1]Monitoramento_Base_somente_disp!$A:$J,9,FALSE),0)</f>
        <v>0</v>
      </c>
      <c r="G467">
        <f>IFERROR(VLOOKUP(A467,[1]Monitoramento_Base_somente_disp!$A:$J,10,FALSE),0)</f>
        <v>3993947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1858</v>
      </c>
      <c r="C468">
        <f>IFERROR(VLOOKUP(A468,[1]Monitoramento_Base_somente_disp!$A:$J,6,FALSE),0)</f>
        <v>691850</v>
      </c>
      <c r="D468">
        <f>IFERROR(VLOOKUP(A468,[1]Monitoramento_Base_somente_disp!$A:$J,7,FALSE),0)</f>
        <v>2486</v>
      </c>
      <c r="E468">
        <f>IFERROR(VLOOKUP(A468,[1]Monitoramento_Base_somente_disp!$A:$J,8,FALSE),0)</f>
        <v>802312</v>
      </c>
      <c r="F468">
        <f>IFERROR(VLOOKUP(A468,[1]Monitoramento_Base_somente_disp!$A:$J,9,FALSE),0)</f>
        <v>2043</v>
      </c>
      <c r="G468">
        <f>IFERROR(VLOOKUP(A468,[1]Monitoramento_Base_somente_disp!$A:$J,10,FALSE),0)</f>
        <v>732656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8150760</v>
      </c>
      <c r="D469">
        <f>IFERROR(VLOOKUP(A469,[1]Monitoramento_Base_somente_disp!$A:$J,7,FALSE),0)</f>
        <v>0</v>
      </c>
      <c r="E469">
        <f>IFERROR(VLOOKUP(A469,[1]Monitoramento_Base_somente_disp!$A:$J,8,FALSE),0)</f>
        <v>8293522</v>
      </c>
      <c r="F469">
        <f>IFERROR(VLOOKUP(A469,[1]Monitoramento_Base_somente_disp!$A:$J,9,FALSE),0)</f>
        <v>0</v>
      </c>
      <c r="G469">
        <f>IFERROR(VLOOKUP(A469,[1]Monitoramento_Base_somente_disp!$A:$J,10,FALSE),0)</f>
        <v>8560512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6620162</v>
      </c>
      <c r="F470">
        <f>IFERROR(VLOOKUP(A470,[1]Monitoramento_Base_somente_disp!$A:$J,9,FALSE),0)</f>
        <v>0</v>
      </c>
      <c r="G470">
        <f>IFERROR(VLOOKUP(A470,[1]Monitoramento_Base_somente_disp!$A:$J,10,FALSE),0)</f>
        <v>6721420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16869</v>
      </c>
      <c r="C471">
        <f>IFERROR(VLOOKUP(A471,[1]Monitoramento_Base_somente_disp!$A:$J,6,FALSE),0)</f>
        <v>14168858</v>
      </c>
      <c r="D471">
        <f>IFERROR(VLOOKUP(A471,[1]Monitoramento_Base_somente_disp!$A:$J,7,FALSE),0)</f>
        <v>12242</v>
      </c>
      <c r="E471">
        <f>IFERROR(VLOOKUP(A471,[1]Monitoramento_Base_somente_disp!$A:$J,8,FALSE),0)</f>
        <v>13976141</v>
      </c>
      <c r="F471">
        <f>IFERROR(VLOOKUP(A471,[1]Monitoramento_Base_somente_disp!$A:$J,9,FALSE),0)</f>
        <v>12809</v>
      </c>
      <c r="G471">
        <f>IFERROR(VLOOKUP(A471,[1]Monitoramento_Base_somente_disp!$A:$J,10,FALSE),0)</f>
        <v>13855083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5222010</v>
      </c>
      <c r="D472">
        <f>IFERROR(VLOOKUP(A472,[1]Monitoramento_Base_somente_disp!$A:$J,7,FALSE),0)</f>
        <v>0</v>
      </c>
      <c r="E472">
        <f>IFERROR(VLOOKUP(A472,[1]Monitoramento_Base_somente_disp!$A:$J,8,FALSE),0)</f>
        <v>5328448</v>
      </c>
      <c r="F472">
        <f>IFERROR(VLOOKUP(A472,[1]Monitoramento_Base_somente_disp!$A:$J,9,FALSE),0)</f>
        <v>0</v>
      </c>
      <c r="G472">
        <f>IFERROR(VLOOKUP(A472,[1]Monitoramento_Base_somente_disp!$A:$J,10,FALSE),0)</f>
        <v>5396077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3586</v>
      </c>
      <c r="C473">
        <f>IFERROR(VLOOKUP(A473,[1]Monitoramento_Base_somente_disp!$A:$J,6,FALSE),0)</f>
        <v>29010303</v>
      </c>
      <c r="D473">
        <f>IFERROR(VLOOKUP(A473,[1]Monitoramento_Base_somente_disp!$A:$J,7,FALSE),0)</f>
        <v>9716</v>
      </c>
      <c r="E473">
        <f>IFERROR(VLOOKUP(A473,[1]Monitoramento_Base_somente_disp!$A:$J,8,FALSE),0)</f>
        <v>29170477</v>
      </c>
      <c r="F473">
        <f>IFERROR(VLOOKUP(A473,[1]Monitoramento_Base_somente_disp!$A:$J,9,FALSE),0)</f>
        <v>2911</v>
      </c>
      <c r="G473">
        <f>IFERROR(VLOOKUP(A473,[1]Monitoramento_Base_somente_disp!$A:$J,10,FALSE),0)</f>
        <v>27280956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406</v>
      </c>
      <c r="C474">
        <f>IFERROR(VLOOKUP(A474,[1]Monitoramento_Base_somente_disp!$A:$J,6,FALSE),0)</f>
        <v>1740846</v>
      </c>
      <c r="D474">
        <f>IFERROR(VLOOKUP(A474,[1]Monitoramento_Base_somente_disp!$A:$J,7,FALSE),0)</f>
        <v>326</v>
      </c>
      <c r="E474">
        <f>IFERROR(VLOOKUP(A474,[1]Monitoramento_Base_somente_disp!$A:$J,8,FALSE),0)</f>
        <v>1756951</v>
      </c>
      <c r="F474">
        <f>IFERROR(VLOOKUP(A474,[1]Monitoramento_Base_somente_disp!$A:$J,9,FALSE),0)</f>
        <v>0</v>
      </c>
      <c r="G474">
        <f>IFERROR(VLOOKUP(A474,[1]Monitoramento_Base_somente_disp!$A:$J,10,FALSE),0)</f>
        <v>1779958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6935</v>
      </c>
      <c r="C476">
        <f>IFERROR(VLOOKUP(A476,[1]Monitoramento_Base_somente_disp!$A:$J,6,FALSE),0)</f>
        <v>10330396</v>
      </c>
      <c r="D476">
        <f>IFERROR(VLOOKUP(A476,[1]Monitoramento_Base_somente_disp!$A:$J,7,FALSE),0)</f>
        <v>7585</v>
      </c>
      <c r="E476">
        <f>IFERROR(VLOOKUP(A476,[1]Monitoramento_Base_somente_disp!$A:$J,8,FALSE),0)</f>
        <v>10276315</v>
      </c>
      <c r="F476">
        <f>IFERROR(VLOOKUP(A476,[1]Monitoramento_Base_somente_disp!$A:$J,9,FALSE),0)</f>
        <v>5307</v>
      </c>
      <c r="G476">
        <f>IFERROR(VLOOKUP(A476,[1]Monitoramento_Base_somente_disp!$A:$J,10,FALSE),0)</f>
        <v>10233842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5613</v>
      </c>
      <c r="C477">
        <f>IFERROR(VLOOKUP(A477,[1]Monitoramento_Base_somente_disp!$A:$J,6,FALSE),0)</f>
        <v>2199609</v>
      </c>
      <c r="D477">
        <f>IFERROR(VLOOKUP(A477,[1]Monitoramento_Base_somente_disp!$A:$J,7,FALSE),0)</f>
        <v>3721</v>
      </c>
      <c r="E477">
        <f>IFERROR(VLOOKUP(A477,[1]Monitoramento_Base_somente_disp!$A:$J,8,FALSE),0)</f>
        <v>2056780</v>
      </c>
      <c r="F477">
        <f>IFERROR(VLOOKUP(A477,[1]Monitoramento_Base_somente_disp!$A:$J,9,FALSE),0)</f>
        <v>1290</v>
      </c>
      <c r="G477">
        <f>IFERROR(VLOOKUP(A477,[1]Monitoramento_Base_somente_disp!$A:$J,10,FALSE),0)</f>
        <v>1116492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7787</v>
      </c>
      <c r="C478">
        <f>IFERROR(VLOOKUP(A478,[1]Monitoramento_Base_somente_disp!$A:$J,6,FALSE),0)</f>
        <v>9663565</v>
      </c>
      <c r="D478">
        <f>IFERROR(VLOOKUP(A478,[1]Monitoramento_Base_somente_disp!$A:$J,7,FALSE),0)</f>
        <v>3175</v>
      </c>
      <c r="E478">
        <f>IFERROR(VLOOKUP(A478,[1]Monitoramento_Base_somente_disp!$A:$J,8,FALSE),0)</f>
        <v>9813237</v>
      </c>
      <c r="F478">
        <f>IFERROR(VLOOKUP(A478,[1]Monitoramento_Base_somente_disp!$A:$J,9,FALSE),0)</f>
        <v>1063</v>
      </c>
      <c r="G478">
        <f>IFERROR(VLOOKUP(A478,[1]Monitoramento_Base_somente_disp!$A:$J,10,FALSE),0)</f>
        <v>9916074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56455</v>
      </c>
      <c r="C479">
        <f>IFERROR(VLOOKUP(A479,[1]Monitoramento_Base_somente_disp!$A:$J,6,FALSE),0)</f>
        <v>2564188</v>
      </c>
      <c r="D479">
        <f>IFERROR(VLOOKUP(A479,[1]Monitoramento_Base_somente_disp!$A:$J,7,FALSE),0)</f>
        <v>37243</v>
      </c>
      <c r="E479">
        <f>IFERROR(VLOOKUP(A479,[1]Monitoramento_Base_somente_disp!$A:$J,8,FALSE),0)</f>
        <v>2852818</v>
      </c>
      <c r="F479">
        <f>IFERROR(VLOOKUP(A479,[1]Monitoramento_Base_somente_disp!$A:$J,9,FALSE),0)</f>
        <v>18289</v>
      </c>
      <c r="G479">
        <f>IFERROR(VLOOKUP(A479,[1]Monitoramento_Base_somente_disp!$A:$J,10,FALSE),0)</f>
        <v>2108346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19884</v>
      </c>
      <c r="C480">
        <f>IFERROR(VLOOKUP(A480,[1]Monitoramento_Base_somente_disp!$A:$J,6,FALSE),0)</f>
        <v>6940770</v>
      </c>
      <c r="D480">
        <f>IFERROR(VLOOKUP(A480,[1]Monitoramento_Base_somente_disp!$A:$J,7,FALSE),0)</f>
        <v>13137</v>
      </c>
      <c r="E480">
        <f>IFERROR(VLOOKUP(A480,[1]Monitoramento_Base_somente_disp!$A:$J,8,FALSE),0)</f>
        <v>7104858</v>
      </c>
      <c r="F480">
        <f>IFERROR(VLOOKUP(A480,[1]Monitoramento_Base_somente_disp!$A:$J,9,FALSE),0)</f>
        <v>17652</v>
      </c>
      <c r="G480">
        <f>IFERROR(VLOOKUP(A480,[1]Monitoramento_Base_somente_disp!$A:$J,10,FALSE),0)</f>
        <v>6981479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4462</v>
      </c>
      <c r="C481">
        <f>IFERROR(VLOOKUP(A481,[1]Monitoramento_Base_somente_disp!$A:$J,6,FALSE),0)</f>
        <v>456943</v>
      </c>
      <c r="D481">
        <f>IFERROR(VLOOKUP(A481,[1]Monitoramento_Base_somente_disp!$A:$J,7,FALSE),0)</f>
        <v>5024</v>
      </c>
      <c r="E481">
        <f>IFERROR(VLOOKUP(A481,[1]Monitoramento_Base_somente_disp!$A:$J,8,FALSE),0)</f>
        <v>636318</v>
      </c>
      <c r="F481">
        <f>IFERROR(VLOOKUP(A481,[1]Monitoramento_Base_somente_disp!$A:$J,9,FALSE),0)</f>
        <v>7668</v>
      </c>
      <c r="G481">
        <f>IFERROR(VLOOKUP(A481,[1]Monitoramento_Base_somente_disp!$A:$J,10,FALSE),0)</f>
        <v>636950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210210</v>
      </c>
      <c r="D482">
        <f>IFERROR(VLOOKUP(A482,[1]Monitoramento_Base_somente_disp!$A:$J,7,FALSE),0)</f>
        <v>0</v>
      </c>
      <c r="E482">
        <f>IFERROR(VLOOKUP(A482,[1]Monitoramento_Base_somente_disp!$A:$J,8,FALSE),0)</f>
        <v>214350</v>
      </c>
      <c r="F482">
        <f>IFERROR(VLOOKUP(A482,[1]Monitoramento_Base_somente_disp!$A:$J,9,FALSE),0)</f>
        <v>1657</v>
      </c>
      <c r="G482">
        <f>IFERROR(VLOOKUP(A482,[1]Monitoramento_Base_somente_disp!$A:$J,10,FALSE),0)</f>
        <v>1718521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20500</v>
      </c>
      <c r="C483">
        <f>IFERROR(VLOOKUP(A483,[1]Monitoramento_Base_somente_disp!$A:$J,6,FALSE),0)</f>
        <v>8740385</v>
      </c>
      <c r="D483">
        <f>IFERROR(VLOOKUP(A483,[1]Monitoramento_Base_somente_disp!$A:$J,7,FALSE),0)</f>
        <v>20098</v>
      </c>
      <c r="E483">
        <f>IFERROR(VLOOKUP(A483,[1]Monitoramento_Base_somente_disp!$A:$J,8,FALSE),0)</f>
        <v>9393097</v>
      </c>
      <c r="F483">
        <f>IFERROR(VLOOKUP(A483,[1]Monitoramento_Base_somente_disp!$A:$J,9,FALSE),0)</f>
        <v>18191</v>
      </c>
      <c r="G483">
        <f>IFERROR(VLOOKUP(A483,[1]Monitoramento_Base_somente_disp!$A:$J,10,FALSE),0)</f>
        <v>9447872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111690</v>
      </c>
      <c r="D484">
        <f>IFERROR(VLOOKUP(A484,[1]Monitoramento_Base_somente_disp!$A:$J,7,FALSE),0)</f>
        <v>285</v>
      </c>
      <c r="E484">
        <f>IFERROR(VLOOKUP(A484,[1]Monitoramento_Base_somente_disp!$A:$J,8,FALSE),0)</f>
        <v>341541</v>
      </c>
      <c r="F484">
        <f>IFERROR(VLOOKUP(A484,[1]Monitoramento_Base_somente_disp!$A:$J,9,FALSE),0)</f>
        <v>1601</v>
      </c>
      <c r="G484">
        <f>IFERROR(VLOOKUP(A484,[1]Monitoramento_Base_somente_disp!$A:$J,10,FALSE),0)</f>
        <v>1160790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Sim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809</v>
      </c>
      <c r="C485">
        <f>IFERROR(VLOOKUP(A485,[1]Monitoramento_Base_somente_disp!$A:$J,6,FALSE),0)</f>
        <v>18019375</v>
      </c>
      <c r="D485">
        <f>IFERROR(VLOOKUP(A485,[1]Monitoramento_Base_somente_disp!$A:$J,7,FALSE),0)</f>
        <v>135</v>
      </c>
      <c r="E485">
        <f>IFERROR(VLOOKUP(A485,[1]Monitoramento_Base_somente_disp!$A:$J,8,FALSE),0)</f>
        <v>18302063</v>
      </c>
      <c r="F485">
        <f>IFERROR(VLOOKUP(A485,[1]Monitoramento_Base_somente_disp!$A:$J,9,FALSE),0)</f>
        <v>1505</v>
      </c>
      <c r="G485">
        <f>IFERROR(VLOOKUP(A485,[1]Monitoramento_Base_somente_disp!$A:$J,10,FALSE),0)</f>
        <v>18787910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12300</v>
      </c>
      <c r="C486">
        <f>IFERROR(VLOOKUP(A486,[1]Monitoramento_Base_somente_disp!$A:$J,6,FALSE),0)</f>
        <v>4532033</v>
      </c>
      <c r="D486">
        <f>IFERROR(VLOOKUP(A486,[1]Monitoramento_Base_somente_disp!$A:$J,7,FALSE),0)</f>
        <v>210</v>
      </c>
      <c r="E486">
        <f>IFERROR(VLOOKUP(A486,[1]Monitoramento_Base_somente_disp!$A:$J,8,FALSE),0)</f>
        <v>4191100</v>
      </c>
      <c r="F486">
        <f>IFERROR(VLOOKUP(A486,[1]Monitoramento_Base_somente_disp!$A:$J,9,FALSE),0)</f>
        <v>24030</v>
      </c>
      <c r="G486">
        <f>IFERROR(VLOOKUP(A486,[1]Monitoramento_Base_somente_disp!$A:$J,10,FALSE),0)</f>
        <v>3637904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1059</v>
      </c>
      <c r="C487">
        <f>IFERROR(VLOOKUP(A487,[1]Monitoramento_Base_somente_disp!$A:$J,6,FALSE),0)</f>
        <v>2927522</v>
      </c>
      <c r="D487">
        <f>IFERROR(VLOOKUP(A487,[1]Monitoramento_Base_somente_disp!$A:$J,7,FALSE),0)</f>
        <v>4219</v>
      </c>
      <c r="E487">
        <f>IFERROR(VLOOKUP(A487,[1]Monitoramento_Base_somente_disp!$A:$J,8,FALSE),0)</f>
        <v>3464069</v>
      </c>
      <c r="F487">
        <f>IFERROR(VLOOKUP(A487,[1]Monitoramento_Base_somente_disp!$A:$J,9,FALSE),0)</f>
        <v>11498</v>
      </c>
      <c r="G487">
        <f>IFERROR(VLOOKUP(A487,[1]Monitoramento_Base_somente_disp!$A:$J,10,FALSE),0)</f>
        <v>2984347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72870</v>
      </c>
      <c r="D488">
        <f>IFERROR(VLOOKUP(A488,[1]Monitoramento_Base_somente_disp!$A:$J,7,FALSE),0)</f>
        <v>0</v>
      </c>
      <c r="E488">
        <f>IFERROR(VLOOKUP(A488,[1]Monitoramento_Base_somente_disp!$A:$J,8,FALSE),0)</f>
        <v>74556</v>
      </c>
      <c r="F488">
        <f>IFERROR(VLOOKUP(A488,[1]Monitoramento_Base_somente_disp!$A:$J,9,FALSE),0)</f>
        <v>0</v>
      </c>
      <c r="G488">
        <f>IFERROR(VLOOKUP(A488,[1]Monitoramento_Base_somente_disp!$A:$J,10,FALSE),0)</f>
        <v>75299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5170470</v>
      </c>
      <c r="D489">
        <f>IFERROR(VLOOKUP(A489,[1]Monitoramento_Base_somente_disp!$A:$J,7,FALSE),0)</f>
        <v>0</v>
      </c>
      <c r="E489">
        <f>IFERROR(VLOOKUP(A489,[1]Monitoramento_Base_somente_disp!$A:$J,8,FALSE),0)</f>
        <v>5223892</v>
      </c>
      <c r="F489">
        <f>IFERROR(VLOOKUP(A489,[1]Monitoramento_Base_somente_disp!$A:$J,9,FALSE),0)</f>
        <v>0</v>
      </c>
      <c r="G489">
        <f>IFERROR(VLOOKUP(A489,[1]Monitoramento_Base_somente_disp!$A:$J,10,FALSE),0)</f>
        <v>5342819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19218450</v>
      </c>
      <c r="D490">
        <f>IFERROR(VLOOKUP(A490,[1]Monitoramento_Base_somente_disp!$A:$J,7,FALSE),0)</f>
        <v>0</v>
      </c>
      <c r="E490">
        <f>IFERROR(VLOOKUP(A490,[1]Monitoramento_Base_somente_disp!$A:$J,8,FALSE),0)</f>
        <v>19566840</v>
      </c>
      <c r="F490">
        <f>IFERROR(VLOOKUP(A490,[1]Monitoramento_Base_somente_disp!$A:$J,9,FALSE),0)</f>
        <v>0</v>
      </c>
      <c r="G490">
        <f>IFERROR(VLOOKUP(A490,[1]Monitoramento_Base_somente_disp!$A:$J,10,FALSE),0)</f>
        <v>19925901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5914</v>
      </c>
      <c r="C491">
        <f>IFERROR(VLOOKUP(A491,[1]Monitoramento_Base_somente_disp!$A:$J,6,FALSE),0)</f>
        <v>4387742</v>
      </c>
      <c r="D491">
        <f>IFERROR(VLOOKUP(A491,[1]Monitoramento_Base_somente_disp!$A:$J,7,FALSE),0)</f>
        <v>4895</v>
      </c>
      <c r="E491">
        <f>IFERROR(VLOOKUP(A491,[1]Monitoramento_Base_somente_disp!$A:$J,8,FALSE),0)</f>
        <v>4451091</v>
      </c>
      <c r="F491">
        <f>IFERROR(VLOOKUP(A491,[1]Monitoramento_Base_somente_disp!$A:$J,9,FALSE),0)</f>
        <v>13594</v>
      </c>
      <c r="G491">
        <f>IFERROR(VLOOKUP(A491,[1]Monitoramento_Base_somente_disp!$A:$J,10,FALSE),0)</f>
        <v>5037836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152</v>
      </c>
      <c r="C492">
        <f>IFERROR(VLOOKUP(A492,[1]Monitoramento_Base_somente_disp!$A:$J,6,FALSE),0)</f>
        <v>971036</v>
      </c>
      <c r="D492">
        <f>IFERROR(VLOOKUP(A492,[1]Monitoramento_Base_somente_disp!$A:$J,7,FALSE),0)</f>
        <v>3413</v>
      </c>
      <c r="E492">
        <f>IFERROR(VLOOKUP(A492,[1]Monitoramento_Base_somente_disp!$A:$J,8,FALSE),0)</f>
        <v>1241215</v>
      </c>
      <c r="F492">
        <f>IFERROR(VLOOKUP(A492,[1]Monitoramento_Base_somente_disp!$A:$J,9,FALSE),0)</f>
        <v>0</v>
      </c>
      <c r="G492">
        <f>IFERROR(VLOOKUP(A492,[1]Monitoramento_Base_somente_disp!$A:$J,10,FALSE),0)</f>
        <v>1141606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8687</v>
      </c>
      <c r="C493">
        <f>IFERROR(VLOOKUP(A493,[1]Monitoramento_Base_somente_disp!$A:$J,6,FALSE),0)</f>
        <v>6132992</v>
      </c>
      <c r="D493">
        <f>IFERROR(VLOOKUP(A493,[1]Monitoramento_Base_somente_disp!$A:$J,7,FALSE),0)</f>
        <v>4114</v>
      </c>
      <c r="E493">
        <f>IFERROR(VLOOKUP(A493,[1]Monitoramento_Base_somente_disp!$A:$J,8,FALSE),0)</f>
        <v>6073652</v>
      </c>
      <c r="F493">
        <f>IFERROR(VLOOKUP(A493,[1]Monitoramento_Base_somente_disp!$A:$J,9,FALSE),0)</f>
        <v>9199</v>
      </c>
      <c r="G493">
        <f>IFERROR(VLOOKUP(A493,[1]Monitoramento_Base_somente_disp!$A:$J,10,FALSE),0)</f>
        <v>6753405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8929620</v>
      </c>
      <c r="D496">
        <f>IFERROR(VLOOKUP(A496,[1]Monitoramento_Base_somente_disp!$A:$J,7,FALSE),0)</f>
        <v>0</v>
      </c>
      <c r="E496">
        <f>IFERROR(VLOOKUP(A496,[1]Monitoramento_Base_somente_disp!$A:$J,8,FALSE),0)</f>
        <v>9062535</v>
      </c>
      <c r="F496">
        <f>IFERROR(VLOOKUP(A496,[1]Monitoramento_Base_somente_disp!$A:$J,9,FALSE),0)</f>
        <v>0</v>
      </c>
      <c r="G496">
        <f>IFERROR(VLOOKUP(A496,[1]Monitoramento_Base_somente_disp!$A:$J,10,FALSE),0)</f>
        <v>9227274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34200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35340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42663</v>
      </c>
      <c r="C498">
        <f>IFERROR(VLOOKUP(A498,[1]Monitoramento_Base_somente_disp!$A:$J,6,FALSE),0)</f>
        <v>1264490</v>
      </c>
      <c r="D498">
        <f>IFERROR(VLOOKUP(A498,[1]Monitoramento_Base_somente_disp!$A:$J,7,FALSE),0)</f>
        <v>4488</v>
      </c>
      <c r="E498">
        <f>IFERROR(VLOOKUP(A498,[1]Monitoramento_Base_somente_disp!$A:$J,8,FALSE),0)</f>
        <v>1031225</v>
      </c>
      <c r="F498">
        <f>IFERROR(VLOOKUP(A498,[1]Monitoramento_Base_somente_disp!$A:$J,9,FALSE),0)</f>
        <v>48259</v>
      </c>
      <c r="G498">
        <f>IFERROR(VLOOKUP(A498,[1]Monitoramento_Base_somente_disp!$A:$J,10,FALSE),0)</f>
        <v>2530963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5769761</v>
      </c>
      <c r="F499">
        <f>IFERROR(VLOOKUP(A499,[1]Monitoramento_Base_somente_disp!$A:$J,9,FALSE),0)</f>
        <v>0</v>
      </c>
      <c r="G499">
        <f>IFERROR(VLOOKUP(A499,[1]Monitoramento_Base_somente_disp!$A:$J,10,FALSE),0)</f>
        <v>5870594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8206</v>
      </c>
      <c r="C500">
        <f>IFERROR(VLOOKUP(A500,[1]Monitoramento_Base_somente_disp!$A:$J,6,FALSE),0)</f>
        <v>1193293</v>
      </c>
      <c r="D500">
        <f>IFERROR(VLOOKUP(A500,[1]Monitoramento_Base_somente_disp!$A:$J,7,FALSE),0)</f>
        <v>3110</v>
      </c>
      <c r="E500">
        <f>IFERROR(VLOOKUP(A500,[1]Monitoramento_Base_somente_disp!$A:$J,8,FALSE),0)</f>
        <v>1095640</v>
      </c>
      <c r="F500">
        <f>IFERROR(VLOOKUP(A500,[1]Monitoramento_Base_somente_disp!$A:$J,9,FALSE),0)</f>
        <v>5764</v>
      </c>
      <c r="G500">
        <f>IFERROR(VLOOKUP(A500,[1]Monitoramento_Base_somente_disp!$A:$J,10,FALSE),0)</f>
        <v>1015193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807</v>
      </c>
      <c r="C501">
        <f>IFERROR(VLOOKUP(A501,[1]Monitoramento_Base_somente_disp!$A:$J,6,FALSE),0)</f>
        <v>1673205</v>
      </c>
      <c r="D501">
        <f>IFERROR(VLOOKUP(A501,[1]Monitoramento_Base_somente_disp!$A:$J,7,FALSE),0)</f>
        <v>232</v>
      </c>
      <c r="E501">
        <f>IFERROR(VLOOKUP(A501,[1]Monitoramento_Base_somente_disp!$A:$J,8,FALSE),0)</f>
        <v>1415256</v>
      </c>
      <c r="F501">
        <f>IFERROR(VLOOKUP(A501,[1]Monitoramento_Base_somente_disp!$A:$J,9,FALSE),0)</f>
        <v>3700</v>
      </c>
      <c r="G501">
        <f>IFERROR(VLOOKUP(A501,[1]Monitoramento_Base_somente_disp!$A:$J,10,FALSE),0)</f>
        <v>2994754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25045</v>
      </c>
      <c r="C502">
        <f>IFERROR(VLOOKUP(A502,[1]Monitoramento_Base_somente_disp!$A:$J,6,FALSE),0)</f>
        <v>7023074</v>
      </c>
      <c r="D502">
        <f>IFERROR(VLOOKUP(A502,[1]Monitoramento_Base_somente_disp!$A:$J,7,FALSE),0)</f>
        <v>30748</v>
      </c>
      <c r="E502">
        <f>IFERROR(VLOOKUP(A502,[1]Monitoramento_Base_somente_disp!$A:$J,8,FALSE),0)</f>
        <v>7544293</v>
      </c>
      <c r="F502">
        <f>IFERROR(VLOOKUP(A502,[1]Monitoramento_Base_somente_disp!$A:$J,9,FALSE),0)</f>
        <v>19547</v>
      </c>
      <c r="G502">
        <f>IFERROR(VLOOKUP(A502,[1]Monitoramento_Base_somente_disp!$A:$J,10,FALSE),0)</f>
        <v>7740219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3223560</v>
      </c>
      <c r="D503">
        <f>IFERROR(VLOOKUP(A503,[1]Monitoramento_Base_somente_disp!$A:$J,7,FALSE),0)</f>
        <v>0</v>
      </c>
      <c r="E503">
        <f>IFERROR(VLOOKUP(A503,[1]Monitoramento_Base_somente_disp!$A:$J,8,FALSE),0)</f>
        <v>3282430</v>
      </c>
      <c r="F503">
        <f>IFERROR(VLOOKUP(A503,[1]Monitoramento_Base_somente_disp!$A:$J,9,FALSE),0)</f>
        <v>0</v>
      </c>
      <c r="G503">
        <f>IFERROR(VLOOKUP(A503,[1]Monitoramento_Base_somente_disp!$A:$J,10,FALSE),0)</f>
        <v>3331012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280</v>
      </c>
      <c r="C504">
        <f>IFERROR(VLOOKUP(A504,[1]Monitoramento_Base_somente_disp!$A:$J,6,FALSE),0)</f>
        <v>332381</v>
      </c>
      <c r="D504">
        <f>IFERROR(VLOOKUP(A504,[1]Monitoramento_Base_somente_disp!$A:$J,7,FALSE),0)</f>
        <v>0</v>
      </c>
      <c r="E504">
        <f>IFERROR(VLOOKUP(A504,[1]Monitoramento_Base_somente_disp!$A:$J,8,FALSE),0)</f>
        <v>402949</v>
      </c>
      <c r="F504">
        <f>IFERROR(VLOOKUP(A504,[1]Monitoramento_Base_somente_disp!$A:$J,9,FALSE),0)</f>
        <v>509</v>
      </c>
      <c r="G504">
        <f>IFERROR(VLOOKUP(A504,[1]Monitoramento_Base_somente_disp!$A:$J,10,FALSE),0)</f>
        <v>401455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11269</v>
      </c>
      <c r="C505">
        <f>IFERROR(VLOOKUP(A505,[1]Monitoramento_Base_somente_disp!$A:$J,6,FALSE),0)</f>
        <v>795083</v>
      </c>
      <c r="D505">
        <f>IFERROR(VLOOKUP(A505,[1]Monitoramento_Base_somente_disp!$A:$J,7,FALSE),0)</f>
        <v>11578</v>
      </c>
      <c r="E505">
        <f>IFERROR(VLOOKUP(A505,[1]Monitoramento_Base_somente_disp!$A:$J,8,FALSE),0)</f>
        <v>994524</v>
      </c>
      <c r="F505">
        <f>IFERROR(VLOOKUP(A505,[1]Monitoramento_Base_somente_disp!$A:$J,9,FALSE),0)</f>
        <v>16341</v>
      </c>
      <c r="G505">
        <f>IFERROR(VLOOKUP(A505,[1]Monitoramento_Base_somente_disp!$A:$J,10,FALSE),0)</f>
        <v>1855276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2888010</v>
      </c>
      <c r="D506">
        <f>IFERROR(VLOOKUP(A506,[1]Monitoramento_Base_somente_disp!$A:$J,7,FALSE),0)</f>
        <v>0</v>
      </c>
      <c r="E506">
        <f>IFERROR(VLOOKUP(A506,[1]Monitoramento_Base_somente_disp!$A:$J,8,FALSE),0)</f>
        <v>2925786</v>
      </c>
      <c r="F506">
        <f>IFERROR(VLOOKUP(A506,[1]Monitoramento_Base_somente_disp!$A:$J,9,FALSE),0)</f>
        <v>0</v>
      </c>
      <c r="G506">
        <f>IFERROR(VLOOKUP(A506,[1]Monitoramento_Base_somente_disp!$A:$J,10,FALSE),0)</f>
        <v>2984277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37399</v>
      </c>
      <c r="C507">
        <f>IFERROR(VLOOKUP(A507,[1]Monitoramento_Base_somente_disp!$A:$J,6,FALSE),0)</f>
        <v>2785499</v>
      </c>
      <c r="D507">
        <f>IFERROR(VLOOKUP(A507,[1]Monitoramento_Base_somente_disp!$A:$J,7,FALSE),0)</f>
        <v>32056</v>
      </c>
      <c r="E507">
        <f>IFERROR(VLOOKUP(A507,[1]Monitoramento_Base_somente_disp!$A:$J,8,FALSE),0)</f>
        <v>2373537</v>
      </c>
      <c r="F507">
        <f>IFERROR(VLOOKUP(A507,[1]Monitoramento_Base_somente_disp!$A:$J,9,FALSE),0)</f>
        <v>46608</v>
      </c>
      <c r="G507">
        <f>IFERROR(VLOOKUP(A507,[1]Monitoramento_Base_somente_disp!$A:$J,10,FALSE),0)</f>
        <v>2531647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1309</v>
      </c>
      <c r="C508">
        <f>IFERROR(VLOOKUP(A508,[1]Monitoramento_Base_somente_disp!$A:$J,6,FALSE),0)</f>
        <v>10442002</v>
      </c>
      <c r="D508">
        <f>IFERROR(VLOOKUP(A508,[1]Monitoramento_Base_somente_disp!$A:$J,7,FALSE),0)</f>
        <v>2901</v>
      </c>
      <c r="E508">
        <f>IFERROR(VLOOKUP(A508,[1]Monitoramento_Base_somente_disp!$A:$J,8,FALSE),0)</f>
        <v>17891083</v>
      </c>
      <c r="F508">
        <f>IFERROR(VLOOKUP(A508,[1]Monitoramento_Base_somente_disp!$A:$J,9,FALSE),0)</f>
        <v>8112</v>
      </c>
      <c r="G508">
        <f>IFERROR(VLOOKUP(A508,[1]Monitoramento_Base_somente_disp!$A:$J,10,FALSE),0)</f>
        <v>21821358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12370</v>
      </c>
      <c r="F509">
        <f>IFERROR(VLOOKUP(A509,[1]Monitoramento_Base_somente_disp!$A:$J,9,FALSE),0)</f>
        <v>0</v>
      </c>
      <c r="G509">
        <f>IFERROR(VLOOKUP(A509,[1]Monitoramento_Base_somente_disp!$A:$J,10,FALSE),0)</f>
        <v>12555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721153</v>
      </c>
      <c r="D510">
        <f>IFERROR(VLOOKUP(A510,[1]Monitoramento_Base_somente_disp!$A:$J,7,FALSE),0)</f>
        <v>0</v>
      </c>
      <c r="E510">
        <f>IFERROR(VLOOKUP(A510,[1]Monitoramento_Base_somente_disp!$A:$J,8,FALSE),0)</f>
        <v>601619</v>
      </c>
      <c r="F510">
        <f>IFERROR(VLOOKUP(A510,[1]Monitoramento_Base_somente_disp!$A:$J,9,FALSE),0)</f>
        <v>0</v>
      </c>
      <c r="G510">
        <f>IFERROR(VLOOKUP(A510,[1]Monitoramento_Base_somente_disp!$A:$J,10,FALSE),0)</f>
        <v>609925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8271</v>
      </c>
      <c r="C511">
        <f>IFERROR(VLOOKUP(A511,[1]Monitoramento_Base_somente_disp!$A:$J,6,FALSE),0)</f>
        <v>1474822</v>
      </c>
      <c r="D511">
        <f>IFERROR(VLOOKUP(A511,[1]Monitoramento_Base_somente_disp!$A:$J,7,FALSE),0)</f>
        <v>7644</v>
      </c>
      <c r="E511">
        <f>IFERROR(VLOOKUP(A511,[1]Monitoramento_Base_somente_disp!$A:$J,8,FALSE),0)</f>
        <v>1550816</v>
      </c>
      <c r="F511">
        <f>IFERROR(VLOOKUP(A511,[1]Monitoramento_Base_somente_disp!$A:$J,9,FALSE),0)</f>
        <v>0</v>
      </c>
      <c r="G511">
        <f>IFERROR(VLOOKUP(A511,[1]Monitoramento_Base_somente_disp!$A:$J,10,FALSE),0)</f>
        <v>1503004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10206856</v>
      </c>
      <c r="F512">
        <f>IFERROR(VLOOKUP(A512,[1]Monitoramento_Base_somente_disp!$A:$J,9,FALSE),0)</f>
        <v>0</v>
      </c>
      <c r="G512">
        <f>IFERROR(VLOOKUP(A512,[1]Monitoramento_Base_somente_disp!$A:$J,10,FALSE),0)</f>
        <v>10397803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2735520</v>
      </c>
      <c r="D513">
        <f>IFERROR(VLOOKUP(A513,[1]Monitoramento_Base_somente_disp!$A:$J,7,FALSE),0)</f>
        <v>0</v>
      </c>
      <c r="E513">
        <f>IFERROR(VLOOKUP(A513,[1]Monitoramento_Base_somente_disp!$A:$J,8,FALSE),0)</f>
        <v>2536052</v>
      </c>
      <c r="F513">
        <f>IFERROR(VLOOKUP(A513,[1]Monitoramento_Base_somente_disp!$A:$J,9,FALSE),0)</f>
        <v>0</v>
      </c>
      <c r="G513">
        <f>IFERROR(VLOOKUP(A513,[1]Monitoramento_Base_somente_disp!$A:$J,10,FALSE),0)</f>
        <v>2405715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26214</v>
      </c>
      <c r="C514">
        <f>IFERROR(VLOOKUP(A514,[1]Monitoramento_Base_somente_disp!$A:$J,6,FALSE),0)</f>
        <v>7080713</v>
      </c>
      <c r="D514">
        <f>IFERROR(VLOOKUP(A514,[1]Monitoramento_Base_somente_disp!$A:$J,7,FALSE),0)</f>
        <v>24676</v>
      </c>
      <c r="E514">
        <f>IFERROR(VLOOKUP(A514,[1]Monitoramento_Base_somente_disp!$A:$J,8,FALSE),0)</f>
        <v>7259010</v>
      </c>
      <c r="F514">
        <f>IFERROR(VLOOKUP(A514,[1]Monitoramento_Base_somente_disp!$A:$J,9,FALSE),0)</f>
        <v>21467</v>
      </c>
      <c r="G514">
        <f>IFERROR(VLOOKUP(A514,[1]Monitoramento_Base_somente_disp!$A:$J,10,FALSE),0)</f>
        <v>6885630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901</v>
      </c>
      <c r="C515">
        <f>IFERROR(VLOOKUP(A515,[1]Monitoramento_Base_somente_disp!$A:$J,6,FALSE),0)</f>
        <v>4354949</v>
      </c>
      <c r="D515">
        <f>IFERROR(VLOOKUP(A515,[1]Monitoramento_Base_somente_disp!$A:$J,7,FALSE),0)</f>
        <v>589</v>
      </c>
      <c r="E515">
        <f>IFERROR(VLOOKUP(A515,[1]Monitoramento_Base_somente_disp!$A:$J,8,FALSE),0)</f>
        <v>4406918</v>
      </c>
      <c r="F515">
        <f>IFERROR(VLOOKUP(A515,[1]Monitoramento_Base_somente_disp!$A:$J,9,FALSE),0)</f>
        <v>745</v>
      </c>
      <c r="G515">
        <f>IFERROR(VLOOKUP(A515,[1]Monitoramento_Base_somente_disp!$A:$J,10,FALSE),0)</f>
        <v>4562085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839</v>
      </c>
      <c r="C516">
        <f>IFERROR(VLOOKUP(A516,[1]Monitoramento_Base_somente_disp!$A:$J,6,FALSE),0)</f>
        <v>1117836</v>
      </c>
      <c r="D516">
        <f>IFERROR(VLOOKUP(A516,[1]Monitoramento_Base_somente_disp!$A:$J,7,FALSE),0)</f>
        <v>60</v>
      </c>
      <c r="E516">
        <f>IFERROR(VLOOKUP(A516,[1]Monitoramento_Base_somente_disp!$A:$J,8,FALSE),0)</f>
        <v>1127424</v>
      </c>
      <c r="F516">
        <f>IFERROR(VLOOKUP(A516,[1]Monitoramento_Base_somente_disp!$A:$J,9,FALSE),0)</f>
        <v>0</v>
      </c>
      <c r="G516">
        <f>IFERROR(VLOOKUP(A516,[1]Monitoramento_Base_somente_disp!$A:$J,10,FALSE),0)</f>
        <v>1144303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5556819</v>
      </c>
      <c r="F517">
        <f>IFERROR(VLOOKUP(A517,[1]Monitoramento_Base_somente_disp!$A:$J,9,FALSE),0)</f>
        <v>0</v>
      </c>
      <c r="G517">
        <f>IFERROR(VLOOKUP(A517,[1]Monitoramento_Base_somente_disp!$A:$J,10,FALSE),0)</f>
        <v>5617727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10204</v>
      </c>
      <c r="C520">
        <f>IFERROR(VLOOKUP(A520,[1]Monitoramento_Base_somente_disp!$A:$J,6,FALSE),0)</f>
        <v>1717050</v>
      </c>
      <c r="D520">
        <f>IFERROR(VLOOKUP(A520,[1]Monitoramento_Base_somente_disp!$A:$J,7,FALSE),0)</f>
        <v>2414</v>
      </c>
      <c r="E520">
        <f>IFERROR(VLOOKUP(A520,[1]Monitoramento_Base_somente_disp!$A:$J,8,FALSE),0)</f>
        <v>2203565</v>
      </c>
      <c r="F520">
        <f>IFERROR(VLOOKUP(A520,[1]Monitoramento_Base_somente_disp!$A:$J,9,FALSE),0)</f>
        <v>11834</v>
      </c>
      <c r="G520">
        <f>IFERROR(VLOOKUP(A520,[1]Monitoramento_Base_somente_disp!$A:$J,10,FALSE),0)</f>
        <v>2165244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655</v>
      </c>
      <c r="C521">
        <f>IFERROR(VLOOKUP(A521,[1]Monitoramento_Base_somente_disp!$A:$J,6,FALSE),0)</f>
        <v>7779235</v>
      </c>
      <c r="D521">
        <f>IFERROR(VLOOKUP(A521,[1]Monitoramento_Base_somente_disp!$A:$J,7,FALSE),0)</f>
        <v>810</v>
      </c>
      <c r="E521">
        <f>IFERROR(VLOOKUP(A521,[1]Monitoramento_Base_somente_disp!$A:$J,8,FALSE),0)</f>
        <v>8135245</v>
      </c>
      <c r="F521">
        <f>IFERROR(VLOOKUP(A521,[1]Monitoramento_Base_somente_disp!$A:$J,9,FALSE),0)</f>
        <v>3245</v>
      </c>
      <c r="G521">
        <f>IFERROR(VLOOKUP(A521,[1]Monitoramento_Base_somente_disp!$A:$J,10,FALSE),0)</f>
        <v>8276218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3985921</v>
      </c>
      <c r="D522">
        <f>IFERROR(VLOOKUP(A522,[1]Monitoramento_Base_somente_disp!$A:$J,7,FALSE),0)</f>
        <v>13395</v>
      </c>
      <c r="E522">
        <f>IFERROR(VLOOKUP(A522,[1]Monitoramento_Base_somente_disp!$A:$J,8,FALSE),0)</f>
        <v>3553364</v>
      </c>
      <c r="F522">
        <f>IFERROR(VLOOKUP(A522,[1]Monitoramento_Base_somente_disp!$A:$J,9,FALSE),0)</f>
        <v>2567</v>
      </c>
      <c r="G522">
        <f>IFERROR(VLOOKUP(A522,[1]Monitoramento_Base_somente_disp!$A:$J,10,FALSE),0)</f>
        <v>3348865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2843</v>
      </c>
      <c r="C523">
        <f>IFERROR(VLOOKUP(A523,[1]Monitoramento_Base_somente_disp!$A:$J,6,FALSE),0)</f>
        <v>2221008</v>
      </c>
      <c r="D523">
        <f>IFERROR(VLOOKUP(A523,[1]Monitoramento_Base_somente_disp!$A:$J,7,FALSE),0)</f>
        <v>2339</v>
      </c>
      <c r="E523">
        <f>IFERROR(VLOOKUP(A523,[1]Monitoramento_Base_somente_disp!$A:$J,8,FALSE),0)</f>
        <v>2182114</v>
      </c>
      <c r="F523">
        <f>IFERROR(VLOOKUP(A523,[1]Monitoramento_Base_somente_disp!$A:$J,9,FALSE),0)</f>
        <v>9710</v>
      </c>
      <c r="G523">
        <f>IFERROR(VLOOKUP(A523,[1]Monitoramento_Base_somente_disp!$A:$J,10,FALSE),0)</f>
        <v>2038315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3339</v>
      </c>
      <c r="C524">
        <f>IFERROR(VLOOKUP(A524,[1]Monitoramento_Base_somente_disp!$A:$J,6,FALSE),0)</f>
        <v>47135799</v>
      </c>
      <c r="D524">
        <f>IFERROR(VLOOKUP(A524,[1]Monitoramento_Base_somente_disp!$A:$J,7,FALSE),0)</f>
        <v>60</v>
      </c>
      <c r="E524">
        <f>IFERROR(VLOOKUP(A524,[1]Monitoramento_Base_somente_disp!$A:$J,8,FALSE),0)</f>
        <v>47763654</v>
      </c>
      <c r="F524">
        <f>IFERROR(VLOOKUP(A524,[1]Monitoramento_Base_somente_disp!$A:$J,9,FALSE),0)</f>
        <v>0</v>
      </c>
      <c r="G524">
        <f>IFERROR(VLOOKUP(A524,[1]Monitoramento_Base_somente_disp!$A:$J,10,FALSE),0)</f>
        <v>48632583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1309793</v>
      </c>
      <c r="F526">
        <f>IFERROR(VLOOKUP(A526,[1]Monitoramento_Base_somente_disp!$A:$J,9,FALSE),0)</f>
        <v>0</v>
      </c>
      <c r="G526">
        <f>IFERROR(VLOOKUP(A526,[1]Monitoramento_Base_somente_disp!$A:$J,10,FALSE),0)</f>
        <v>1329435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60</v>
      </c>
      <c r="C527">
        <f>IFERROR(VLOOKUP(A527,[1]Monitoramento_Base_somente_disp!$A:$J,6,FALSE),0)</f>
        <v>5705160</v>
      </c>
      <c r="D527">
        <f>IFERROR(VLOOKUP(A527,[1]Monitoramento_Base_somente_disp!$A:$J,7,FALSE),0)</f>
        <v>60</v>
      </c>
      <c r="E527">
        <f>IFERROR(VLOOKUP(A527,[1]Monitoramento_Base_somente_disp!$A:$J,8,FALSE),0)</f>
        <v>5837820</v>
      </c>
      <c r="F527">
        <f>IFERROR(VLOOKUP(A527,[1]Monitoramento_Base_somente_disp!$A:$J,9,FALSE),0)</f>
        <v>0</v>
      </c>
      <c r="G527">
        <f>IFERROR(VLOOKUP(A527,[1]Monitoramento_Base_somente_disp!$A:$J,10,FALSE),0)</f>
        <v>5891736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10508</v>
      </c>
      <c r="C528">
        <f>IFERROR(VLOOKUP(A528,[1]Monitoramento_Base_somente_disp!$A:$J,6,FALSE),0)</f>
        <v>75330324</v>
      </c>
      <c r="D528">
        <f>IFERROR(VLOOKUP(A528,[1]Monitoramento_Base_somente_disp!$A:$J,7,FALSE),0)</f>
        <v>5415</v>
      </c>
      <c r="E528">
        <f>IFERROR(VLOOKUP(A528,[1]Monitoramento_Base_somente_disp!$A:$J,8,FALSE),0)</f>
        <v>77457385</v>
      </c>
      <c r="F528">
        <f>IFERROR(VLOOKUP(A528,[1]Monitoramento_Base_somente_disp!$A:$J,9,FALSE),0)</f>
        <v>4757</v>
      </c>
      <c r="G528">
        <f>IFERROR(VLOOKUP(A528,[1]Monitoramento_Base_somente_disp!$A:$J,10,FALSE),0)</f>
        <v>78601288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13040186</v>
      </c>
      <c r="D529">
        <f>IFERROR(VLOOKUP(A529,[1]Monitoramento_Base_somente_disp!$A:$J,7,FALSE),0)</f>
        <v>3333</v>
      </c>
      <c r="E529">
        <f>IFERROR(VLOOKUP(A529,[1]Monitoramento_Base_somente_disp!$A:$J,8,FALSE),0)</f>
        <v>14653344</v>
      </c>
      <c r="F529">
        <f>IFERROR(VLOOKUP(A529,[1]Monitoramento_Base_somente_disp!$A:$J,9,FALSE),0)</f>
        <v>0</v>
      </c>
      <c r="G529">
        <f>IFERROR(VLOOKUP(A529,[1]Monitoramento_Base_somente_disp!$A:$J,10,FALSE),0)</f>
        <v>15709704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10947</v>
      </c>
      <c r="C530">
        <f>IFERROR(VLOOKUP(A530,[1]Monitoramento_Base_somente_disp!$A:$J,6,FALSE),0)</f>
        <v>3069855</v>
      </c>
      <c r="D530">
        <f>IFERROR(VLOOKUP(A530,[1]Monitoramento_Base_somente_disp!$A:$J,7,FALSE),0)</f>
        <v>7189</v>
      </c>
      <c r="E530">
        <f>IFERROR(VLOOKUP(A530,[1]Monitoramento_Base_somente_disp!$A:$J,8,FALSE),0)</f>
        <v>2822160</v>
      </c>
      <c r="F530">
        <f>IFERROR(VLOOKUP(A530,[1]Monitoramento_Base_somente_disp!$A:$J,9,FALSE),0)</f>
        <v>29802</v>
      </c>
      <c r="G530">
        <f>IFERROR(VLOOKUP(A530,[1]Monitoramento_Base_somente_disp!$A:$J,10,FALSE),0)</f>
        <v>4031440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11824</v>
      </c>
      <c r="C531">
        <f>IFERROR(VLOOKUP(A531,[1]Monitoramento_Base_somente_disp!$A:$J,6,FALSE),0)</f>
        <v>12962511</v>
      </c>
      <c r="D531">
        <f>IFERROR(VLOOKUP(A531,[1]Monitoramento_Base_somente_disp!$A:$J,7,FALSE),0)</f>
        <v>13692</v>
      </c>
      <c r="E531">
        <f>IFERROR(VLOOKUP(A531,[1]Monitoramento_Base_somente_disp!$A:$J,8,FALSE),0)</f>
        <v>13810193</v>
      </c>
      <c r="F531">
        <f>IFERROR(VLOOKUP(A531,[1]Monitoramento_Base_somente_disp!$A:$J,9,FALSE),0)</f>
        <v>29248</v>
      </c>
      <c r="G531">
        <f>IFERROR(VLOOKUP(A531,[1]Monitoramento_Base_somente_disp!$A:$J,10,FALSE),0)</f>
        <v>12687917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3153034</v>
      </c>
      <c r="D532">
        <f>IFERROR(VLOOKUP(A532,[1]Monitoramento_Base_somente_disp!$A:$J,7,FALSE),0)</f>
        <v>950</v>
      </c>
      <c r="E532">
        <f>IFERROR(VLOOKUP(A532,[1]Monitoramento_Base_somente_disp!$A:$J,8,FALSE),0)</f>
        <v>5043094</v>
      </c>
      <c r="F532">
        <f>IFERROR(VLOOKUP(A532,[1]Monitoramento_Base_somente_disp!$A:$J,9,FALSE),0)</f>
        <v>274</v>
      </c>
      <c r="G532">
        <f>IFERROR(VLOOKUP(A532,[1]Monitoramento_Base_somente_disp!$A:$J,10,FALSE),0)</f>
        <v>6329766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104</v>
      </c>
      <c r="C533">
        <f>IFERROR(VLOOKUP(A533,[1]Monitoramento_Base_somente_disp!$A:$J,6,FALSE),0)</f>
        <v>385186</v>
      </c>
      <c r="D533">
        <f>IFERROR(VLOOKUP(A533,[1]Monitoramento_Base_somente_disp!$A:$J,7,FALSE),0)</f>
        <v>215</v>
      </c>
      <c r="E533">
        <f>IFERROR(VLOOKUP(A533,[1]Monitoramento_Base_somente_disp!$A:$J,8,FALSE),0)</f>
        <v>387769</v>
      </c>
      <c r="F533">
        <f>IFERROR(VLOOKUP(A533,[1]Monitoramento_Base_somente_disp!$A:$J,9,FALSE),0)</f>
        <v>202</v>
      </c>
      <c r="G533">
        <f>IFERROR(VLOOKUP(A533,[1]Monitoramento_Base_somente_disp!$A:$J,10,FALSE),0)</f>
        <v>387638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623100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6392</v>
      </c>
      <c r="C535">
        <f>IFERROR(VLOOKUP(A535,[1]Monitoramento_Base_somente_disp!$A:$J,6,FALSE),0)</f>
        <v>24681430</v>
      </c>
      <c r="D535">
        <f>IFERROR(VLOOKUP(A535,[1]Monitoramento_Base_somente_disp!$A:$J,7,FALSE),0)</f>
        <v>3261</v>
      </c>
      <c r="E535">
        <f>IFERROR(VLOOKUP(A535,[1]Monitoramento_Base_somente_disp!$A:$J,8,FALSE),0)</f>
        <v>25261860</v>
      </c>
      <c r="F535">
        <f>IFERROR(VLOOKUP(A535,[1]Monitoramento_Base_somente_disp!$A:$J,9,FALSE),0)</f>
        <v>5490</v>
      </c>
      <c r="G535">
        <f>IFERROR(VLOOKUP(A535,[1]Monitoramento_Base_somente_disp!$A:$J,10,FALSE),0)</f>
        <v>25920338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1035</v>
      </c>
      <c r="C536">
        <f>IFERROR(VLOOKUP(A536,[1]Monitoramento_Base_somente_disp!$A:$J,6,FALSE),0)</f>
        <v>8552648</v>
      </c>
      <c r="D536">
        <f>IFERROR(VLOOKUP(A536,[1]Monitoramento_Base_somente_disp!$A:$J,7,FALSE),0)</f>
        <v>1295</v>
      </c>
      <c r="E536">
        <f>IFERROR(VLOOKUP(A536,[1]Monitoramento_Base_somente_disp!$A:$J,8,FALSE),0)</f>
        <v>7834649</v>
      </c>
      <c r="F536">
        <f>IFERROR(VLOOKUP(A536,[1]Monitoramento_Base_somente_disp!$A:$J,9,FALSE),0)</f>
        <v>700</v>
      </c>
      <c r="G536">
        <f>IFERROR(VLOOKUP(A536,[1]Monitoramento_Base_somente_disp!$A:$J,10,FALSE),0)</f>
        <v>6886551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23645</v>
      </c>
      <c r="C537">
        <f>IFERROR(VLOOKUP(A537,[1]Monitoramento_Base_somente_disp!$A:$J,6,FALSE),0)</f>
        <v>3118505</v>
      </c>
      <c r="D537">
        <f>IFERROR(VLOOKUP(A537,[1]Monitoramento_Base_somente_disp!$A:$J,7,FALSE),0)</f>
        <v>17811</v>
      </c>
      <c r="E537">
        <f>IFERROR(VLOOKUP(A537,[1]Monitoramento_Base_somente_disp!$A:$J,8,FALSE),0)</f>
        <v>2982931</v>
      </c>
      <c r="F537">
        <f>IFERROR(VLOOKUP(A537,[1]Monitoramento_Base_somente_disp!$A:$J,9,FALSE),0)</f>
        <v>42757</v>
      </c>
      <c r="G537">
        <f>IFERROR(VLOOKUP(A537,[1]Monitoramento_Base_somente_disp!$A:$J,10,FALSE),0)</f>
        <v>2902979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12409</v>
      </c>
      <c r="C538">
        <f>IFERROR(VLOOKUP(A538,[1]Monitoramento_Base_somente_disp!$A:$J,6,FALSE),0)</f>
        <v>3179196</v>
      </c>
      <c r="D538">
        <f>IFERROR(VLOOKUP(A538,[1]Monitoramento_Base_somente_disp!$A:$J,7,FALSE),0)</f>
        <v>8350</v>
      </c>
      <c r="E538">
        <f>IFERROR(VLOOKUP(A538,[1]Monitoramento_Base_somente_disp!$A:$J,8,FALSE),0)</f>
        <v>3151890</v>
      </c>
      <c r="F538">
        <f>IFERROR(VLOOKUP(A538,[1]Monitoramento_Base_somente_disp!$A:$J,9,FALSE),0)</f>
        <v>13944</v>
      </c>
      <c r="G538">
        <f>IFERROR(VLOOKUP(A538,[1]Monitoramento_Base_somente_disp!$A:$J,10,FALSE),0)</f>
        <v>3336199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24151</v>
      </c>
      <c r="C541">
        <f>IFERROR(VLOOKUP(A541,[1]Monitoramento_Base_somente_disp!$A:$J,6,FALSE),0)</f>
        <v>15204285</v>
      </c>
      <c r="D541">
        <f>IFERROR(VLOOKUP(A541,[1]Monitoramento_Base_somente_disp!$A:$J,7,FALSE),0)</f>
        <v>17175</v>
      </c>
      <c r="E541">
        <f>IFERROR(VLOOKUP(A541,[1]Monitoramento_Base_somente_disp!$A:$J,8,FALSE),0)</f>
        <v>16612132</v>
      </c>
      <c r="F541">
        <f>IFERROR(VLOOKUP(A541,[1]Monitoramento_Base_somente_disp!$A:$J,9,FALSE),0)</f>
        <v>28398</v>
      </c>
      <c r="G541">
        <f>IFERROR(VLOOKUP(A541,[1]Monitoramento_Base_somente_disp!$A:$J,10,FALSE),0)</f>
        <v>17441210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810</v>
      </c>
      <c r="C542">
        <f>IFERROR(VLOOKUP(A542,[1]Monitoramento_Base_somente_disp!$A:$J,6,FALSE),0)</f>
        <v>810710</v>
      </c>
      <c r="D542">
        <f>IFERROR(VLOOKUP(A542,[1]Monitoramento_Base_somente_disp!$A:$J,7,FALSE),0)</f>
        <v>0</v>
      </c>
      <c r="E542">
        <f>IFERROR(VLOOKUP(A542,[1]Monitoramento_Base_somente_disp!$A:$J,8,FALSE),0)</f>
        <v>4842833</v>
      </c>
      <c r="F542">
        <f>IFERROR(VLOOKUP(A542,[1]Monitoramento_Base_somente_disp!$A:$J,9,FALSE),0)</f>
        <v>480</v>
      </c>
      <c r="G542">
        <f>IFERROR(VLOOKUP(A542,[1]Monitoramento_Base_somente_disp!$A:$J,10,FALSE),0)</f>
        <v>4854714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5980</v>
      </c>
      <c r="C543">
        <f>IFERROR(VLOOKUP(A543,[1]Monitoramento_Base_somente_disp!$A:$J,6,FALSE),0)</f>
        <v>5175587</v>
      </c>
      <c r="D543">
        <f>IFERROR(VLOOKUP(A543,[1]Monitoramento_Base_somente_disp!$A:$J,7,FALSE),0)</f>
        <v>6040</v>
      </c>
      <c r="E543">
        <f>IFERROR(VLOOKUP(A543,[1]Monitoramento_Base_somente_disp!$A:$J,8,FALSE),0)</f>
        <v>3971625</v>
      </c>
      <c r="F543">
        <f>IFERROR(VLOOKUP(A543,[1]Monitoramento_Base_somente_disp!$A:$J,9,FALSE),0)</f>
        <v>1861</v>
      </c>
      <c r="G543">
        <f>IFERROR(VLOOKUP(A543,[1]Monitoramento_Base_somente_disp!$A:$J,10,FALSE),0)</f>
        <v>3739402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38532</v>
      </c>
      <c r="C544">
        <f>IFERROR(VLOOKUP(A544,[1]Monitoramento_Base_somente_disp!$A:$J,6,FALSE),0)</f>
        <v>14049510</v>
      </c>
      <c r="D544">
        <f>IFERROR(VLOOKUP(A544,[1]Monitoramento_Base_somente_disp!$A:$J,7,FALSE),0)</f>
        <v>39016</v>
      </c>
      <c r="E544">
        <f>IFERROR(VLOOKUP(A544,[1]Monitoramento_Base_somente_disp!$A:$J,8,FALSE),0)</f>
        <v>14318273</v>
      </c>
      <c r="F544">
        <f>IFERROR(VLOOKUP(A544,[1]Monitoramento_Base_somente_disp!$A:$J,9,FALSE),0)</f>
        <v>51624</v>
      </c>
      <c r="G544">
        <f>IFERROR(VLOOKUP(A544,[1]Monitoramento_Base_somente_disp!$A:$J,10,FALSE),0)</f>
        <v>16832030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28815750</v>
      </c>
      <c r="D545">
        <f>IFERROR(VLOOKUP(A545,[1]Monitoramento_Base_somente_disp!$A:$J,7,FALSE),0)</f>
        <v>0</v>
      </c>
      <c r="E545">
        <f>IFERROR(VLOOKUP(A545,[1]Monitoramento_Base_somente_disp!$A:$J,8,FALSE),0)</f>
        <v>29340623</v>
      </c>
      <c r="F545">
        <f>IFERROR(VLOOKUP(A545,[1]Monitoramento_Base_somente_disp!$A:$J,9,FALSE),0)</f>
        <v>0</v>
      </c>
      <c r="G545">
        <f>IFERROR(VLOOKUP(A545,[1]Monitoramento_Base_somente_disp!$A:$J,10,FALSE),0)</f>
        <v>29776275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885442</v>
      </c>
      <c r="F546">
        <f>IFERROR(VLOOKUP(A546,[1]Monitoramento_Base_somente_disp!$A:$J,9,FALSE),0)</f>
        <v>0</v>
      </c>
      <c r="G546">
        <f>IFERROR(VLOOKUP(A546,[1]Monitoramento_Base_somente_disp!$A:$J,10,FALSE),0)</f>
        <v>896861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629547</v>
      </c>
      <c r="F547">
        <f>IFERROR(VLOOKUP(A547,[1]Monitoramento_Base_somente_disp!$A:$J,9,FALSE),0)</f>
        <v>0</v>
      </c>
      <c r="G547">
        <f>IFERROR(VLOOKUP(A547,[1]Monitoramento_Base_somente_disp!$A:$J,10,FALSE),0)</f>
        <v>640615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7132470</v>
      </c>
      <c r="D548">
        <f>IFERROR(VLOOKUP(A548,[1]Monitoramento_Base_somente_disp!$A:$J,7,FALSE),0)</f>
        <v>27</v>
      </c>
      <c r="E548">
        <f>IFERROR(VLOOKUP(A548,[1]Monitoramento_Base_somente_disp!$A:$J,8,FALSE),0)</f>
        <v>7253226</v>
      </c>
      <c r="F548">
        <f>IFERROR(VLOOKUP(A548,[1]Monitoramento_Base_somente_disp!$A:$J,9,FALSE),0)</f>
        <v>204</v>
      </c>
      <c r="G548">
        <f>IFERROR(VLOOKUP(A548,[1]Monitoramento_Base_somente_disp!$A:$J,10,FALSE),0)</f>
        <v>6892718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63276</v>
      </c>
      <c r="C549">
        <f>IFERROR(VLOOKUP(A549,[1]Monitoramento_Base_somente_disp!$A:$J,6,FALSE),0)</f>
        <v>7263610</v>
      </c>
      <c r="D549">
        <f>IFERROR(VLOOKUP(A549,[1]Monitoramento_Base_somente_disp!$A:$J,7,FALSE),0)</f>
        <v>31775</v>
      </c>
      <c r="E549">
        <f>IFERROR(VLOOKUP(A549,[1]Monitoramento_Base_somente_disp!$A:$J,8,FALSE),0)</f>
        <v>6035722</v>
      </c>
      <c r="F549">
        <f>IFERROR(VLOOKUP(A549,[1]Monitoramento_Base_somente_disp!$A:$J,9,FALSE),0)</f>
        <v>92928</v>
      </c>
      <c r="G549">
        <f>IFERROR(VLOOKUP(A549,[1]Monitoramento_Base_somente_disp!$A:$J,10,FALSE),0)</f>
        <v>6295023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15383</v>
      </c>
      <c r="C551">
        <f>IFERROR(VLOOKUP(A551,[1]Monitoramento_Base_somente_disp!$A:$J,6,FALSE),0)</f>
        <v>18449697</v>
      </c>
      <c r="D551">
        <f>IFERROR(VLOOKUP(A551,[1]Monitoramento_Base_somente_disp!$A:$J,7,FALSE),0)</f>
        <v>22867</v>
      </c>
      <c r="E551">
        <f>IFERROR(VLOOKUP(A551,[1]Monitoramento_Base_somente_disp!$A:$J,8,FALSE),0)</f>
        <v>19188236</v>
      </c>
      <c r="F551">
        <f>IFERROR(VLOOKUP(A551,[1]Monitoramento_Base_somente_disp!$A:$J,9,FALSE),0)</f>
        <v>21924</v>
      </c>
      <c r="G551">
        <f>IFERROR(VLOOKUP(A551,[1]Monitoramento_Base_somente_disp!$A:$J,10,FALSE),0)</f>
        <v>19276193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35397</v>
      </c>
      <c r="C552">
        <f>IFERROR(VLOOKUP(A552,[1]Monitoramento_Base_somente_disp!$A:$J,6,FALSE),0)</f>
        <v>528864</v>
      </c>
      <c r="D552">
        <f>IFERROR(VLOOKUP(A552,[1]Monitoramento_Base_somente_disp!$A:$J,7,FALSE),0)</f>
        <v>0</v>
      </c>
      <c r="E552">
        <f>IFERROR(VLOOKUP(A552,[1]Monitoramento_Base_somente_disp!$A:$J,8,FALSE),0)</f>
        <v>1266078</v>
      </c>
      <c r="F552">
        <f>IFERROR(VLOOKUP(A552,[1]Monitoramento_Base_somente_disp!$A:$J,9,FALSE),0)</f>
        <v>31004</v>
      </c>
      <c r="G552">
        <f>IFERROR(VLOOKUP(A552,[1]Monitoramento_Base_somente_disp!$A:$J,10,FALSE),0)</f>
        <v>2720672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10083</v>
      </c>
      <c r="C553">
        <f>IFERROR(VLOOKUP(A553,[1]Monitoramento_Base_somente_disp!$A:$J,6,FALSE),0)</f>
        <v>2957150</v>
      </c>
      <c r="D553">
        <f>IFERROR(VLOOKUP(A553,[1]Monitoramento_Base_somente_disp!$A:$J,7,FALSE),0)</f>
        <v>7820</v>
      </c>
      <c r="E553">
        <f>IFERROR(VLOOKUP(A553,[1]Monitoramento_Base_somente_disp!$A:$J,8,FALSE),0)</f>
        <v>2791872</v>
      </c>
      <c r="F553">
        <f>IFERROR(VLOOKUP(A553,[1]Monitoramento_Base_somente_disp!$A:$J,9,FALSE),0)</f>
        <v>11205</v>
      </c>
      <c r="G553">
        <f>IFERROR(VLOOKUP(A553,[1]Monitoramento_Base_somente_disp!$A:$J,10,FALSE),0)</f>
        <v>3006696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</v>
      </c>
      <c r="C554">
        <f>IFERROR(VLOOKUP(A554,[1]Monitoramento_Base_somente_disp!$A:$J,6,FALSE),0)</f>
        <v>1135332</v>
      </c>
      <c r="D554">
        <f>IFERROR(VLOOKUP(A554,[1]Monitoramento_Base_somente_disp!$A:$J,7,FALSE),0)</f>
        <v>1882</v>
      </c>
      <c r="E554">
        <f>IFERROR(VLOOKUP(A554,[1]Monitoramento_Base_somente_disp!$A:$J,8,FALSE),0)</f>
        <v>1124020</v>
      </c>
      <c r="F554">
        <f>IFERROR(VLOOKUP(A554,[1]Monitoramento_Base_somente_disp!$A:$J,9,FALSE),0)</f>
        <v>394</v>
      </c>
      <c r="G554">
        <f>IFERROR(VLOOKUP(A554,[1]Monitoramento_Base_somente_disp!$A:$J,10,FALSE),0)</f>
        <v>1148911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363090</v>
      </c>
      <c r="F555">
        <f>IFERROR(VLOOKUP(A555,[1]Monitoramento_Base_somente_disp!$A:$J,9,FALSE),0)</f>
        <v>0</v>
      </c>
      <c r="G555">
        <f>IFERROR(VLOOKUP(A555,[1]Monitoramento_Base_somente_disp!$A:$J,10,FALSE),0)</f>
        <v>365490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3900</v>
      </c>
      <c r="C556">
        <f>IFERROR(VLOOKUP(A556,[1]Monitoramento_Base_somente_disp!$A:$J,6,FALSE),0)</f>
        <v>2566866</v>
      </c>
      <c r="D556">
        <f>IFERROR(VLOOKUP(A556,[1]Monitoramento_Base_somente_disp!$A:$J,7,FALSE),0)</f>
        <v>2940</v>
      </c>
      <c r="E556">
        <f>IFERROR(VLOOKUP(A556,[1]Monitoramento_Base_somente_disp!$A:$J,8,FALSE),0)</f>
        <v>2423835</v>
      </c>
      <c r="F556">
        <f>IFERROR(VLOOKUP(A556,[1]Monitoramento_Base_somente_disp!$A:$J,9,FALSE),0)</f>
        <v>1950</v>
      </c>
      <c r="G556">
        <f>IFERROR(VLOOKUP(A556,[1]Monitoramento_Base_somente_disp!$A:$J,10,FALSE),0)</f>
        <v>2692203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2570808</v>
      </c>
      <c r="F557">
        <f>IFERROR(VLOOKUP(A557,[1]Monitoramento_Base_somente_disp!$A:$J,9,FALSE),0)</f>
        <v>0</v>
      </c>
      <c r="G557">
        <f>IFERROR(VLOOKUP(A557,[1]Monitoramento_Base_somente_disp!$A:$J,10,FALSE),0)</f>
        <v>2621639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427</v>
      </c>
      <c r="C559">
        <f>IFERROR(VLOOKUP(A559,[1]Monitoramento_Base_somente_disp!$A:$J,6,FALSE),0)</f>
        <v>3348111</v>
      </c>
      <c r="D559">
        <f>IFERROR(VLOOKUP(A559,[1]Monitoramento_Base_somente_disp!$A:$J,7,FALSE),0)</f>
        <v>376</v>
      </c>
      <c r="E559">
        <f>IFERROR(VLOOKUP(A559,[1]Monitoramento_Base_somente_disp!$A:$J,8,FALSE),0)</f>
        <v>3539560</v>
      </c>
      <c r="F559">
        <f>IFERROR(VLOOKUP(A559,[1]Monitoramento_Base_somente_disp!$A:$J,9,FALSE),0)</f>
        <v>5578</v>
      </c>
      <c r="G559">
        <f>IFERROR(VLOOKUP(A559,[1]Monitoramento_Base_somente_disp!$A:$J,10,FALSE),0)</f>
        <v>3519180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2718720</v>
      </c>
      <c r="D560">
        <f>IFERROR(VLOOKUP(A560,[1]Monitoramento_Base_somente_disp!$A:$J,7,FALSE),0)</f>
        <v>0</v>
      </c>
      <c r="E560">
        <f>IFERROR(VLOOKUP(A560,[1]Monitoramento_Base_somente_disp!$A:$J,8,FALSE),0)</f>
        <v>2741514</v>
      </c>
      <c r="F560">
        <f>IFERROR(VLOOKUP(A560,[1]Monitoramento_Base_somente_disp!$A:$J,9,FALSE),0)</f>
        <v>0</v>
      </c>
      <c r="G560">
        <f>IFERROR(VLOOKUP(A560,[1]Monitoramento_Base_somente_disp!$A:$J,10,FALSE),0)</f>
        <v>2809344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21147</v>
      </c>
      <c r="C561">
        <f>IFERROR(VLOOKUP(A561,[1]Monitoramento_Base_somente_disp!$A:$J,6,FALSE),0)</f>
        <v>12039393</v>
      </c>
      <c r="D561">
        <f>IFERROR(VLOOKUP(A561,[1]Monitoramento_Base_somente_disp!$A:$J,7,FALSE),0)</f>
        <v>39768</v>
      </c>
      <c r="E561">
        <f>IFERROR(VLOOKUP(A561,[1]Monitoramento_Base_somente_disp!$A:$J,8,FALSE),0)</f>
        <v>11889252</v>
      </c>
      <c r="F561">
        <f>IFERROR(VLOOKUP(A561,[1]Monitoramento_Base_somente_disp!$A:$J,9,FALSE),0)</f>
        <v>59199</v>
      </c>
      <c r="G561">
        <f>IFERROR(VLOOKUP(A561,[1]Monitoramento_Base_somente_disp!$A:$J,10,FALSE),0)</f>
        <v>10462263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2810</v>
      </c>
      <c r="C563">
        <f>IFERROR(VLOOKUP(A563,[1]Monitoramento_Base_somente_disp!$A:$J,6,FALSE),0)</f>
        <v>1763498</v>
      </c>
      <c r="D563">
        <f>IFERROR(VLOOKUP(A563,[1]Monitoramento_Base_somente_disp!$A:$J,7,FALSE),0)</f>
        <v>1173</v>
      </c>
      <c r="E563">
        <f>IFERROR(VLOOKUP(A563,[1]Monitoramento_Base_somente_disp!$A:$J,8,FALSE),0)</f>
        <v>1802127</v>
      </c>
      <c r="F563">
        <f>IFERROR(VLOOKUP(A563,[1]Monitoramento_Base_somente_disp!$A:$J,9,FALSE),0)</f>
        <v>2419</v>
      </c>
      <c r="G563">
        <f>IFERROR(VLOOKUP(A563,[1]Monitoramento_Base_somente_disp!$A:$J,10,FALSE),0)</f>
        <v>2142023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7560</v>
      </c>
      <c r="C564">
        <f>IFERROR(VLOOKUP(A564,[1]Monitoramento_Base_somente_disp!$A:$J,6,FALSE),0)</f>
        <v>2645130</v>
      </c>
      <c r="D564">
        <f>IFERROR(VLOOKUP(A564,[1]Monitoramento_Base_somente_disp!$A:$J,7,FALSE),0)</f>
        <v>6210</v>
      </c>
      <c r="E564">
        <f>IFERROR(VLOOKUP(A564,[1]Monitoramento_Base_somente_disp!$A:$J,8,FALSE),0)</f>
        <v>3328087</v>
      </c>
      <c r="F564">
        <f>IFERROR(VLOOKUP(A564,[1]Monitoramento_Base_somente_disp!$A:$J,9,FALSE),0)</f>
        <v>10860</v>
      </c>
      <c r="G564">
        <f>IFERROR(VLOOKUP(A564,[1]Monitoramento_Base_somente_disp!$A:$J,10,FALSE),0)</f>
        <v>4633176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16607760</v>
      </c>
      <c r="D565">
        <f>IFERROR(VLOOKUP(A565,[1]Monitoramento_Base_somente_disp!$A:$J,7,FALSE),0)</f>
        <v>0</v>
      </c>
      <c r="E565">
        <f>IFERROR(VLOOKUP(A565,[1]Monitoramento_Base_somente_disp!$A:$J,8,FALSE),0)</f>
        <v>16941597</v>
      </c>
      <c r="F565">
        <f>IFERROR(VLOOKUP(A565,[1]Monitoramento_Base_somente_disp!$A:$J,9,FALSE),0)</f>
        <v>0</v>
      </c>
      <c r="G565">
        <f>IFERROR(VLOOKUP(A565,[1]Monitoramento_Base_somente_disp!$A:$J,10,FALSE),0)</f>
        <v>17486452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10895</v>
      </c>
      <c r="C566">
        <f>IFERROR(VLOOKUP(A566,[1]Monitoramento_Base_somente_disp!$A:$J,6,FALSE),0)</f>
        <v>1928624</v>
      </c>
      <c r="D566">
        <f>IFERROR(VLOOKUP(A566,[1]Monitoramento_Base_somente_disp!$A:$J,7,FALSE),0)</f>
        <v>4370</v>
      </c>
      <c r="E566">
        <f>IFERROR(VLOOKUP(A566,[1]Monitoramento_Base_somente_disp!$A:$J,8,FALSE),0)</f>
        <v>1709336</v>
      </c>
      <c r="F566">
        <f>IFERROR(VLOOKUP(A566,[1]Monitoramento_Base_somente_disp!$A:$J,9,FALSE),0)</f>
        <v>5321</v>
      </c>
      <c r="G566">
        <f>IFERROR(VLOOKUP(A566,[1]Monitoramento_Base_somente_disp!$A:$J,10,FALSE),0)</f>
        <v>1601638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5163060</v>
      </c>
      <c r="D567">
        <f>IFERROR(VLOOKUP(A567,[1]Monitoramento_Base_somente_disp!$A:$J,7,FALSE),0)</f>
        <v>0</v>
      </c>
      <c r="E567">
        <f>IFERROR(VLOOKUP(A567,[1]Monitoramento_Base_somente_disp!$A:$J,8,FALSE),0)</f>
        <v>5265978</v>
      </c>
      <c r="F567">
        <f>IFERROR(VLOOKUP(A567,[1]Monitoramento_Base_somente_disp!$A:$J,9,FALSE),0)</f>
        <v>0</v>
      </c>
      <c r="G567">
        <f>IFERROR(VLOOKUP(A567,[1]Monitoramento_Base_somente_disp!$A:$J,10,FALSE),0)</f>
        <v>5335162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3803340</v>
      </c>
      <c r="D568">
        <f>IFERROR(VLOOKUP(A568,[1]Monitoramento_Base_somente_disp!$A:$J,7,FALSE),0)</f>
        <v>0</v>
      </c>
      <c r="E568">
        <f>IFERROR(VLOOKUP(A568,[1]Monitoramento_Base_somente_disp!$A:$J,8,FALSE),0)</f>
        <v>3867781</v>
      </c>
      <c r="F568">
        <f>IFERROR(VLOOKUP(A568,[1]Monitoramento_Base_somente_disp!$A:$J,9,FALSE),0)</f>
        <v>0</v>
      </c>
      <c r="G568">
        <f>IFERROR(VLOOKUP(A568,[1]Monitoramento_Base_somente_disp!$A:$J,10,FALSE),0)</f>
        <v>3930118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4064</v>
      </c>
      <c r="C569">
        <f>IFERROR(VLOOKUP(A569,[1]Monitoramento_Base_somente_disp!$A:$J,6,FALSE),0)</f>
        <v>1039467</v>
      </c>
      <c r="D569">
        <f>IFERROR(VLOOKUP(A569,[1]Monitoramento_Base_somente_disp!$A:$J,7,FALSE),0)</f>
        <v>1928</v>
      </c>
      <c r="E569">
        <f>IFERROR(VLOOKUP(A569,[1]Monitoramento_Base_somente_disp!$A:$J,8,FALSE),0)</f>
        <v>836280</v>
      </c>
      <c r="F569">
        <f>IFERROR(VLOOKUP(A569,[1]Monitoramento_Base_somente_disp!$A:$J,9,FALSE),0)</f>
        <v>5351</v>
      </c>
      <c r="G569">
        <f>IFERROR(VLOOKUP(A569,[1]Monitoramento_Base_somente_disp!$A:$J,10,FALSE),0)</f>
        <v>1295219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5019</v>
      </c>
      <c r="C570">
        <f>IFERROR(VLOOKUP(A570,[1]Monitoramento_Base_somente_disp!$A:$J,6,FALSE),0)</f>
        <v>3294563</v>
      </c>
      <c r="D570">
        <f>IFERROR(VLOOKUP(A570,[1]Monitoramento_Base_somente_disp!$A:$J,7,FALSE),0)</f>
        <v>4735</v>
      </c>
      <c r="E570">
        <f>IFERROR(VLOOKUP(A570,[1]Monitoramento_Base_somente_disp!$A:$J,8,FALSE),0)</f>
        <v>3210111</v>
      </c>
      <c r="F570">
        <f>IFERROR(VLOOKUP(A570,[1]Monitoramento_Base_somente_disp!$A:$J,9,FALSE),0)</f>
        <v>5419</v>
      </c>
      <c r="G570">
        <f>IFERROR(VLOOKUP(A570,[1]Monitoramento_Base_somente_disp!$A:$J,10,FALSE),0)</f>
        <v>2795380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2285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6331</v>
      </c>
      <c r="C572">
        <f>IFERROR(VLOOKUP(A572,[1]Monitoramento_Base_somente_disp!$A:$J,6,FALSE),0)</f>
        <v>1278377</v>
      </c>
      <c r="D572">
        <f>IFERROR(VLOOKUP(A572,[1]Monitoramento_Base_somente_disp!$A:$J,7,FALSE),0)</f>
        <v>5556</v>
      </c>
      <c r="E572">
        <f>IFERROR(VLOOKUP(A572,[1]Monitoramento_Base_somente_disp!$A:$J,8,FALSE),0)</f>
        <v>1006366</v>
      </c>
      <c r="F572">
        <f>IFERROR(VLOOKUP(A572,[1]Monitoramento_Base_somente_disp!$A:$J,9,FALSE),0)</f>
        <v>44626</v>
      </c>
      <c r="G572">
        <f>IFERROR(VLOOKUP(A572,[1]Monitoramento_Base_somente_disp!$A:$J,10,FALSE),0)</f>
        <v>2206130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70</v>
      </c>
      <c r="C573">
        <f>IFERROR(VLOOKUP(A573,[1]Monitoramento_Base_somente_disp!$A:$J,6,FALSE),0)</f>
        <v>18109008</v>
      </c>
      <c r="D573">
        <f>IFERROR(VLOOKUP(A573,[1]Monitoramento_Base_somente_disp!$A:$J,7,FALSE),0)</f>
        <v>2282</v>
      </c>
      <c r="E573">
        <f>IFERROR(VLOOKUP(A573,[1]Monitoramento_Base_somente_disp!$A:$J,8,FALSE),0)</f>
        <v>18552260</v>
      </c>
      <c r="F573">
        <f>IFERROR(VLOOKUP(A573,[1]Monitoramento_Base_somente_disp!$A:$J,9,FALSE),0)</f>
        <v>2397</v>
      </c>
      <c r="G573">
        <f>IFERROR(VLOOKUP(A573,[1]Monitoramento_Base_somente_disp!$A:$J,10,FALSE),0)</f>
        <v>18810929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129</v>
      </c>
      <c r="C574">
        <f>IFERROR(VLOOKUP(A574,[1]Monitoramento_Base_somente_disp!$A:$J,6,FALSE),0)</f>
        <v>52634747</v>
      </c>
      <c r="D574">
        <f>IFERROR(VLOOKUP(A574,[1]Monitoramento_Base_somente_disp!$A:$J,7,FALSE),0)</f>
        <v>0</v>
      </c>
      <c r="E574">
        <f>IFERROR(VLOOKUP(A574,[1]Monitoramento_Base_somente_disp!$A:$J,8,FALSE),0)</f>
        <v>56846779</v>
      </c>
      <c r="F574">
        <f>IFERROR(VLOOKUP(A574,[1]Monitoramento_Base_somente_disp!$A:$J,9,FALSE),0)</f>
        <v>2</v>
      </c>
      <c r="G574">
        <f>IFERROR(VLOOKUP(A574,[1]Monitoramento_Base_somente_disp!$A:$J,10,FALSE),0)</f>
        <v>59928775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Sim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48938</v>
      </c>
      <c r="C575">
        <f>IFERROR(VLOOKUP(A575,[1]Monitoramento_Base_somente_disp!$A:$J,6,FALSE),0)</f>
        <v>4768171</v>
      </c>
      <c r="D575">
        <f>IFERROR(VLOOKUP(A575,[1]Monitoramento_Base_somente_disp!$A:$J,7,FALSE),0)</f>
        <v>32673</v>
      </c>
      <c r="E575">
        <f>IFERROR(VLOOKUP(A575,[1]Monitoramento_Base_somente_disp!$A:$J,8,FALSE),0)</f>
        <v>4472926</v>
      </c>
      <c r="F575">
        <f>IFERROR(VLOOKUP(A575,[1]Monitoramento_Base_somente_disp!$A:$J,9,FALSE),0)</f>
        <v>37717</v>
      </c>
      <c r="G575">
        <f>IFERROR(VLOOKUP(A575,[1]Monitoramento_Base_somente_disp!$A:$J,10,FALSE),0)</f>
        <v>4587994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3507</v>
      </c>
      <c r="C576">
        <f>IFERROR(VLOOKUP(A576,[1]Monitoramento_Base_somente_disp!$A:$J,6,FALSE),0)</f>
        <v>11687301</v>
      </c>
      <c r="D576">
        <f>IFERROR(VLOOKUP(A576,[1]Monitoramento_Base_somente_disp!$A:$J,7,FALSE),0)</f>
        <v>0</v>
      </c>
      <c r="E576">
        <f>IFERROR(VLOOKUP(A576,[1]Monitoramento_Base_somente_disp!$A:$J,8,FALSE),0)</f>
        <v>11861622</v>
      </c>
      <c r="F576">
        <f>IFERROR(VLOOKUP(A576,[1]Monitoramento_Base_somente_disp!$A:$J,9,FALSE),0)</f>
        <v>35101</v>
      </c>
      <c r="G576">
        <f>IFERROR(VLOOKUP(A576,[1]Monitoramento_Base_somente_disp!$A:$J,10,FALSE),0)</f>
        <v>11422192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6350</v>
      </c>
      <c r="C577">
        <f>IFERROR(VLOOKUP(A577,[1]Monitoramento_Base_somente_disp!$A:$J,6,FALSE),0)</f>
        <v>1671675</v>
      </c>
      <c r="D577">
        <f>IFERROR(VLOOKUP(A577,[1]Monitoramento_Base_somente_disp!$A:$J,7,FALSE),0)</f>
        <v>497</v>
      </c>
      <c r="E577">
        <f>IFERROR(VLOOKUP(A577,[1]Monitoramento_Base_somente_disp!$A:$J,8,FALSE),0)</f>
        <v>1152038</v>
      </c>
      <c r="F577">
        <f>IFERROR(VLOOKUP(A577,[1]Monitoramento_Base_somente_disp!$A:$J,9,FALSE),0)</f>
        <v>3276</v>
      </c>
      <c r="G577">
        <f>IFERROR(VLOOKUP(A577,[1]Monitoramento_Base_somente_disp!$A:$J,10,FALSE),0)</f>
        <v>930000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15364</v>
      </c>
      <c r="C578">
        <f>IFERROR(VLOOKUP(A578,[1]Monitoramento_Base_somente_disp!$A:$J,6,FALSE),0)</f>
        <v>2507772</v>
      </c>
      <c r="D578">
        <f>IFERROR(VLOOKUP(A578,[1]Monitoramento_Base_somente_disp!$A:$J,7,FALSE),0)</f>
        <v>4237</v>
      </c>
      <c r="E578">
        <f>IFERROR(VLOOKUP(A578,[1]Monitoramento_Base_somente_disp!$A:$J,8,FALSE),0)</f>
        <v>2603700</v>
      </c>
      <c r="F578">
        <f>IFERROR(VLOOKUP(A578,[1]Monitoramento_Base_somente_disp!$A:$J,9,FALSE),0)</f>
        <v>20013</v>
      </c>
      <c r="G578">
        <f>IFERROR(VLOOKUP(A578,[1]Monitoramento_Base_somente_disp!$A:$J,10,FALSE),0)</f>
        <v>3272855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5122</v>
      </c>
      <c r="C579">
        <f>IFERROR(VLOOKUP(A579,[1]Monitoramento_Base_somente_disp!$A:$J,6,FALSE),0)</f>
        <v>33520218</v>
      </c>
      <c r="D579">
        <f>IFERROR(VLOOKUP(A579,[1]Monitoramento_Base_somente_disp!$A:$J,7,FALSE),0)</f>
        <v>1830</v>
      </c>
      <c r="E579">
        <f>IFERROR(VLOOKUP(A579,[1]Monitoramento_Base_somente_disp!$A:$J,8,FALSE),0)</f>
        <v>34200038</v>
      </c>
      <c r="F579">
        <f>IFERROR(VLOOKUP(A579,[1]Monitoramento_Base_somente_disp!$A:$J,9,FALSE),0)</f>
        <v>13229</v>
      </c>
      <c r="G579">
        <f>IFERROR(VLOOKUP(A579,[1]Monitoramento_Base_somente_disp!$A:$J,10,FALSE),0)</f>
        <v>34361941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290114</v>
      </c>
      <c r="C580">
        <f>IFERROR(VLOOKUP(A580,[1]Monitoramento_Base_somente_disp!$A:$J,6,FALSE),0)</f>
        <v>105140694</v>
      </c>
      <c r="D580">
        <f>IFERROR(VLOOKUP(A580,[1]Monitoramento_Base_somente_disp!$A:$J,7,FALSE),0)</f>
        <v>49052</v>
      </c>
      <c r="E580">
        <f>IFERROR(VLOOKUP(A580,[1]Monitoramento_Base_somente_disp!$A:$J,8,FALSE),0)</f>
        <v>99604961</v>
      </c>
      <c r="F580">
        <f>IFERROR(VLOOKUP(A580,[1]Monitoramento_Base_somente_disp!$A:$J,9,FALSE),0)</f>
        <v>105933</v>
      </c>
      <c r="G580">
        <f>IFERROR(VLOOKUP(A580,[1]Monitoramento_Base_somente_disp!$A:$J,10,FALSE),0)</f>
        <v>107028978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1887476</v>
      </c>
      <c r="D581">
        <f>IFERROR(VLOOKUP(A581,[1]Monitoramento_Base_somente_disp!$A:$J,7,FALSE),0)</f>
        <v>0</v>
      </c>
      <c r="E581">
        <f>IFERROR(VLOOKUP(A581,[1]Monitoramento_Base_somente_disp!$A:$J,8,FALSE),0)</f>
        <v>1810358</v>
      </c>
      <c r="F581">
        <f>IFERROR(VLOOKUP(A581,[1]Monitoramento_Base_somente_disp!$A:$J,9,FALSE),0)</f>
        <v>0</v>
      </c>
      <c r="G581">
        <f>IFERROR(VLOOKUP(A581,[1]Monitoramento_Base_somente_disp!$A:$J,10,FALSE),0)</f>
        <v>1791444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79438</v>
      </c>
      <c r="C582">
        <f>IFERROR(VLOOKUP(A582,[1]Monitoramento_Base_somente_disp!$A:$J,6,FALSE),0)</f>
        <v>39334800</v>
      </c>
      <c r="D582">
        <f>IFERROR(VLOOKUP(A582,[1]Monitoramento_Base_somente_disp!$A:$J,7,FALSE),0)</f>
        <v>54517</v>
      </c>
      <c r="E582">
        <f>IFERROR(VLOOKUP(A582,[1]Monitoramento_Base_somente_disp!$A:$J,8,FALSE),0)</f>
        <v>35038899</v>
      </c>
      <c r="F582">
        <f>IFERROR(VLOOKUP(A582,[1]Monitoramento_Base_somente_disp!$A:$J,9,FALSE),0)</f>
        <v>65147</v>
      </c>
      <c r="G582">
        <f>IFERROR(VLOOKUP(A582,[1]Monitoramento_Base_somente_disp!$A:$J,10,FALSE),0)</f>
        <v>35749314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87961</v>
      </c>
      <c r="C583">
        <f>IFERROR(VLOOKUP(A583,[1]Monitoramento_Base_somente_disp!$A:$J,6,FALSE),0)</f>
        <v>8701435</v>
      </c>
      <c r="D583">
        <f>IFERROR(VLOOKUP(A583,[1]Monitoramento_Base_somente_disp!$A:$J,7,FALSE),0)</f>
        <v>55132</v>
      </c>
      <c r="E583">
        <f>IFERROR(VLOOKUP(A583,[1]Monitoramento_Base_somente_disp!$A:$J,8,FALSE),0)</f>
        <v>5258737</v>
      </c>
      <c r="F583">
        <f>IFERROR(VLOOKUP(A583,[1]Monitoramento_Base_somente_disp!$A:$J,9,FALSE),0)</f>
        <v>101679</v>
      </c>
      <c r="G583">
        <f>IFERROR(VLOOKUP(A583,[1]Monitoramento_Base_somente_disp!$A:$J,10,FALSE),0)</f>
        <v>8279208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117922</v>
      </c>
      <c r="C584">
        <f>IFERROR(VLOOKUP(A584,[1]Monitoramento_Base_somente_disp!$A:$J,6,FALSE),0)</f>
        <v>12155200</v>
      </c>
      <c r="D584">
        <f>IFERROR(VLOOKUP(A584,[1]Monitoramento_Base_somente_disp!$A:$J,7,FALSE),0)</f>
        <v>68831</v>
      </c>
      <c r="E584">
        <f>IFERROR(VLOOKUP(A584,[1]Monitoramento_Base_somente_disp!$A:$J,8,FALSE),0)</f>
        <v>11170153</v>
      </c>
      <c r="F584">
        <f>IFERROR(VLOOKUP(A584,[1]Monitoramento_Base_somente_disp!$A:$J,9,FALSE),0)</f>
        <v>136430</v>
      </c>
      <c r="G584">
        <f>IFERROR(VLOOKUP(A584,[1]Monitoramento_Base_somente_disp!$A:$J,10,FALSE),0)</f>
        <v>15225283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114180</v>
      </c>
      <c r="C585">
        <f>IFERROR(VLOOKUP(A585,[1]Monitoramento_Base_somente_disp!$A:$J,6,FALSE),0)</f>
        <v>16859766</v>
      </c>
      <c r="D585">
        <f>IFERROR(VLOOKUP(A585,[1]Monitoramento_Base_somente_disp!$A:$J,7,FALSE),0)</f>
        <v>69252</v>
      </c>
      <c r="E585">
        <f>IFERROR(VLOOKUP(A585,[1]Monitoramento_Base_somente_disp!$A:$J,8,FALSE),0)</f>
        <v>14508902</v>
      </c>
      <c r="F585">
        <f>IFERROR(VLOOKUP(A585,[1]Monitoramento_Base_somente_disp!$A:$J,9,FALSE),0)</f>
        <v>97405</v>
      </c>
      <c r="G585">
        <f>IFERROR(VLOOKUP(A585,[1]Monitoramento_Base_somente_disp!$A:$J,10,FALSE),0)</f>
        <v>15048704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268161</v>
      </c>
      <c r="C586">
        <f>IFERROR(VLOOKUP(A586,[1]Monitoramento_Base_somente_disp!$A:$J,6,FALSE),0)</f>
        <v>102552927</v>
      </c>
      <c r="D586">
        <f>IFERROR(VLOOKUP(A586,[1]Monitoramento_Base_somente_disp!$A:$J,7,FALSE),0)</f>
        <v>218368</v>
      </c>
      <c r="E586">
        <f>IFERROR(VLOOKUP(A586,[1]Monitoramento_Base_somente_disp!$A:$J,8,FALSE),0)</f>
        <v>78495139</v>
      </c>
      <c r="F586">
        <f>IFERROR(VLOOKUP(A586,[1]Monitoramento_Base_somente_disp!$A:$J,9,FALSE),0)</f>
        <v>349443</v>
      </c>
      <c r="G586">
        <f>IFERROR(VLOOKUP(A586,[1]Monitoramento_Base_somente_disp!$A:$J,10,FALSE),0)</f>
        <v>88811737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3961</v>
      </c>
      <c r="C587">
        <f>IFERROR(VLOOKUP(A587,[1]Monitoramento_Base_somente_disp!$A:$J,6,FALSE),0)</f>
        <v>7242374</v>
      </c>
      <c r="D587">
        <f>IFERROR(VLOOKUP(A587,[1]Monitoramento_Base_somente_disp!$A:$J,7,FALSE),0)</f>
        <v>491</v>
      </c>
      <c r="E587">
        <f>IFERROR(VLOOKUP(A587,[1]Monitoramento_Base_somente_disp!$A:$J,8,FALSE),0)</f>
        <v>8772773</v>
      </c>
      <c r="F587">
        <f>IFERROR(VLOOKUP(A587,[1]Monitoramento_Base_somente_disp!$A:$J,9,FALSE),0)</f>
        <v>3808</v>
      </c>
      <c r="G587">
        <f>IFERROR(VLOOKUP(A587,[1]Monitoramento_Base_somente_disp!$A:$J,10,FALSE),0)</f>
        <v>9131610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18204</v>
      </c>
      <c r="C588">
        <f>IFERROR(VLOOKUP(A588,[1]Monitoramento_Base_somente_disp!$A:$J,6,FALSE),0)</f>
        <v>10599609</v>
      </c>
      <c r="D588">
        <f>IFERROR(VLOOKUP(A588,[1]Monitoramento_Base_somente_disp!$A:$J,7,FALSE),0)</f>
        <v>18563</v>
      </c>
      <c r="E588">
        <f>IFERROR(VLOOKUP(A588,[1]Monitoramento_Base_somente_disp!$A:$J,8,FALSE),0)</f>
        <v>6927542</v>
      </c>
      <c r="F588">
        <f>IFERROR(VLOOKUP(A588,[1]Monitoramento_Base_somente_disp!$A:$J,9,FALSE),0)</f>
        <v>4836</v>
      </c>
      <c r="G588">
        <f>IFERROR(VLOOKUP(A588,[1]Monitoramento_Base_somente_disp!$A:$J,10,FALSE),0)</f>
        <v>10664232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Sim</v>
      </c>
      <c r="V588" t="str">
        <f t="shared" si="57"/>
        <v>Sim</v>
      </c>
      <c r="W588" t="str">
        <f t="shared" si="58"/>
        <v>Sim</v>
      </c>
      <c r="X588" t="str">
        <f t="shared" si="59"/>
        <v>Sim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130704838</v>
      </c>
      <c r="D589">
        <f>IFERROR(VLOOKUP(A589,[1]Monitoramento_Base_somente_disp!$A:$J,7,FALSE),0)</f>
        <v>0</v>
      </c>
      <c r="E589">
        <f>IFERROR(VLOOKUP(A589,[1]Monitoramento_Base_somente_disp!$A:$J,8,FALSE),0)</f>
        <v>103612521</v>
      </c>
      <c r="F589">
        <f>IFERROR(VLOOKUP(A589,[1]Monitoramento_Base_somente_disp!$A:$J,9,FALSE),0)</f>
        <v>0</v>
      </c>
      <c r="G589">
        <f>IFERROR(VLOOKUP(A589,[1]Monitoramento_Base_somente_disp!$A:$J,10,FALSE),0)</f>
        <v>137247922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552277</v>
      </c>
      <c r="C590">
        <f>IFERROR(VLOOKUP(A590,[1]Monitoramento_Base_somente_disp!$A:$J,6,FALSE),0)</f>
        <v>51707743</v>
      </c>
      <c r="D590">
        <f>IFERROR(VLOOKUP(A590,[1]Monitoramento_Base_somente_disp!$A:$J,7,FALSE),0)</f>
        <v>281364</v>
      </c>
      <c r="E590">
        <f>IFERROR(VLOOKUP(A590,[1]Monitoramento_Base_somente_disp!$A:$J,8,FALSE),0)</f>
        <v>37746701</v>
      </c>
      <c r="F590">
        <f>IFERROR(VLOOKUP(A590,[1]Monitoramento_Base_somente_disp!$A:$J,9,FALSE),0)</f>
        <v>543352</v>
      </c>
      <c r="G590">
        <f>IFERROR(VLOOKUP(A590,[1]Monitoramento_Base_somente_disp!$A:$J,10,FALSE),0)</f>
        <v>41882196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76633</v>
      </c>
      <c r="C591">
        <f>IFERROR(VLOOKUP(A591,[1]Monitoramento_Base_somente_disp!$A:$J,6,FALSE),0)</f>
        <v>41660774</v>
      </c>
      <c r="D591">
        <f>IFERROR(VLOOKUP(A591,[1]Monitoramento_Base_somente_disp!$A:$J,7,FALSE),0)</f>
        <v>50169</v>
      </c>
      <c r="E591">
        <f>IFERROR(VLOOKUP(A591,[1]Monitoramento_Base_somente_disp!$A:$J,8,FALSE),0)</f>
        <v>33370326</v>
      </c>
      <c r="F591">
        <f>IFERROR(VLOOKUP(A591,[1]Monitoramento_Base_somente_disp!$A:$J,9,FALSE),0)</f>
        <v>93706</v>
      </c>
      <c r="G591">
        <f>IFERROR(VLOOKUP(A591,[1]Monitoramento_Base_somente_disp!$A:$J,10,FALSE),0)</f>
        <v>26546437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46402</v>
      </c>
      <c r="C592">
        <f>IFERROR(VLOOKUP(A592,[1]Monitoramento_Base_somente_disp!$A:$J,6,FALSE),0)</f>
        <v>54391228</v>
      </c>
      <c r="D592">
        <f>IFERROR(VLOOKUP(A592,[1]Monitoramento_Base_somente_disp!$A:$J,7,FALSE),0)</f>
        <v>31340</v>
      </c>
      <c r="E592">
        <f>IFERROR(VLOOKUP(A592,[1]Monitoramento_Base_somente_disp!$A:$J,8,FALSE),0)</f>
        <v>57575353</v>
      </c>
      <c r="F592">
        <f>IFERROR(VLOOKUP(A592,[1]Monitoramento_Base_somente_disp!$A:$J,9,FALSE),0)</f>
        <v>37021</v>
      </c>
      <c r="G592">
        <f>IFERROR(VLOOKUP(A592,[1]Monitoramento_Base_somente_disp!$A:$J,10,FALSE),0)</f>
        <v>52449682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60663</v>
      </c>
      <c r="C593">
        <f>IFERROR(VLOOKUP(A593,[1]Monitoramento_Base_somente_disp!$A:$J,6,FALSE),0)</f>
        <v>34579703</v>
      </c>
      <c r="D593">
        <f>IFERROR(VLOOKUP(A593,[1]Monitoramento_Base_somente_disp!$A:$J,7,FALSE),0)</f>
        <v>18211</v>
      </c>
      <c r="E593">
        <f>IFERROR(VLOOKUP(A593,[1]Monitoramento_Base_somente_disp!$A:$J,8,FALSE),0)</f>
        <v>28994168</v>
      </c>
      <c r="F593">
        <f>IFERROR(VLOOKUP(A593,[1]Monitoramento_Base_somente_disp!$A:$J,9,FALSE),0)</f>
        <v>26268</v>
      </c>
      <c r="G593">
        <f>IFERROR(VLOOKUP(A593,[1]Monitoramento_Base_somente_disp!$A:$J,10,FALSE),0)</f>
        <v>27428927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196232</v>
      </c>
      <c r="C594">
        <f>IFERROR(VLOOKUP(A594,[1]Monitoramento_Base_somente_disp!$A:$J,6,FALSE),0)</f>
        <v>13743232</v>
      </c>
      <c r="D594">
        <f>IFERROR(VLOOKUP(A594,[1]Monitoramento_Base_somente_disp!$A:$J,7,FALSE),0)</f>
        <v>133919</v>
      </c>
      <c r="E594">
        <f>IFERROR(VLOOKUP(A594,[1]Monitoramento_Base_somente_disp!$A:$J,8,FALSE),0)</f>
        <v>10258762</v>
      </c>
      <c r="F594">
        <f>IFERROR(VLOOKUP(A594,[1]Monitoramento_Base_somente_disp!$A:$J,9,FALSE),0)</f>
        <v>163280</v>
      </c>
      <c r="G594">
        <f>IFERROR(VLOOKUP(A594,[1]Monitoramento_Base_somente_disp!$A:$J,10,FALSE),0)</f>
        <v>12167331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95210</v>
      </c>
      <c r="C595">
        <f>IFERROR(VLOOKUP(A595,[1]Monitoramento_Base_somente_disp!$A:$J,6,FALSE),0)</f>
        <v>8659191</v>
      </c>
      <c r="D595">
        <f>IFERROR(VLOOKUP(A595,[1]Monitoramento_Base_somente_disp!$A:$J,7,FALSE),0)</f>
        <v>55637</v>
      </c>
      <c r="E595">
        <f>IFERROR(VLOOKUP(A595,[1]Monitoramento_Base_somente_disp!$A:$J,8,FALSE),0)</f>
        <v>7992606</v>
      </c>
      <c r="F595">
        <f>IFERROR(VLOOKUP(A595,[1]Monitoramento_Base_somente_disp!$A:$J,9,FALSE),0)</f>
        <v>67904</v>
      </c>
      <c r="G595">
        <f>IFERROR(VLOOKUP(A595,[1]Monitoramento_Base_somente_disp!$A:$J,10,FALSE),0)</f>
        <v>7634046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97385</v>
      </c>
      <c r="C596">
        <f>IFERROR(VLOOKUP(A596,[1]Monitoramento_Base_somente_disp!$A:$J,6,FALSE),0)</f>
        <v>27568949</v>
      </c>
      <c r="D596">
        <f>IFERROR(VLOOKUP(A596,[1]Monitoramento_Base_somente_disp!$A:$J,7,FALSE),0)</f>
        <v>97187</v>
      </c>
      <c r="E596">
        <f>IFERROR(VLOOKUP(A596,[1]Monitoramento_Base_somente_disp!$A:$J,8,FALSE),0)</f>
        <v>22311208</v>
      </c>
      <c r="F596">
        <f>IFERROR(VLOOKUP(A596,[1]Monitoramento_Base_somente_disp!$A:$J,9,FALSE),0)</f>
        <v>101145</v>
      </c>
      <c r="G596">
        <f>IFERROR(VLOOKUP(A596,[1]Monitoramento_Base_somente_disp!$A:$J,10,FALSE),0)</f>
        <v>22578162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73785404</v>
      </c>
      <c r="D597">
        <f>IFERROR(VLOOKUP(A597,[1]Monitoramento_Base_somente_disp!$A:$J,7,FALSE),0)</f>
        <v>0</v>
      </c>
      <c r="E597">
        <f>IFERROR(VLOOKUP(A597,[1]Monitoramento_Base_somente_disp!$A:$J,8,FALSE),0)</f>
        <v>72352335</v>
      </c>
      <c r="F597">
        <f>IFERROR(VLOOKUP(A597,[1]Monitoramento_Base_somente_disp!$A:$J,9,FALSE),0)</f>
        <v>0</v>
      </c>
      <c r="G597">
        <f>IFERROR(VLOOKUP(A597,[1]Monitoramento_Base_somente_disp!$A:$J,10,FALSE),0)</f>
        <v>76234375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4680816</v>
      </c>
      <c r="D598">
        <f>IFERROR(VLOOKUP(A598,[1]Monitoramento_Base_somente_disp!$A:$J,7,FALSE),0)</f>
        <v>0</v>
      </c>
      <c r="E598">
        <f>IFERROR(VLOOKUP(A598,[1]Monitoramento_Base_somente_disp!$A:$J,8,FALSE),0)</f>
        <v>4775432</v>
      </c>
      <c r="F598">
        <f>IFERROR(VLOOKUP(A598,[1]Monitoramento_Base_somente_disp!$A:$J,9,FALSE),0)</f>
        <v>0</v>
      </c>
      <c r="G598">
        <f>IFERROR(VLOOKUP(A598,[1]Monitoramento_Base_somente_disp!$A:$J,10,FALSE),0)</f>
        <v>5021766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228968</v>
      </c>
      <c r="C599">
        <f>IFERROR(VLOOKUP(A599,[1]Monitoramento_Base_somente_disp!$A:$J,6,FALSE),0)</f>
        <v>33702973</v>
      </c>
      <c r="D599">
        <f>IFERROR(VLOOKUP(A599,[1]Monitoramento_Base_somente_disp!$A:$J,7,FALSE),0)</f>
        <v>138896</v>
      </c>
      <c r="E599">
        <f>IFERROR(VLOOKUP(A599,[1]Monitoramento_Base_somente_disp!$A:$J,8,FALSE),0)</f>
        <v>28203952</v>
      </c>
      <c r="F599">
        <f>IFERROR(VLOOKUP(A599,[1]Monitoramento_Base_somente_disp!$A:$J,9,FALSE),0)</f>
        <v>114705</v>
      </c>
      <c r="G599">
        <f>IFERROR(VLOOKUP(A599,[1]Monitoramento_Base_somente_disp!$A:$J,10,FALSE),0)</f>
        <v>28164277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451442</v>
      </c>
      <c r="C600">
        <f>IFERROR(VLOOKUP(A600,[1]Monitoramento_Base_somente_disp!$A:$J,6,FALSE),0)</f>
        <v>144079160</v>
      </c>
      <c r="D600">
        <f>IFERROR(VLOOKUP(A600,[1]Monitoramento_Base_somente_disp!$A:$J,7,FALSE),0)</f>
        <v>377928</v>
      </c>
      <c r="E600">
        <f>IFERROR(VLOOKUP(A600,[1]Monitoramento_Base_somente_disp!$A:$J,8,FALSE),0)</f>
        <v>119549170</v>
      </c>
      <c r="F600">
        <f>IFERROR(VLOOKUP(A600,[1]Monitoramento_Base_somente_disp!$A:$J,9,FALSE),0)</f>
        <v>420432</v>
      </c>
      <c r="G600">
        <f>IFERROR(VLOOKUP(A600,[1]Monitoramento_Base_somente_disp!$A:$J,10,FALSE),0)</f>
        <v>122259813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16898</v>
      </c>
      <c r="C601">
        <f>IFERROR(VLOOKUP(A601,[1]Monitoramento_Base_somente_disp!$A:$J,6,FALSE),0)</f>
        <v>11447430</v>
      </c>
      <c r="D601">
        <f>IFERROR(VLOOKUP(A601,[1]Monitoramento_Base_somente_disp!$A:$J,7,FALSE),0)</f>
        <v>8413</v>
      </c>
      <c r="E601">
        <f>IFERROR(VLOOKUP(A601,[1]Monitoramento_Base_somente_disp!$A:$J,8,FALSE),0)</f>
        <v>12282201</v>
      </c>
      <c r="F601">
        <f>IFERROR(VLOOKUP(A601,[1]Monitoramento_Base_somente_disp!$A:$J,9,FALSE),0)</f>
        <v>4644</v>
      </c>
      <c r="G601">
        <f>IFERROR(VLOOKUP(A601,[1]Monitoramento_Base_somente_disp!$A:$J,10,FALSE),0)</f>
        <v>8336082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188604</v>
      </c>
      <c r="C602">
        <f>IFERROR(VLOOKUP(A602,[1]Monitoramento_Base_somente_disp!$A:$J,6,FALSE),0)</f>
        <v>24640249</v>
      </c>
      <c r="D602">
        <f>IFERROR(VLOOKUP(A602,[1]Monitoramento_Base_somente_disp!$A:$J,7,FALSE),0)</f>
        <v>131872</v>
      </c>
      <c r="E602">
        <f>IFERROR(VLOOKUP(A602,[1]Monitoramento_Base_somente_disp!$A:$J,8,FALSE),0)</f>
        <v>20466762</v>
      </c>
      <c r="F602">
        <f>IFERROR(VLOOKUP(A602,[1]Monitoramento_Base_somente_disp!$A:$J,9,FALSE),0)</f>
        <v>202809</v>
      </c>
      <c r="G602">
        <f>IFERROR(VLOOKUP(A602,[1]Monitoramento_Base_somente_disp!$A:$J,10,FALSE),0)</f>
        <v>26779850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2511</v>
      </c>
      <c r="C603">
        <f>IFERROR(VLOOKUP(A603,[1]Monitoramento_Base_somente_disp!$A:$J,6,FALSE),0)</f>
        <v>6538415</v>
      </c>
      <c r="D603">
        <f>IFERROR(VLOOKUP(A603,[1]Monitoramento_Base_somente_disp!$A:$J,7,FALSE),0)</f>
        <v>1595</v>
      </c>
      <c r="E603">
        <f>IFERROR(VLOOKUP(A603,[1]Monitoramento_Base_somente_disp!$A:$J,8,FALSE),0)</f>
        <v>2867415</v>
      </c>
      <c r="F603">
        <f>IFERROR(VLOOKUP(A603,[1]Monitoramento_Base_somente_disp!$A:$J,9,FALSE),0)</f>
        <v>2501</v>
      </c>
      <c r="G603">
        <f>IFERROR(VLOOKUP(A603,[1]Monitoramento_Base_somente_disp!$A:$J,10,FALSE),0)</f>
        <v>2472942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320021</v>
      </c>
      <c r="C604">
        <f>IFERROR(VLOOKUP(A604,[1]Monitoramento_Base_somente_disp!$A:$J,6,FALSE),0)</f>
        <v>50350207</v>
      </c>
      <c r="D604">
        <f>IFERROR(VLOOKUP(A604,[1]Monitoramento_Base_somente_disp!$A:$J,7,FALSE),0)</f>
        <v>155746</v>
      </c>
      <c r="E604">
        <f>IFERROR(VLOOKUP(A604,[1]Monitoramento_Base_somente_disp!$A:$J,8,FALSE),0)</f>
        <v>36734146</v>
      </c>
      <c r="F604">
        <f>IFERROR(VLOOKUP(A604,[1]Monitoramento_Base_somente_disp!$A:$J,9,FALSE),0)</f>
        <v>282711</v>
      </c>
      <c r="G604">
        <f>IFERROR(VLOOKUP(A604,[1]Monitoramento_Base_somente_disp!$A:$J,10,FALSE),0)</f>
        <v>44228490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281882</v>
      </c>
      <c r="C605">
        <f>IFERROR(VLOOKUP(A605,[1]Monitoramento_Base_somente_disp!$A:$J,6,FALSE),0)</f>
        <v>32161653</v>
      </c>
      <c r="D605">
        <f>IFERROR(VLOOKUP(A605,[1]Monitoramento_Base_somente_disp!$A:$J,7,FALSE),0)</f>
        <v>181092</v>
      </c>
      <c r="E605">
        <f>IFERROR(VLOOKUP(A605,[1]Monitoramento_Base_somente_disp!$A:$J,8,FALSE),0)</f>
        <v>17956782</v>
      </c>
      <c r="F605">
        <f>IFERROR(VLOOKUP(A605,[1]Monitoramento_Base_somente_disp!$A:$J,9,FALSE),0)</f>
        <v>342805</v>
      </c>
      <c r="G605">
        <f>IFERROR(VLOOKUP(A605,[1]Monitoramento_Base_somente_disp!$A:$J,10,FALSE),0)</f>
        <v>37842594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15657</v>
      </c>
      <c r="C606">
        <f>IFERROR(VLOOKUP(A606,[1]Monitoramento_Base_somente_disp!$A:$J,6,FALSE),0)</f>
        <v>21186934</v>
      </c>
      <c r="D606">
        <f>IFERROR(VLOOKUP(A606,[1]Monitoramento_Base_somente_disp!$A:$J,7,FALSE),0)</f>
        <v>2906</v>
      </c>
      <c r="E606">
        <f>IFERROR(VLOOKUP(A606,[1]Monitoramento_Base_somente_disp!$A:$J,8,FALSE),0)</f>
        <v>17710440</v>
      </c>
      <c r="F606">
        <f>IFERROR(VLOOKUP(A606,[1]Monitoramento_Base_somente_disp!$A:$J,9,FALSE),0)</f>
        <v>5519</v>
      </c>
      <c r="G606">
        <f>IFERROR(VLOOKUP(A606,[1]Monitoramento_Base_somente_disp!$A:$J,10,FALSE),0)</f>
        <v>14894908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332722</v>
      </c>
      <c r="C607">
        <f>IFERROR(VLOOKUP(A607,[1]Monitoramento_Base_somente_disp!$A:$J,6,FALSE),0)</f>
        <v>78810474</v>
      </c>
      <c r="D607">
        <f>IFERROR(VLOOKUP(A607,[1]Monitoramento_Base_somente_disp!$A:$J,7,FALSE),0)</f>
        <v>226117</v>
      </c>
      <c r="E607">
        <f>IFERROR(VLOOKUP(A607,[1]Monitoramento_Base_somente_disp!$A:$J,8,FALSE),0)</f>
        <v>70558412</v>
      </c>
      <c r="F607">
        <f>IFERROR(VLOOKUP(A607,[1]Monitoramento_Base_somente_disp!$A:$J,9,FALSE),0)</f>
        <v>498882</v>
      </c>
      <c r="G607">
        <f>IFERROR(VLOOKUP(A607,[1]Monitoramento_Base_somente_disp!$A:$J,10,FALSE),0)</f>
        <v>78801397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418936</v>
      </c>
      <c r="C608">
        <f>IFERROR(VLOOKUP(A608,[1]Monitoramento_Base_somente_disp!$A:$J,6,FALSE),0)</f>
        <v>39965102</v>
      </c>
      <c r="D608">
        <f>IFERROR(VLOOKUP(A608,[1]Monitoramento_Base_somente_disp!$A:$J,7,FALSE),0)</f>
        <v>219364</v>
      </c>
      <c r="E608">
        <f>IFERROR(VLOOKUP(A608,[1]Monitoramento_Base_somente_disp!$A:$J,8,FALSE),0)</f>
        <v>36320402</v>
      </c>
      <c r="F608">
        <f>IFERROR(VLOOKUP(A608,[1]Monitoramento_Base_somente_disp!$A:$J,9,FALSE),0)</f>
        <v>238341</v>
      </c>
      <c r="G608">
        <f>IFERROR(VLOOKUP(A608,[1]Monitoramento_Base_somente_disp!$A:$J,10,FALSE),0)</f>
        <v>29964572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7032</v>
      </c>
      <c r="C609">
        <f>IFERROR(VLOOKUP(A609,[1]Monitoramento_Base_somente_disp!$A:$J,6,FALSE),0)</f>
        <v>134462850</v>
      </c>
      <c r="D609">
        <f>IFERROR(VLOOKUP(A609,[1]Monitoramento_Base_somente_disp!$A:$J,7,FALSE),0)</f>
        <v>43481</v>
      </c>
      <c r="E609">
        <f>IFERROR(VLOOKUP(A609,[1]Monitoramento_Base_somente_disp!$A:$J,8,FALSE),0)</f>
        <v>146087431</v>
      </c>
      <c r="F609">
        <f>IFERROR(VLOOKUP(A609,[1]Monitoramento_Base_somente_disp!$A:$J,9,FALSE),0)</f>
        <v>89133</v>
      </c>
      <c r="G609">
        <f>IFERROR(VLOOKUP(A609,[1]Monitoramento_Base_somente_disp!$A:$J,10,FALSE),0)</f>
        <v>164428414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5621</v>
      </c>
      <c r="C610">
        <f>IFERROR(VLOOKUP(A610,[1]Monitoramento_Base_somente_disp!$A:$J,6,FALSE),0)</f>
        <v>323616992</v>
      </c>
      <c r="D610">
        <f>IFERROR(VLOOKUP(A610,[1]Monitoramento_Base_somente_disp!$A:$J,7,FALSE),0)</f>
        <v>2779</v>
      </c>
      <c r="E610">
        <f>IFERROR(VLOOKUP(A610,[1]Monitoramento_Base_somente_disp!$A:$J,8,FALSE),0)</f>
        <v>337025470</v>
      </c>
      <c r="F610">
        <f>IFERROR(VLOOKUP(A610,[1]Monitoramento_Base_somente_disp!$A:$J,9,FALSE),0)</f>
        <v>15207</v>
      </c>
      <c r="G610">
        <f>IFERROR(VLOOKUP(A610,[1]Monitoramento_Base_somente_disp!$A:$J,10,FALSE),0)</f>
        <v>330242560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555047</v>
      </c>
      <c r="C611">
        <f>IFERROR(VLOOKUP(A611,[1]Monitoramento_Base_somente_disp!$A:$J,6,FALSE),0)</f>
        <v>138298532</v>
      </c>
      <c r="D611">
        <f>IFERROR(VLOOKUP(A611,[1]Monitoramento_Base_somente_disp!$A:$J,7,FALSE),0)</f>
        <v>306000</v>
      </c>
      <c r="E611">
        <f>IFERROR(VLOOKUP(A611,[1]Monitoramento_Base_somente_disp!$A:$J,8,FALSE),0)</f>
        <v>74827751</v>
      </c>
      <c r="F611">
        <f>IFERROR(VLOOKUP(A611,[1]Monitoramento_Base_somente_disp!$A:$J,9,FALSE),0)</f>
        <v>408877</v>
      </c>
      <c r="G611">
        <f>IFERROR(VLOOKUP(A611,[1]Monitoramento_Base_somente_disp!$A:$J,10,FALSE),0)</f>
        <v>62208676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43629</v>
      </c>
      <c r="C612">
        <f>IFERROR(VLOOKUP(A612,[1]Monitoramento_Base_somente_disp!$A:$J,6,FALSE),0)</f>
        <v>16868987</v>
      </c>
      <c r="D612">
        <f>IFERROR(VLOOKUP(A612,[1]Monitoramento_Base_somente_disp!$A:$J,7,FALSE),0)</f>
        <v>24232</v>
      </c>
      <c r="E612">
        <f>IFERROR(VLOOKUP(A612,[1]Monitoramento_Base_somente_disp!$A:$J,8,FALSE),0)</f>
        <v>11430371</v>
      </c>
      <c r="F612">
        <f>IFERROR(VLOOKUP(A612,[1]Monitoramento_Base_somente_disp!$A:$J,9,FALSE),0)</f>
        <v>55251</v>
      </c>
      <c r="G612">
        <f>IFERROR(VLOOKUP(A612,[1]Monitoramento_Base_somente_disp!$A:$J,10,FALSE),0)</f>
        <v>14692758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3241</v>
      </c>
      <c r="C613">
        <f>IFERROR(VLOOKUP(A613,[1]Monitoramento_Base_somente_disp!$A:$J,6,FALSE),0)</f>
        <v>17160926</v>
      </c>
      <c r="D613">
        <f>IFERROR(VLOOKUP(A613,[1]Monitoramento_Base_somente_disp!$A:$J,7,FALSE),0)</f>
        <v>1299</v>
      </c>
      <c r="E613">
        <f>IFERROR(VLOOKUP(A613,[1]Monitoramento_Base_somente_disp!$A:$J,8,FALSE),0)</f>
        <v>12481943</v>
      </c>
      <c r="F613">
        <f>IFERROR(VLOOKUP(A613,[1]Monitoramento_Base_somente_disp!$A:$J,9,FALSE),0)</f>
        <v>3537</v>
      </c>
      <c r="G613">
        <f>IFERROR(VLOOKUP(A613,[1]Monitoramento_Base_somente_disp!$A:$J,10,FALSE),0)</f>
        <v>13710371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5091009</v>
      </c>
      <c r="D614">
        <f>IFERROR(VLOOKUP(A614,[1]Monitoramento_Base_somente_disp!$A:$J,7,FALSE),0)</f>
        <v>106728</v>
      </c>
      <c r="E614">
        <f>IFERROR(VLOOKUP(A614,[1]Monitoramento_Base_somente_disp!$A:$J,8,FALSE),0)</f>
        <v>11970631</v>
      </c>
      <c r="F614">
        <f>IFERROR(VLOOKUP(A614,[1]Monitoramento_Base_somente_disp!$A:$J,9,FALSE),0)</f>
        <v>50716</v>
      </c>
      <c r="G614">
        <f>IFERROR(VLOOKUP(A614,[1]Monitoramento_Base_somente_disp!$A:$J,10,FALSE),0)</f>
        <v>9083877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195696</v>
      </c>
      <c r="C615">
        <f>IFERROR(VLOOKUP(A615,[1]Monitoramento_Base_somente_disp!$A:$J,6,FALSE),0)</f>
        <v>17041173</v>
      </c>
      <c r="D615">
        <f>IFERROR(VLOOKUP(A615,[1]Monitoramento_Base_somente_disp!$A:$J,7,FALSE),0)</f>
        <v>129509</v>
      </c>
      <c r="E615">
        <f>IFERROR(VLOOKUP(A615,[1]Monitoramento_Base_somente_disp!$A:$J,8,FALSE),0)</f>
        <v>14584649</v>
      </c>
      <c r="F615">
        <f>IFERROR(VLOOKUP(A615,[1]Monitoramento_Base_somente_disp!$A:$J,9,FALSE),0)</f>
        <v>233231</v>
      </c>
      <c r="G615">
        <f>IFERROR(VLOOKUP(A615,[1]Monitoramento_Base_somente_disp!$A:$J,10,FALSE),0)</f>
        <v>23127530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3418050</v>
      </c>
      <c r="D616">
        <f>IFERROR(VLOOKUP(A616,[1]Monitoramento_Base_somente_disp!$A:$J,7,FALSE),0)</f>
        <v>0</v>
      </c>
      <c r="E616">
        <f>IFERROR(VLOOKUP(A616,[1]Monitoramento_Base_somente_disp!$A:$J,8,FALSE),0)</f>
        <v>3486270</v>
      </c>
      <c r="F616">
        <f>IFERROR(VLOOKUP(A616,[1]Monitoramento_Base_somente_disp!$A:$J,9,FALSE),0)</f>
        <v>0</v>
      </c>
      <c r="G616">
        <f>IFERROR(VLOOKUP(A616,[1]Monitoramento_Base_somente_disp!$A:$J,10,FALSE),0)</f>
        <v>3531985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122939</v>
      </c>
      <c r="C617">
        <f>IFERROR(VLOOKUP(A617,[1]Monitoramento_Base_somente_disp!$A:$J,6,FALSE),0)</f>
        <v>20894706</v>
      </c>
      <c r="D617">
        <f>IFERROR(VLOOKUP(A617,[1]Monitoramento_Base_somente_disp!$A:$J,7,FALSE),0)</f>
        <v>115647</v>
      </c>
      <c r="E617">
        <f>IFERROR(VLOOKUP(A617,[1]Monitoramento_Base_somente_disp!$A:$J,8,FALSE),0)</f>
        <v>22037308</v>
      </c>
      <c r="F617">
        <f>IFERROR(VLOOKUP(A617,[1]Monitoramento_Base_somente_disp!$A:$J,9,FALSE),0)</f>
        <v>89733</v>
      </c>
      <c r="G617">
        <f>IFERROR(VLOOKUP(A617,[1]Monitoramento_Base_somente_disp!$A:$J,10,FALSE),0)</f>
        <v>20134152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235590</v>
      </c>
      <c r="C618">
        <f>IFERROR(VLOOKUP(A618,[1]Monitoramento_Base_somente_disp!$A:$J,6,FALSE),0)</f>
        <v>61912572</v>
      </c>
      <c r="D618">
        <f>IFERROR(VLOOKUP(A618,[1]Monitoramento_Base_somente_disp!$A:$J,7,FALSE),0)</f>
        <v>197926</v>
      </c>
      <c r="E618">
        <f>IFERROR(VLOOKUP(A618,[1]Monitoramento_Base_somente_disp!$A:$J,8,FALSE),0)</f>
        <v>44491905</v>
      </c>
      <c r="F618">
        <f>IFERROR(VLOOKUP(A618,[1]Monitoramento_Base_somente_disp!$A:$J,9,FALSE),0)</f>
        <v>266410</v>
      </c>
      <c r="G618">
        <f>IFERROR(VLOOKUP(A618,[1]Monitoramento_Base_somente_disp!$A:$J,10,FALSE),0)</f>
        <v>63767131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73223</v>
      </c>
      <c r="C619">
        <f>IFERROR(VLOOKUP(A619,[1]Monitoramento_Base_somente_disp!$A:$J,6,FALSE),0)</f>
        <v>24166393</v>
      </c>
      <c r="D619">
        <f>IFERROR(VLOOKUP(A619,[1]Monitoramento_Base_somente_disp!$A:$J,7,FALSE),0)</f>
        <v>42093</v>
      </c>
      <c r="E619">
        <f>IFERROR(VLOOKUP(A619,[1]Monitoramento_Base_somente_disp!$A:$J,8,FALSE),0)</f>
        <v>20678981</v>
      </c>
      <c r="F619">
        <f>IFERROR(VLOOKUP(A619,[1]Monitoramento_Base_somente_disp!$A:$J,9,FALSE),0)</f>
        <v>61048</v>
      </c>
      <c r="G619">
        <f>IFERROR(VLOOKUP(A619,[1]Monitoramento_Base_somente_disp!$A:$J,10,FALSE),0)</f>
        <v>17901030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77902</v>
      </c>
      <c r="C620">
        <f>IFERROR(VLOOKUP(A620,[1]Monitoramento_Base_somente_disp!$A:$J,6,FALSE),0)</f>
        <v>36315554</v>
      </c>
      <c r="D620">
        <f>IFERROR(VLOOKUP(A620,[1]Monitoramento_Base_somente_disp!$A:$J,7,FALSE),0)</f>
        <v>31343</v>
      </c>
      <c r="E620">
        <f>IFERROR(VLOOKUP(A620,[1]Monitoramento_Base_somente_disp!$A:$J,8,FALSE),0)</f>
        <v>35351627</v>
      </c>
      <c r="F620">
        <f>IFERROR(VLOOKUP(A620,[1]Monitoramento_Base_somente_disp!$A:$J,9,FALSE),0)</f>
        <v>102975</v>
      </c>
      <c r="G620">
        <f>IFERROR(VLOOKUP(A620,[1]Monitoramento_Base_somente_disp!$A:$J,10,FALSE),0)</f>
        <v>38779525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251123</v>
      </c>
      <c r="C621">
        <f>IFERROR(VLOOKUP(A621,[1]Monitoramento_Base_somente_disp!$A:$J,6,FALSE),0)</f>
        <v>289223147</v>
      </c>
      <c r="D621">
        <f>IFERROR(VLOOKUP(A621,[1]Monitoramento_Base_somente_disp!$A:$J,7,FALSE),0)</f>
        <v>155530</v>
      </c>
      <c r="E621">
        <f>IFERROR(VLOOKUP(A621,[1]Monitoramento_Base_somente_disp!$A:$J,8,FALSE),0)</f>
        <v>173542815</v>
      </c>
      <c r="F621">
        <f>IFERROR(VLOOKUP(A621,[1]Monitoramento_Base_somente_disp!$A:$J,9,FALSE),0)</f>
        <v>261911</v>
      </c>
      <c r="G621">
        <f>IFERROR(VLOOKUP(A621,[1]Monitoramento_Base_somente_disp!$A:$J,10,FALSE),0)</f>
        <v>334619520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298417</v>
      </c>
      <c r="C622">
        <f>IFERROR(VLOOKUP(A622,[1]Monitoramento_Base_somente_disp!$A:$J,6,FALSE),0)</f>
        <v>35098319</v>
      </c>
      <c r="D622">
        <f>IFERROR(VLOOKUP(A622,[1]Monitoramento_Base_somente_disp!$A:$J,7,FALSE),0)</f>
        <v>196664</v>
      </c>
      <c r="E622">
        <f>IFERROR(VLOOKUP(A622,[1]Monitoramento_Base_somente_disp!$A:$J,8,FALSE),0)</f>
        <v>28133879</v>
      </c>
      <c r="F622">
        <f>IFERROR(VLOOKUP(A622,[1]Monitoramento_Base_somente_disp!$A:$J,9,FALSE),0)</f>
        <v>322665</v>
      </c>
      <c r="G622">
        <f>IFERROR(VLOOKUP(A622,[1]Monitoramento_Base_somente_disp!$A:$J,10,FALSE),0)</f>
        <v>41636108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159395</v>
      </c>
      <c r="C623">
        <f>IFERROR(VLOOKUP(A623,[1]Monitoramento_Base_somente_disp!$A:$J,6,FALSE),0)</f>
        <v>25459586</v>
      </c>
      <c r="D623">
        <f>IFERROR(VLOOKUP(A623,[1]Monitoramento_Base_somente_disp!$A:$J,7,FALSE),0)</f>
        <v>79143</v>
      </c>
      <c r="E623">
        <f>IFERROR(VLOOKUP(A623,[1]Monitoramento_Base_somente_disp!$A:$J,8,FALSE),0)</f>
        <v>21512394</v>
      </c>
      <c r="F623">
        <f>IFERROR(VLOOKUP(A623,[1]Monitoramento_Base_somente_disp!$A:$J,9,FALSE),0)</f>
        <v>140320</v>
      </c>
      <c r="G623">
        <f>IFERROR(VLOOKUP(A623,[1]Monitoramento_Base_somente_disp!$A:$J,10,FALSE),0)</f>
        <v>24869498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30142</v>
      </c>
      <c r="C624">
        <f>IFERROR(VLOOKUP(A624,[1]Monitoramento_Base_somente_disp!$A:$J,6,FALSE),0)</f>
        <v>26865062</v>
      </c>
      <c r="D624">
        <f>IFERROR(VLOOKUP(A624,[1]Monitoramento_Base_somente_disp!$A:$J,7,FALSE),0)</f>
        <v>56554</v>
      </c>
      <c r="E624">
        <f>IFERROR(VLOOKUP(A624,[1]Monitoramento_Base_somente_disp!$A:$J,8,FALSE),0)</f>
        <v>25320592</v>
      </c>
      <c r="F624">
        <f>IFERROR(VLOOKUP(A624,[1]Monitoramento_Base_somente_disp!$A:$J,9,FALSE),0)</f>
        <v>27284</v>
      </c>
      <c r="G624">
        <f>IFERROR(VLOOKUP(A624,[1]Monitoramento_Base_somente_disp!$A:$J,10,FALSE),0)</f>
        <v>25640570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101437</v>
      </c>
      <c r="C625">
        <f>IFERROR(VLOOKUP(A625,[1]Monitoramento_Base_somente_disp!$A:$J,6,FALSE),0)</f>
        <v>99148806</v>
      </c>
      <c r="D625">
        <f>IFERROR(VLOOKUP(A625,[1]Monitoramento_Base_somente_disp!$A:$J,7,FALSE),0)</f>
        <v>75589</v>
      </c>
      <c r="E625">
        <f>IFERROR(VLOOKUP(A625,[1]Monitoramento_Base_somente_disp!$A:$J,8,FALSE),0)</f>
        <v>95493082</v>
      </c>
      <c r="F625">
        <f>IFERROR(VLOOKUP(A625,[1]Monitoramento_Base_somente_disp!$A:$J,9,FALSE),0)</f>
        <v>80920</v>
      </c>
      <c r="G625">
        <f>IFERROR(VLOOKUP(A625,[1]Monitoramento_Base_somente_disp!$A:$J,10,FALSE),0)</f>
        <v>98486911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280409</v>
      </c>
      <c r="C626">
        <f>IFERROR(VLOOKUP(A626,[1]Monitoramento_Base_somente_disp!$A:$J,6,FALSE),0)</f>
        <v>23714155</v>
      </c>
      <c r="D626">
        <f>IFERROR(VLOOKUP(A626,[1]Monitoramento_Base_somente_disp!$A:$J,7,FALSE),0)</f>
        <v>154153</v>
      </c>
      <c r="E626">
        <f>IFERROR(VLOOKUP(A626,[1]Monitoramento_Base_somente_disp!$A:$J,8,FALSE),0)</f>
        <v>17454630</v>
      </c>
      <c r="F626">
        <f>IFERROR(VLOOKUP(A626,[1]Monitoramento_Base_somente_disp!$A:$J,9,FALSE),0)</f>
        <v>273450</v>
      </c>
      <c r="G626">
        <f>IFERROR(VLOOKUP(A626,[1]Monitoramento_Base_somente_disp!$A:$J,10,FALSE),0)</f>
        <v>21050174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192372</v>
      </c>
      <c r="C627">
        <f>IFERROR(VLOOKUP(A627,[1]Monitoramento_Base_somente_disp!$A:$J,6,FALSE),0)</f>
        <v>107850161</v>
      </c>
      <c r="D627">
        <f>IFERROR(VLOOKUP(A627,[1]Monitoramento_Base_somente_disp!$A:$J,7,FALSE),0)</f>
        <v>117216</v>
      </c>
      <c r="E627">
        <f>IFERROR(VLOOKUP(A627,[1]Monitoramento_Base_somente_disp!$A:$J,8,FALSE),0)</f>
        <v>96804089</v>
      </c>
      <c r="F627">
        <f>IFERROR(VLOOKUP(A627,[1]Monitoramento_Base_somente_disp!$A:$J,9,FALSE),0)</f>
        <v>136536</v>
      </c>
      <c r="G627">
        <f>IFERROR(VLOOKUP(A627,[1]Monitoramento_Base_somente_disp!$A:$J,10,FALSE),0)</f>
        <v>85335317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129317</v>
      </c>
      <c r="C628">
        <f>IFERROR(VLOOKUP(A628,[1]Monitoramento_Base_somente_disp!$A:$J,6,FALSE),0)</f>
        <v>39943793</v>
      </c>
      <c r="D628">
        <f>IFERROR(VLOOKUP(A628,[1]Monitoramento_Base_somente_disp!$A:$J,7,FALSE),0)</f>
        <v>72588</v>
      </c>
      <c r="E628">
        <f>IFERROR(VLOOKUP(A628,[1]Monitoramento_Base_somente_disp!$A:$J,8,FALSE),0)</f>
        <v>36935593</v>
      </c>
      <c r="F628">
        <f>IFERROR(VLOOKUP(A628,[1]Monitoramento_Base_somente_disp!$A:$J,9,FALSE),0)</f>
        <v>139519</v>
      </c>
      <c r="G628">
        <f>IFERROR(VLOOKUP(A628,[1]Monitoramento_Base_somente_disp!$A:$J,10,FALSE),0)</f>
        <v>42589257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261434</v>
      </c>
      <c r="C629">
        <f>IFERROR(VLOOKUP(A629,[1]Monitoramento_Base_somente_disp!$A:$J,6,FALSE),0)</f>
        <v>41071465</v>
      </c>
      <c r="D629">
        <f>IFERROR(VLOOKUP(A629,[1]Monitoramento_Base_somente_disp!$A:$J,7,FALSE),0)</f>
        <v>161514</v>
      </c>
      <c r="E629">
        <f>IFERROR(VLOOKUP(A629,[1]Monitoramento_Base_somente_disp!$A:$J,8,FALSE),0)</f>
        <v>35827482</v>
      </c>
      <c r="F629">
        <f>IFERROR(VLOOKUP(A629,[1]Monitoramento_Base_somente_disp!$A:$J,9,FALSE),0)</f>
        <v>235821</v>
      </c>
      <c r="G629">
        <f>IFERROR(VLOOKUP(A629,[1]Monitoramento_Base_somente_disp!$A:$J,10,FALSE),0)</f>
        <v>45040500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38756</v>
      </c>
      <c r="C630">
        <f>IFERROR(VLOOKUP(A630,[1]Monitoramento_Base_somente_disp!$A:$J,6,FALSE),0)</f>
        <v>9716587</v>
      </c>
      <c r="D630">
        <f>IFERROR(VLOOKUP(A630,[1]Monitoramento_Base_somente_disp!$A:$J,7,FALSE),0)</f>
        <v>25824</v>
      </c>
      <c r="E630">
        <f>IFERROR(VLOOKUP(A630,[1]Monitoramento_Base_somente_disp!$A:$J,8,FALSE),0)</f>
        <v>10996813</v>
      </c>
      <c r="F630">
        <f>IFERROR(VLOOKUP(A630,[1]Monitoramento_Base_somente_disp!$A:$J,9,FALSE),0)</f>
        <v>25622</v>
      </c>
      <c r="G630">
        <f>IFERROR(VLOOKUP(A630,[1]Monitoramento_Base_somente_disp!$A:$J,10,FALSE),0)</f>
        <v>10294696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48439</v>
      </c>
      <c r="C631">
        <f>IFERROR(VLOOKUP(A631,[1]Monitoramento_Base_somente_disp!$A:$J,6,FALSE),0)</f>
        <v>15948288</v>
      </c>
      <c r="D631">
        <f>IFERROR(VLOOKUP(A631,[1]Monitoramento_Base_somente_disp!$A:$J,7,FALSE),0)</f>
        <v>39194</v>
      </c>
      <c r="E631">
        <f>IFERROR(VLOOKUP(A631,[1]Monitoramento_Base_somente_disp!$A:$J,8,FALSE),0)</f>
        <v>14817584</v>
      </c>
      <c r="F631">
        <f>IFERROR(VLOOKUP(A631,[1]Monitoramento_Base_somente_disp!$A:$J,9,FALSE),0)</f>
        <v>41141</v>
      </c>
      <c r="G631">
        <f>IFERROR(VLOOKUP(A631,[1]Monitoramento_Base_somente_disp!$A:$J,10,FALSE),0)</f>
        <v>16189484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241586</v>
      </c>
      <c r="C632">
        <f>IFERROR(VLOOKUP(A632,[1]Monitoramento_Base_somente_disp!$A:$J,6,FALSE),0)</f>
        <v>56707001</v>
      </c>
      <c r="D632">
        <f>IFERROR(VLOOKUP(A632,[1]Monitoramento_Base_somente_disp!$A:$J,7,FALSE),0)</f>
        <v>177639</v>
      </c>
      <c r="E632">
        <f>IFERROR(VLOOKUP(A632,[1]Monitoramento_Base_somente_disp!$A:$J,8,FALSE),0)</f>
        <v>49585268</v>
      </c>
      <c r="F632">
        <f>IFERROR(VLOOKUP(A632,[1]Monitoramento_Base_somente_disp!$A:$J,9,FALSE),0)</f>
        <v>347159</v>
      </c>
      <c r="G632">
        <f>IFERROR(VLOOKUP(A632,[1]Monitoramento_Base_somente_disp!$A:$J,10,FALSE),0)</f>
        <v>58324116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4194</v>
      </c>
      <c r="C633">
        <f>IFERROR(VLOOKUP(A633,[1]Monitoramento_Base_somente_disp!$A:$J,6,FALSE),0)</f>
        <v>32630760</v>
      </c>
      <c r="D633">
        <f>IFERROR(VLOOKUP(A633,[1]Monitoramento_Base_somente_disp!$A:$J,7,FALSE),0)</f>
        <v>2943</v>
      </c>
      <c r="E633">
        <f>IFERROR(VLOOKUP(A633,[1]Monitoramento_Base_somente_disp!$A:$J,8,FALSE),0)</f>
        <v>33249382</v>
      </c>
      <c r="F633">
        <f>IFERROR(VLOOKUP(A633,[1]Monitoramento_Base_somente_disp!$A:$J,9,FALSE),0)</f>
        <v>2657</v>
      </c>
      <c r="G633">
        <f>IFERROR(VLOOKUP(A633,[1]Monitoramento_Base_somente_disp!$A:$J,10,FALSE),0)</f>
        <v>26586671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180678</v>
      </c>
      <c r="C634">
        <f>IFERROR(VLOOKUP(A634,[1]Monitoramento_Base_somente_disp!$A:$J,6,FALSE),0)</f>
        <v>25550810</v>
      </c>
      <c r="D634">
        <f>IFERROR(VLOOKUP(A634,[1]Monitoramento_Base_somente_disp!$A:$J,7,FALSE),0)</f>
        <v>136948</v>
      </c>
      <c r="E634">
        <f>IFERROR(VLOOKUP(A634,[1]Monitoramento_Base_somente_disp!$A:$J,8,FALSE),0)</f>
        <v>25134543</v>
      </c>
      <c r="F634">
        <f>IFERROR(VLOOKUP(A634,[1]Monitoramento_Base_somente_disp!$A:$J,9,FALSE),0)</f>
        <v>113943</v>
      </c>
      <c r="G634">
        <f>IFERROR(VLOOKUP(A634,[1]Monitoramento_Base_somente_disp!$A:$J,10,FALSE),0)</f>
        <v>21615823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31279</v>
      </c>
      <c r="C635">
        <f>IFERROR(VLOOKUP(A635,[1]Monitoramento_Base_somente_disp!$A:$J,6,FALSE),0)</f>
        <v>7505578</v>
      </c>
      <c r="D635">
        <f>IFERROR(VLOOKUP(A635,[1]Monitoramento_Base_somente_disp!$A:$J,7,FALSE),0)</f>
        <v>7157</v>
      </c>
      <c r="E635">
        <f>IFERROR(VLOOKUP(A635,[1]Monitoramento_Base_somente_disp!$A:$J,8,FALSE),0)</f>
        <v>8418447</v>
      </c>
      <c r="F635">
        <f>IFERROR(VLOOKUP(A635,[1]Monitoramento_Base_somente_disp!$A:$J,9,FALSE),0)</f>
        <v>7464</v>
      </c>
      <c r="G635">
        <f>IFERROR(VLOOKUP(A635,[1]Monitoramento_Base_somente_disp!$A:$J,10,FALSE),0)</f>
        <v>7225590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154098</v>
      </c>
      <c r="C636">
        <f>IFERROR(VLOOKUP(A636,[1]Monitoramento_Base_somente_disp!$A:$J,6,FALSE),0)</f>
        <v>12738591</v>
      </c>
      <c r="D636">
        <f>IFERROR(VLOOKUP(A636,[1]Monitoramento_Base_somente_disp!$A:$J,7,FALSE),0)</f>
        <v>116376</v>
      </c>
      <c r="E636">
        <f>IFERROR(VLOOKUP(A636,[1]Monitoramento_Base_somente_disp!$A:$J,8,FALSE),0)</f>
        <v>8979862</v>
      </c>
      <c r="F636">
        <f>IFERROR(VLOOKUP(A636,[1]Monitoramento_Base_somente_disp!$A:$J,9,FALSE),0)</f>
        <v>213932</v>
      </c>
      <c r="G636">
        <f>IFERROR(VLOOKUP(A636,[1]Monitoramento_Base_somente_disp!$A:$J,10,FALSE),0)</f>
        <v>12790132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469824</v>
      </c>
      <c r="C637">
        <f>IFERROR(VLOOKUP(A637,[1]Monitoramento_Base_somente_disp!$A:$J,6,FALSE),0)</f>
        <v>130479159</v>
      </c>
      <c r="D637">
        <f>IFERROR(VLOOKUP(A637,[1]Monitoramento_Base_somente_disp!$A:$J,7,FALSE),0)</f>
        <v>382390</v>
      </c>
      <c r="E637">
        <f>IFERROR(VLOOKUP(A637,[1]Monitoramento_Base_somente_disp!$A:$J,8,FALSE),0)</f>
        <v>112911650</v>
      </c>
      <c r="F637">
        <f>IFERROR(VLOOKUP(A637,[1]Monitoramento_Base_somente_disp!$A:$J,9,FALSE),0)</f>
        <v>409415</v>
      </c>
      <c r="G637">
        <f>IFERROR(VLOOKUP(A637,[1]Monitoramento_Base_somente_disp!$A:$J,10,FALSE),0)</f>
        <v>134809025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28707</v>
      </c>
      <c r="C638">
        <f>IFERROR(VLOOKUP(A638,[1]Monitoramento_Base_somente_disp!$A:$J,6,FALSE),0)</f>
        <v>7917037</v>
      </c>
      <c r="D638">
        <f>IFERROR(VLOOKUP(A638,[1]Monitoramento_Base_somente_disp!$A:$J,7,FALSE),0)</f>
        <v>21354</v>
      </c>
      <c r="E638">
        <f>IFERROR(VLOOKUP(A638,[1]Monitoramento_Base_somente_disp!$A:$J,8,FALSE),0)</f>
        <v>6084689</v>
      </c>
      <c r="F638">
        <f>IFERROR(VLOOKUP(A638,[1]Monitoramento_Base_somente_disp!$A:$J,9,FALSE),0)</f>
        <v>37593</v>
      </c>
      <c r="G638">
        <f>IFERROR(VLOOKUP(A638,[1]Monitoramento_Base_somente_disp!$A:$J,10,FALSE),0)</f>
        <v>6087457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1544</v>
      </c>
      <c r="C639">
        <f>IFERROR(VLOOKUP(A639,[1]Monitoramento_Base_somente_disp!$A:$J,6,FALSE),0)</f>
        <v>34549694</v>
      </c>
      <c r="D639">
        <f>IFERROR(VLOOKUP(A639,[1]Monitoramento_Base_somente_disp!$A:$J,7,FALSE),0)</f>
        <v>942</v>
      </c>
      <c r="E639">
        <f>IFERROR(VLOOKUP(A639,[1]Monitoramento_Base_somente_disp!$A:$J,8,FALSE),0)</f>
        <v>34190907</v>
      </c>
      <c r="F639">
        <f>IFERROR(VLOOKUP(A639,[1]Monitoramento_Base_somente_disp!$A:$J,9,FALSE),0)</f>
        <v>105575</v>
      </c>
      <c r="G639">
        <f>IFERROR(VLOOKUP(A639,[1]Monitoramento_Base_somente_disp!$A:$J,10,FALSE),0)</f>
        <v>36201092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276269</v>
      </c>
      <c r="C640">
        <f>IFERROR(VLOOKUP(A640,[1]Monitoramento_Base_somente_disp!$A:$J,6,FALSE),0)</f>
        <v>24661853</v>
      </c>
      <c r="D640">
        <f>IFERROR(VLOOKUP(A640,[1]Monitoramento_Base_somente_disp!$A:$J,7,FALSE),0)</f>
        <v>127026</v>
      </c>
      <c r="E640">
        <f>IFERROR(VLOOKUP(A640,[1]Monitoramento_Base_somente_disp!$A:$J,8,FALSE),0)</f>
        <v>17862701</v>
      </c>
      <c r="F640">
        <f>IFERROR(VLOOKUP(A640,[1]Monitoramento_Base_somente_disp!$A:$J,9,FALSE),0)</f>
        <v>304035</v>
      </c>
      <c r="G640">
        <f>IFERROR(VLOOKUP(A640,[1]Monitoramento_Base_somente_disp!$A:$J,10,FALSE),0)</f>
        <v>28499938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143238</v>
      </c>
      <c r="C641">
        <f>IFERROR(VLOOKUP(A641,[1]Monitoramento_Base_somente_disp!$A:$J,6,FALSE),0)</f>
        <v>70782133</v>
      </c>
      <c r="D641">
        <f>IFERROR(VLOOKUP(A641,[1]Monitoramento_Base_somente_disp!$A:$J,7,FALSE),0)</f>
        <v>119077</v>
      </c>
      <c r="E641">
        <f>IFERROR(VLOOKUP(A641,[1]Monitoramento_Base_somente_disp!$A:$J,8,FALSE),0)</f>
        <v>72464482</v>
      </c>
      <c r="F641">
        <f>IFERROR(VLOOKUP(A641,[1]Monitoramento_Base_somente_disp!$A:$J,9,FALSE),0)</f>
        <v>189355</v>
      </c>
      <c r="G641">
        <f>IFERROR(VLOOKUP(A641,[1]Monitoramento_Base_somente_disp!$A:$J,10,FALSE),0)</f>
        <v>56690432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39787</v>
      </c>
      <c r="C642">
        <f>IFERROR(VLOOKUP(A642,[1]Monitoramento_Base_somente_disp!$A:$J,6,FALSE),0)</f>
        <v>6045490</v>
      </c>
      <c r="D642">
        <f>IFERROR(VLOOKUP(A642,[1]Monitoramento_Base_somente_disp!$A:$J,7,FALSE),0)</f>
        <v>10458</v>
      </c>
      <c r="E642">
        <f>IFERROR(VLOOKUP(A642,[1]Monitoramento_Base_somente_disp!$A:$J,8,FALSE),0)</f>
        <v>5923435</v>
      </c>
      <c r="F642">
        <f>IFERROR(VLOOKUP(A642,[1]Monitoramento_Base_somente_disp!$A:$J,9,FALSE),0)</f>
        <v>9302</v>
      </c>
      <c r="G642">
        <f>IFERROR(VLOOKUP(A642,[1]Monitoramento_Base_somente_disp!$A:$J,10,FALSE),0)</f>
        <v>4948993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169663</v>
      </c>
      <c r="C643">
        <f>IFERROR(VLOOKUP(A643,[1]Monitoramento_Base_somente_disp!$A:$J,6,FALSE),0)</f>
        <v>27780529</v>
      </c>
      <c r="D643">
        <f>IFERROR(VLOOKUP(A643,[1]Monitoramento_Base_somente_disp!$A:$J,7,FALSE),0)</f>
        <v>111545</v>
      </c>
      <c r="E643">
        <f>IFERROR(VLOOKUP(A643,[1]Monitoramento_Base_somente_disp!$A:$J,8,FALSE),0)</f>
        <v>26150488</v>
      </c>
      <c r="F643">
        <f>IFERROR(VLOOKUP(A643,[1]Monitoramento_Base_somente_disp!$A:$J,9,FALSE),0)</f>
        <v>147099</v>
      </c>
      <c r="G643">
        <f>IFERROR(VLOOKUP(A643,[1]Monitoramento_Base_somente_disp!$A:$J,10,FALSE),0)</f>
        <v>23894173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55321</v>
      </c>
      <c r="C644">
        <f>IFERROR(VLOOKUP(A644,[1]Monitoramento_Base_somente_disp!$A:$J,6,FALSE),0)</f>
        <v>15816965</v>
      </c>
      <c r="D644">
        <f>IFERROR(VLOOKUP(A644,[1]Monitoramento_Base_somente_disp!$A:$J,7,FALSE),0)</f>
        <v>34970</v>
      </c>
      <c r="E644">
        <f>IFERROR(VLOOKUP(A644,[1]Monitoramento_Base_somente_disp!$A:$J,8,FALSE),0)</f>
        <v>16933815</v>
      </c>
      <c r="F644">
        <f>IFERROR(VLOOKUP(A644,[1]Monitoramento_Base_somente_disp!$A:$J,9,FALSE),0)</f>
        <v>25448</v>
      </c>
      <c r="G644">
        <f>IFERROR(VLOOKUP(A644,[1]Monitoramento_Base_somente_disp!$A:$J,10,FALSE),0)</f>
        <v>16243443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7678</v>
      </c>
      <c r="C645">
        <f>IFERROR(VLOOKUP(A645,[1]Monitoramento_Base_somente_disp!$A:$J,6,FALSE),0)</f>
        <v>35786703</v>
      </c>
      <c r="D645">
        <f>IFERROR(VLOOKUP(A645,[1]Monitoramento_Base_somente_disp!$A:$J,7,FALSE),0)</f>
        <v>2882</v>
      </c>
      <c r="E645">
        <f>IFERROR(VLOOKUP(A645,[1]Monitoramento_Base_somente_disp!$A:$J,8,FALSE),0)</f>
        <v>36348793</v>
      </c>
      <c r="F645">
        <f>IFERROR(VLOOKUP(A645,[1]Monitoramento_Base_somente_disp!$A:$J,9,FALSE),0)</f>
        <v>4058</v>
      </c>
      <c r="G645">
        <f>IFERROR(VLOOKUP(A645,[1]Monitoramento_Base_somente_disp!$A:$J,10,FALSE),0)</f>
        <v>36998766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80595</v>
      </c>
      <c r="C646">
        <f>IFERROR(VLOOKUP(A646,[1]Monitoramento_Base_somente_disp!$A:$J,6,FALSE),0)</f>
        <v>9063263</v>
      </c>
      <c r="D646">
        <f>IFERROR(VLOOKUP(A646,[1]Monitoramento_Base_somente_disp!$A:$J,7,FALSE),0)</f>
        <v>46049</v>
      </c>
      <c r="E646">
        <f>IFERROR(VLOOKUP(A646,[1]Monitoramento_Base_somente_disp!$A:$J,8,FALSE),0)</f>
        <v>6547033</v>
      </c>
      <c r="F646">
        <f>IFERROR(VLOOKUP(A646,[1]Monitoramento_Base_somente_disp!$A:$J,9,FALSE),0)</f>
        <v>141124</v>
      </c>
      <c r="G646">
        <f>IFERROR(VLOOKUP(A646,[1]Monitoramento_Base_somente_disp!$A:$J,10,FALSE),0)</f>
        <v>12780568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33091</v>
      </c>
      <c r="C647">
        <f>IFERROR(VLOOKUP(A647,[1]Monitoramento_Base_somente_disp!$A:$J,6,FALSE),0)</f>
        <v>27342372</v>
      </c>
      <c r="D647">
        <f>IFERROR(VLOOKUP(A647,[1]Monitoramento_Base_somente_disp!$A:$J,7,FALSE),0)</f>
        <v>22738</v>
      </c>
      <c r="E647">
        <f>IFERROR(VLOOKUP(A647,[1]Monitoramento_Base_somente_disp!$A:$J,8,FALSE),0)</f>
        <v>32440872</v>
      </c>
      <c r="F647">
        <f>IFERROR(VLOOKUP(A647,[1]Monitoramento_Base_somente_disp!$A:$J,9,FALSE),0)</f>
        <v>54246</v>
      </c>
      <c r="G647">
        <f>IFERROR(VLOOKUP(A647,[1]Monitoramento_Base_somente_disp!$A:$J,10,FALSE),0)</f>
        <v>30331251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251972</v>
      </c>
      <c r="C648">
        <f>IFERROR(VLOOKUP(A648,[1]Monitoramento_Base_somente_disp!$A:$J,6,FALSE),0)</f>
        <v>73726632</v>
      </c>
      <c r="D648">
        <f>IFERROR(VLOOKUP(A648,[1]Monitoramento_Base_somente_disp!$A:$J,7,FALSE),0)</f>
        <v>188787</v>
      </c>
      <c r="E648">
        <f>IFERROR(VLOOKUP(A648,[1]Monitoramento_Base_somente_disp!$A:$J,8,FALSE),0)</f>
        <v>58846357</v>
      </c>
      <c r="F648">
        <f>IFERROR(VLOOKUP(A648,[1]Monitoramento_Base_somente_disp!$A:$J,9,FALSE),0)</f>
        <v>175857</v>
      </c>
      <c r="G648">
        <f>IFERROR(VLOOKUP(A648,[1]Monitoramento_Base_somente_disp!$A:$J,10,FALSE),0)</f>
        <v>60396388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1139192</v>
      </c>
      <c r="C649">
        <f>IFERROR(VLOOKUP(A649,[1]Monitoramento_Base_somente_disp!$A:$J,6,FALSE),0)</f>
        <v>102039483</v>
      </c>
      <c r="D649">
        <f>IFERROR(VLOOKUP(A649,[1]Monitoramento_Base_somente_disp!$A:$J,7,FALSE),0)</f>
        <v>783620</v>
      </c>
      <c r="E649">
        <f>IFERROR(VLOOKUP(A649,[1]Monitoramento_Base_somente_disp!$A:$J,8,FALSE),0)</f>
        <v>73775978</v>
      </c>
      <c r="F649">
        <f>IFERROR(VLOOKUP(A649,[1]Monitoramento_Base_somente_disp!$A:$J,9,FALSE),0)</f>
        <v>1000494</v>
      </c>
      <c r="G649">
        <f>IFERROR(VLOOKUP(A649,[1]Monitoramento_Base_somente_disp!$A:$J,10,FALSE),0)</f>
        <v>71760521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60972</v>
      </c>
      <c r="C650">
        <f>IFERROR(VLOOKUP(A650,[1]Monitoramento_Base_somente_disp!$A:$J,6,FALSE),0)</f>
        <v>84938885</v>
      </c>
      <c r="D650">
        <f>IFERROR(VLOOKUP(A650,[1]Monitoramento_Base_somente_disp!$A:$J,7,FALSE),0)</f>
        <v>35803</v>
      </c>
      <c r="E650">
        <f>IFERROR(VLOOKUP(A650,[1]Monitoramento_Base_somente_disp!$A:$J,8,FALSE),0)</f>
        <v>88065255</v>
      </c>
      <c r="F650">
        <f>IFERROR(VLOOKUP(A650,[1]Monitoramento_Base_somente_disp!$A:$J,9,FALSE),0)</f>
        <v>55496</v>
      </c>
      <c r="G650">
        <f>IFERROR(VLOOKUP(A650,[1]Monitoramento_Base_somente_disp!$A:$J,10,FALSE),0)</f>
        <v>83881460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187207</v>
      </c>
      <c r="C651">
        <f>IFERROR(VLOOKUP(A651,[1]Monitoramento_Base_somente_disp!$A:$J,6,FALSE),0)</f>
        <v>22523161</v>
      </c>
      <c r="D651">
        <f>IFERROR(VLOOKUP(A651,[1]Monitoramento_Base_somente_disp!$A:$J,7,FALSE),0)</f>
        <v>38232</v>
      </c>
      <c r="E651">
        <f>IFERROR(VLOOKUP(A651,[1]Monitoramento_Base_somente_disp!$A:$J,8,FALSE),0)</f>
        <v>20679140</v>
      </c>
      <c r="F651">
        <f>IFERROR(VLOOKUP(A651,[1]Monitoramento_Base_somente_disp!$A:$J,9,FALSE),0)</f>
        <v>36013</v>
      </c>
      <c r="G651">
        <f>IFERROR(VLOOKUP(A651,[1]Monitoramento_Base_somente_disp!$A:$J,10,FALSE),0)</f>
        <v>20114940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65824095</v>
      </c>
      <c r="D652">
        <f>IFERROR(VLOOKUP(A652,[1]Monitoramento_Base_somente_disp!$A:$J,7,FALSE),0)</f>
        <v>0</v>
      </c>
      <c r="E652">
        <f>IFERROR(VLOOKUP(A652,[1]Monitoramento_Base_somente_disp!$A:$J,8,FALSE),0)</f>
        <v>46401113</v>
      </c>
      <c r="F652">
        <f>IFERROR(VLOOKUP(A652,[1]Monitoramento_Base_somente_disp!$A:$J,9,FALSE),0)</f>
        <v>0</v>
      </c>
      <c r="G652">
        <f>IFERROR(VLOOKUP(A652,[1]Monitoramento_Base_somente_disp!$A:$J,10,FALSE),0)</f>
        <v>39409407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80836</v>
      </c>
      <c r="C653">
        <f>IFERROR(VLOOKUP(A653,[1]Monitoramento_Base_somente_disp!$A:$J,6,FALSE),0)</f>
        <v>48539619</v>
      </c>
      <c r="D653">
        <f>IFERROR(VLOOKUP(A653,[1]Monitoramento_Base_somente_disp!$A:$J,7,FALSE),0)</f>
        <v>67286</v>
      </c>
      <c r="E653">
        <f>IFERROR(VLOOKUP(A653,[1]Monitoramento_Base_somente_disp!$A:$J,8,FALSE),0)</f>
        <v>46751379</v>
      </c>
      <c r="F653">
        <f>IFERROR(VLOOKUP(A653,[1]Monitoramento_Base_somente_disp!$A:$J,9,FALSE),0)</f>
        <v>64281</v>
      </c>
      <c r="G653">
        <f>IFERROR(VLOOKUP(A653,[1]Monitoramento_Base_somente_disp!$A:$J,10,FALSE),0)</f>
        <v>49125866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289995</v>
      </c>
      <c r="C654">
        <f>IFERROR(VLOOKUP(A654,[1]Monitoramento_Base_somente_disp!$A:$J,6,FALSE),0)</f>
        <v>45717063</v>
      </c>
      <c r="D654">
        <f>IFERROR(VLOOKUP(A654,[1]Monitoramento_Base_somente_disp!$A:$J,7,FALSE),0)</f>
        <v>185108</v>
      </c>
      <c r="E654">
        <f>IFERROR(VLOOKUP(A654,[1]Monitoramento_Base_somente_disp!$A:$J,8,FALSE),0)</f>
        <v>40548337</v>
      </c>
      <c r="F654">
        <f>IFERROR(VLOOKUP(A654,[1]Monitoramento_Base_somente_disp!$A:$J,9,FALSE),0)</f>
        <v>273656</v>
      </c>
      <c r="G654">
        <f>IFERROR(VLOOKUP(A654,[1]Monitoramento_Base_somente_disp!$A:$J,10,FALSE),0)</f>
        <v>49222375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98287</v>
      </c>
      <c r="C655">
        <f>IFERROR(VLOOKUP(A655,[1]Monitoramento_Base_somente_disp!$A:$J,6,FALSE),0)</f>
        <v>12750999</v>
      </c>
      <c r="D655">
        <f>IFERROR(VLOOKUP(A655,[1]Monitoramento_Base_somente_disp!$A:$J,7,FALSE),0)</f>
        <v>40205</v>
      </c>
      <c r="E655">
        <f>IFERROR(VLOOKUP(A655,[1]Monitoramento_Base_somente_disp!$A:$J,8,FALSE),0)</f>
        <v>11039153</v>
      </c>
      <c r="F655">
        <f>IFERROR(VLOOKUP(A655,[1]Monitoramento_Base_somente_disp!$A:$J,9,FALSE),0)</f>
        <v>182176</v>
      </c>
      <c r="G655">
        <f>IFERROR(VLOOKUP(A655,[1]Monitoramento_Base_somente_disp!$A:$J,10,FALSE),0)</f>
        <v>14366005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364416</v>
      </c>
      <c r="C656">
        <f>IFERROR(VLOOKUP(A656,[1]Monitoramento_Base_somente_disp!$A:$J,6,FALSE),0)</f>
        <v>29454698</v>
      </c>
      <c r="D656">
        <f>IFERROR(VLOOKUP(A656,[1]Monitoramento_Base_somente_disp!$A:$J,7,FALSE),0)</f>
        <v>264541</v>
      </c>
      <c r="E656">
        <f>IFERROR(VLOOKUP(A656,[1]Monitoramento_Base_somente_disp!$A:$J,8,FALSE),0)</f>
        <v>19131603</v>
      </c>
      <c r="F656">
        <f>IFERROR(VLOOKUP(A656,[1]Monitoramento_Base_somente_disp!$A:$J,9,FALSE),0)</f>
        <v>348906</v>
      </c>
      <c r="G656">
        <f>IFERROR(VLOOKUP(A656,[1]Monitoramento_Base_somente_disp!$A:$J,10,FALSE),0)</f>
        <v>24645750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111376</v>
      </c>
      <c r="C657">
        <f>IFERROR(VLOOKUP(A657,[1]Monitoramento_Base_somente_disp!$A:$J,6,FALSE),0)</f>
        <v>7300445</v>
      </c>
      <c r="D657">
        <f>IFERROR(VLOOKUP(A657,[1]Monitoramento_Base_somente_disp!$A:$J,7,FALSE),0)</f>
        <v>38463</v>
      </c>
      <c r="E657">
        <f>IFERROR(VLOOKUP(A657,[1]Monitoramento_Base_somente_disp!$A:$J,8,FALSE),0)</f>
        <v>6380157</v>
      </c>
      <c r="F657">
        <f>IFERROR(VLOOKUP(A657,[1]Monitoramento_Base_somente_disp!$A:$J,9,FALSE),0)</f>
        <v>56237</v>
      </c>
      <c r="G657">
        <f>IFERROR(VLOOKUP(A657,[1]Monitoramento_Base_somente_disp!$A:$J,10,FALSE),0)</f>
        <v>6071896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213992</v>
      </c>
      <c r="C658">
        <f>IFERROR(VLOOKUP(A658,[1]Monitoramento_Base_somente_disp!$A:$J,6,FALSE),0)</f>
        <v>19795017</v>
      </c>
      <c r="D658">
        <f>IFERROR(VLOOKUP(A658,[1]Monitoramento_Base_somente_disp!$A:$J,7,FALSE),0)</f>
        <v>139320</v>
      </c>
      <c r="E658">
        <f>IFERROR(VLOOKUP(A658,[1]Monitoramento_Base_somente_disp!$A:$J,8,FALSE),0)</f>
        <v>9942370</v>
      </c>
      <c r="F658">
        <f>IFERROR(VLOOKUP(A658,[1]Monitoramento_Base_somente_disp!$A:$J,9,FALSE),0)</f>
        <v>283804</v>
      </c>
      <c r="G658">
        <f>IFERROR(VLOOKUP(A658,[1]Monitoramento_Base_somente_disp!$A:$J,10,FALSE),0)</f>
        <v>18451438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122252895</v>
      </c>
      <c r="D659">
        <f>IFERROR(VLOOKUP(A659,[1]Monitoramento_Base_somente_disp!$A:$J,7,FALSE),0)</f>
        <v>0</v>
      </c>
      <c r="E659">
        <f>IFERROR(VLOOKUP(A659,[1]Monitoramento_Base_somente_disp!$A:$J,8,FALSE),0)</f>
        <v>108527750</v>
      </c>
      <c r="F659">
        <f>IFERROR(VLOOKUP(A659,[1]Monitoramento_Base_somente_disp!$A:$J,9,FALSE),0)</f>
        <v>0</v>
      </c>
      <c r="G659">
        <f>IFERROR(VLOOKUP(A659,[1]Monitoramento_Base_somente_disp!$A:$J,10,FALSE),0)</f>
        <v>119867258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250035</v>
      </c>
      <c r="C660">
        <f>IFERROR(VLOOKUP(A660,[1]Monitoramento_Base_somente_disp!$A:$J,6,FALSE),0)</f>
        <v>104951885</v>
      </c>
      <c r="D660">
        <f>IFERROR(VLOOKUP(A660,[1]Monitoramento_Base_somente_disp!$A:$J,7,FALSE),0)</f>
        <v>234204</v>
      </c>
      <c r="E660">
        <f>IFERROR(VLOOKUP(A660,[1]Monitoramento_Base_somente_disp!$A:$J,8,FALSE),0)</f>
        <v>95853803</v>
      </c>
      <c r="F660">
        <f>IFERROR(VLOOKUP(A660,[1]Monitoramento_Base_somente_disp!$A:$J,9,FALSE),0)</f>
        <v>275240</v>
      </c>
      <c r="G660">
        <f>IFERROR(VLOOKUP(A660,[1]Monitoramento_Base_somente_disp!$A:$J,10,FALSE),0)</f>
        <v>74529121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178246</v>
      </c>
      <c r="C661">
        <f>IFERROR(VLOOKUP(A661,[1]Monitoramento_Base_somente_disp!$A:$J,6,FALSE),0)</f>
        <v>24505829</v>
      </c>
      <c r="D661">
        <f>IFERROR(VLOOKUP(A661,[1]Monitoramento_Base_somente_disp!$A:$J,7,FALSE),0)</f>
        <v>96353</v>
      </c>
      <c r="E661">
        <f>IFERROR(VLOOKUP(A661,[1]Monitoramento_Base_somente_disp!$A:$J,8,FALSE),0)</f>
        <v>18520498</v>
      </c>
      <c r="F661">
        <f>IFERROR(VLOOKUP(A661,[1]Monitoramento_Base_somente_disp!$A:$J,9,FALSE),0)</f>
        <v>149315</v>
      </c>
      <c r="G661">
        <f>IFERROR(VLOOKUP(A661,[1]Monitoramento_Base_somente_disp!$A:$J,10,FALSE),0)</f>
        <v>17335020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55470259</v>
      </c>
      <c r="D662">
        <f>IFERROR(VLOOKUP(A662,[1]Monitoramento_Base_somente_disp!$A:$J,7,FALSE),0)</f>
        <v>123</v>
      </c>
      <c r="E662">
        <f>IFERROR(VLOOKUP(A662,[1]Monitoramento_Base_somente_disp!$A:$J,8,FALSE),0)</f>
        <v>41859757</v>
      </c>
      <c r="F662">
        <f>IFERROR(VLOOKUP(A662,[1]Monitoramento_Base_somente_disp!$A:$J,9,FALSE),0)</f>
        <v>0</v>
      </c>
      <c r="G662">
        <f>IFERROR(VLOOKUP(A662,[1]Monitoramento_Base_somente_disp!$A:$J,10,FALSE),0)</f>
        <v>22873674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199106</v>
      </c>
      <c r="C663">
        <f>IFERROR(VLOOKUP(A663,[1]Monitoramento_Base_somente_disp!$A:$J,6,FALSE),0)</f>
        <v>35858573</v>
      </c>
      <c r="D663">
        <f>IFERROR(VLOOKUP(A663,[1]Monitoramento_Base_somente_disp!$A:$J,7,FALSE),0)</f>
        <v>121636</v>
      </c>
      <c r="E663">
        <f>IFERROR(VLOOKUP(A663,[1]Monitoramento_Base_somente_disp!$A:$J,8,FALSE),0)</f>
        <v>31608032</v>
      </c>
      <c r="F663">
        <f>IFERROR(VLOOKUP(A663,[1]Monitoramento_Base_somente_disp!$A:$J,9,FALSE),0)</f>
        <v>215573</v>
      </c>
      <c r="G663">
        <f>IFERROR(VLOOKUP(A663,[1]Monitoramento_Base_somente_disp!$A:$J,10,FALSE),0)</f>
        <v>39447712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152498</v>
      </c>
      <c r="C664">
        <f>IFERROR(VLOOKUP(A664,[1]Monitoramento_Base_somente_disp!$A:$J,6,FALSE),0)</f>
        <v>25222107</v>
      </c>
      <c r="D664">
        <f>IFERROR(VLOOKUP(A664,[1]Monitoramento_Base_somente_disp!$A:$J,7,FALSE),0)</f>
        <v>109305</v>
      </c>
      <c r="E664">
        <f>IFERROR(VLOOKUP(A664,[1]Monitoramento_Base_somente_disp!$A:$J,8,FALSE),0)</f>
        <v>24854529</v>
      </c>
      <c r="F664">
        <f>IFERROR(VLOOKUP(A664,[1]Monitoramento_Base_somente_disp!$A:$J,9,FALSE),0)</f>
        <v>114301</v>
      </c>
      <c r="G664">
        <f>IFERROR(VLOOKUP(A664,[1]Monitoramento_Base_somente_disp!$A:$J,10,FALSE),0)</f>
        <v>23831839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114611</v>
      </c>
      <c r="C665">
        <f>IFERROR(VLOOKUP(A665,[1]Monitoramento_Base_somente_disp!$A:$J,6,FALSE),0)</f>
        <v>20955124</v>
      </c>
      <c r="D665">
        <f>IFERROR(VLOOKUP(A665,[1]Monitoramento_Base_somente_disp!$A:$J,7,FALSE),0)</f>
        <v>67874</v>
      </c>
      <c r="E665">
        <f>IFERROR(VLOOKUP(A665,[1]Monitoramento_Base_somente_disp!$A:$J,8,FALSE),0)</f>
        <v>17488585</v>
      </c>
      <c r="F665">
        <f>IFERROR(VLOOKUP(A665,[1]Monitoramento_Base_somente_disp!$A:$J,9,FALSE),0)</f>
        <v>98665</v>
      </c>
      <c r="G665">
        <f>IFERROR(VLOOKUP(A665,[1]Monitoramento_Base_somente_disp!$A:$J,10,FALSE),0)</f>
        <v>17868537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298974</v>
      </c>
      <c r="C666">
        <f>IFERROR(VLOOKUP(A666,[1]Monitoramento_Base_somente_disp!$A:$J,6,FALSE),0)</f>
        <v>43111344</v>
      </c>
      <c r="D666">
        <f>IFERROR(VLOOKUP(A666,[1]Monitoramento_Base_somente_disp!$A:$J,7,FALSE),0)</f>
        <v>340233</v>
      </c>
      <c r="E666">
        <f>IFERROR(VLOOKUP(A666,[1]Monitoramento_Base_somente_disp!$A:$J,8,FALSE),0)</f>
        <v>35705922</v>
      </c>
      <c r="F666">
        <f>IFERROR(VLOOKUP(A666,[1]Monitoramento_Base_somente_disp!$A:$J,9,FALSE),0)</f>
        <v>318926</v>
      </c>
      <c r="G666">
        <f>IFERROR(VLOOKUP(A666,[1]Monitoramento_Base_somente_disp!$A:$J,10,FALSE),0)</f>
        <v>49319969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296647</v>
      </c>
      <c r="C667">
        <f>IFERROR(VLOOKUP(A667,[1]Monitoramento_Base_somente_disp!$A:$J,6,FALSE),0)</f>
        <v>55366940</v>
      </c>
      <c r="D667">
        <f>IFERROR(VLOOKUP(A667,[1]Monitoramento_Base_somente_disp!$A:$J,7,FALSE),0)</f>
        <v>261491</v>
      </c>
      <c r="E667">
        <f>IFERROR(VLOOKUP(A667,[1]Monitoramento_Base_somente_disp!$A:$J,8,FALSE),0)</f>
        <v>45742007</v>
      </c>
      <c r="F667">
        <f>IFERROR(VLOOKUP(A667,[1]Monitoramento_Base_somente_disp!$A:$J,9,FALSE),0)</f>
        <v>313285</v>
      </c>
      <c r="G667">
        <f>IFERROR(VLOOKUP(A667,[1]Monitoramento_Base_somente_disp!$A:$J,10,FALSE),0)</f>
        <v>63412241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307286</v>
      </c>
      <c r="C668">
        <f>IFERROR(VLOOKUP(A668,[1]Monitoramento_Base_somente_disp!$A:$J,6,FALSE),0)</f>
        <v>35638845</v>
      </c>
      <c r="D668">
        <f>IFERROR(VLOOKUP(A668,[1]Monitoramento_Base_somente_disp!$A:$J,7,FALSE),0)</f>
        <v>208311</v>
      </c>
      <c r="E668">
        <f>IFERROR(VLOOKUP(A668,[1]Monitoramento_Base_somente_disp!$A:$J,8,FALSE),0)</f>
        <v>29207214</v>
      </c>
      <c r="F668">
        <f>IFERROR(VLOOKUP(A668,[1]Monitoramento_Base_somente_disp!$A:$J,9,FALSE),0)</f>
        <v>247795</v>
      </c>
      <c r="G668">
        <f>IFERROR(VLOOKUP(A668,[1]Monitoramento_Base_somente_disp!$A:$J,10,FALSE),0)</f>
        <v>33613196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7194</v>
      </c>
      <c r="C669">
        <f>IFERROR(VLOOKUP(A669,[1]Monitoramento_Base_somente_disp!$A:$J,6,FALSE),0)</f>
        <v>45686228</v>
      </c>
      <c r="D669">
        <f>IFERROR(VLOOKUP(A669,[1]Monitoramento_Base_somente_disp!$A:$J,7,FALSE),0)</f>
        <v>7877</v>
      </c>
      <c r="E669">
        <f>IFERROR(VLOOKUP(A669,[1]Monitoramento_Base_somente_disp!$A:$J,8,FALSE),0)</f>
        <v>46128011</v>
      </c>
      <c r="F669">
        <f>IFERROR(VLOOKUP(A669,[1]Monitoramento_Base_somente_disp!$A:$J,9,FALSE),0)</f>
        <v>13710</v>
      </c>
      <c r="G669">
        <f>IFERROR(VLOOKUP(A669,[1]Monitoramento_Base_somente_disp!$A:$J,10,FALSE),0)</f>
        <v>48665236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221398</v>
      </c>
      <c r="C670">
        <f>IFERROR(VLOOKUP(A670,[1]Monitoramento_Base_somente_disp!$A:$J,6,FALSE),0)</f>
        <v>42827407</v>
      </c>
      <c r="D670">
        <f>IFERROR(VLOOKUP(A670,[1]Monitoramento_Base_somente_disp!$A:$J,7,FALSE),0)</f>
        <v>220234</v>
      </c>
      <c r="E670">
        <f>IFERROR(VLOOKUP(A670,[1]Monitoramento_Base_somente_disp!$A:$J,8,FALSE),0)</f>
        <v>41984119</v>
      </c>
      <c r="F670">
        <f>IFERROR(VLOOKUP(A670,[1]Monitoramento_Base_somente_disp!$A:$J,9,FALSE),0)</f>
        <v>221924</v>
      </c>
      <c r="G670">
        <f>IFERROR(VLOOKUP(A670,[1]Monitoramento_Base_somente_disp!$A:$J,10,FALSE),0)</f>
        <v>37737562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59848</v>
      </c>
      <c r="C671">
        <f>IFERROR(VLOOKUP(A671,[1]Monitoramento_Base_somente_disp!$A:$J,6,FALSE),0)</f>
        <v>66951820</v>
      </c>
      <c r="D671">
        <f>IFERROR(VLOOKUP(A671,[1]Monitoramento_Base_somente_disp!$A:$J,7,FALSE),0)</f>
        <v>28459</v>
      </c>
      <c r="E671">
        <f>IFERROR(VLOOKUP(A671,[1]Monitoramento_Base_somente_disp!$A:$J,8,FALSE),0)</f>
        <v>60622255</v>
      </c>
      <c r="F671">
        <f>IFERROR(VLOOKUP(A671,[1]Monitoramento_Base_somente_disp!$A:$J,9,FALSE),0)</f>
        <v>76573</v>
      </c>
      <c r="G671">
        <f>IFERROR(VLOOKUP(A671,[1]Monitoramento_Base_somente_disp!$A:$J,10,FALSE),0)</f>
        <v>70381500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62703</v>
      </c>
      <c r="C672">
        <f>IFERROR(VLOOKUP(A672,[1]Monitoramento_Base_somente_disp!$A:$J,6,FALSE),0)</f>
        <v>12843063</v>
      </c>
      <c r="D672">
        <f>IFERROR(VLOOKUP(A672,[1]Monitoramento_Base_somente_disp!$A:$J,7,FALSE),0)</f>
        <v>31559</v>
      </c>
      <c r="E672">
        <f>IFERROR(VLOOKUP(A672,[1]Monitoramento_Base_somente_disp!$A:$J,8,FALSE),0)</f>
        <v>10473567</v>
      </c>
      <c r="F672">
        <f>IFERROR(VLOOKUP(A672,[1]Monitoramento_Base_somente_disp!$A:$J,9,FALSE),0)</f>
        <v>84357</v>
      </c>
      <c r="G672">
        <f>IFERROR(VLOOKUP(A672,[1]Monitoramento_Base_somente_disp!$A:$J,10,FALSE),0)</f>
        <v>13396866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212069</v>
      </c>
      <c r="C673">
        <f>IFERROR(VLOOKUP(A673,[1]Monitoramento_Base_somente_disp!$A:$J,6,FALSE),0)</f>
        <v>28588552</v>
      </c>
      <c r="D673">
        <f>IFERROR(VLOOKUP(A673,[1]Monitoramento_Base_somente_disp!$A:$J,7,FALSE),0)</f>
        <v>302789</v>
      </c>
      <c r="E673">
        <f>IFERROR(VLOOKUP(A673,[1]Monitoramento_Base_somente_disp!$A:$J,8,FALSE),0)</f>
        <v>153040976</v>
      </c>
      <c r="F673">
        <f>IFERROR(VLOOKUP(A673,[1]Monitoramento_Base_somente_disp!$A:$J,9,FALSE),0)</f>
        <v>1021572</v>
      </c>
      <c r="G673">
        <f>IFERROR(VLOOKUP(A673,[1]Monitoramento_Base_somente_disp!$A:$J,10,FALSE),0)</f>
        <v>238752128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371659</v>
      </c>
      <c r="C674">
        <f>IFERROR(VLOOKUP(A674,[1]Monitoramento_Base_somente_disp!$A:$J,6,FALSE),0)</f>
        <v>25280950</v>
      </c>
      <c r="D674">
        <f>IFERROR(VLOOKUP(A674,[1]Monitoramento_Base_somente_disp!$A:$J,7,FALSE),0)</f>
        <v>191425</v>
      </c>
      <c r="E674">
        <f>IFERROR(VLOOKUP(A674,[1]Monitoramento_Base_somente_disp!$A:$J,8,FALSE),0)</f>
        <v>17185334</v>
      </c>
      <c r="F674">
        <f>IFERROR(VLOOKUP(A674,[1]Monitoramento_Base_somente_disp!$A:$J,9,FALSE),0)</f>
        <v>369486</v>
      </c>
      <c r="G674">
        <f>IFERROR(VLOOKUP(A674,[1]Monitoramento_Base_somente_disp!$A:$J,10,FALSE),0)</f>
        <v>25067876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87091</v>
      </c>
      <c r="C675">
        <f>IFERROR(VLOOKUP(A675,[1]Monitoramento_Base_somente_disp!$A:$J,6,FALSE),0)</f>
        <v>16609829</v>
      </c>
      <c r="D675">
        <f>IFERROR(VLOOKUP(A675,[1]Monitoramento_Base_somente_disp!$A:$J,7,FALSE),0)</f>
        <v>45130</v>
      </c>
      <c r="E675">
        <f>IFERROR(VLOOKUP(A675,[1]Monitoramento_Base_somente_disp!$A:$J,8,FALSE),0)</f>
        <v>18336315</v>
      </c>
      <c r="F675">
        <f>IFERROR(VLOOKUP(A675,[1]Monitoramento_Base_somente_disp!$A:$J,9,FALSE),0)</f>
        <v>230568</v>
      </c>
      <c r="G675">
        <f>IFERROR(VLOOKUP(A675,[1]Monitoramento_Base_somente_disp!$A:$J,10,FALSE),0)</f>
        <v>13933157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114488</v>
      </c>
      <c r="C676">
        <f>IFERROR(VLOOKUP(A676,[1]Monitoramento_Base_somente_disp!$A:$J,6,FALSE),0)</f>
        <v>69988744</v>
      </c>
      <c r="D676">
        <f>IFERROR(VLOOKUP(A676,[1]Monitoramento_Base_somente_disp!$A:$J,7,FALSE),0)</f>
        <v>81711</v>
      </c>
      <c r="E676">
        <f>IFERROR(VLOOKUP(A676,[1]Monitoramento_Base_somente_disp!$A:$J,8,FALSE),0)</f>
        <v>63607477</v>
      </c>
      <c r="F676">
        <f>IFERROR(VLOOKUP(A676,[1]Monitoramento_Base_somente_disp!$A:$J,9,FALSE),0)</f>
        <v>112149</v>
      </c>
      <c r="G676">
        <f>IFERROR(VLOOKUP(A676,[1]Monitoramento_Base_somente_disp!$A:$J,10,FALSE),0)</f>
        <v>64011398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212643</v>
      </c>
      <c r="C677">
        <f>IFERROR(VLOOKUP(A677,[1]Monitoramento_Base_somente_disp!$A:$J,6,FALSE),0)</f>
        <v>48636339</v>
      </c>
      <c r="D677">
        <f>IFERROR(VLOOKUP(A677,[1]Monitoramento_Base_somente_disp!$A:$J,7,FALSE),0)</f>
        <v>76472</v>
      </c>
      <c r="E677">
        <f>IFERROR(VLOOKUP(A677,[1]Monitoramento_Base_somente_disp!$A:$J,8,FALSE),0)</f>
        <v>54243570</v>
      </c>
      <c r="F677">
        <f>IFERROR(VLOOKUP(A677,[1]Monitoramento_Base_somente_disp!$A:$J,9,FALSE),0)</f>
        <v>181515</v>
      </c>
      <c r="G677">
        <f>IFERROR(VLOOKUP(A677,[1]Monitoramento_Base_somente_disp!$A:$J,10,FALSE),0)</f>
        <v>44442619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44523</v>
      </c>
      <c r="C678">
        <f>IFERROR(VLOOKUP(A678,[1]Monitoramento_Base_somente_disp!$A:$J,6,FALSE),0)</f>
        <v>19499507</v>
      </c>
      <c r="D678">
        <f>IFERROR(VLOOKUP(A678,[1]Monitoramento_Base_somente_disp!$A:$J,7,FALSE),0)</f>
        <v>22237</v>
      </c>
      <c r="E678">
        <f>IFERROR(VLOOKUP(A678,[1]Monitoramento_Base_somente_disp!$A:$J,8,FALSE),0)</f>
        <v>19672133</v>
      </c>
      <c r="F678">
        <f>IFERROR(VLOOKUP(A678,[1]Monitoramento_Base_somente_disp!$A:$J,9,FALSE),0)</f>
        <v>10935</v>
      </c>
      <c r="G678">
        <f>IFERROR(VLOOKUP(A678,[1]Monitoramento_Base_somente_disp!$A:$J,10,FALSE),0)</f>
        <v>17778648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135402</v>
      </c>
      <c r="C679">
        <f>IFERROR(VLOOKUP(A679,[1]Monitoramento_Base_somente_disp!$A:$J,6,FALSE),0)</f>
        <v>12227538</v>
      </c>
      <c r="D679">
        <f>IFERROR(VLOOKUP(A679,[1]Monitoramento_Base_somente_disp!$A:$J,7,FALSE),0)</f>
        <v>139018</v>
      </c>
      <c r="E679">
        <f>IFERROR(VLOOKUP(A679,[1]Monitoramento_Base_somente_disp!$A:$J,8,FALSE),0)</f>
        <v>13154301</v>
      </c>
      <c r="F679">
        <f>IFERROR(VLOOKUP(A679,[1]Monitoramento_Base_somente_disp!$A:$J,9,FALSE),0)</f>
        <v>180708</v>
      </c>
      <c r="G679">
        <f>IFERROR(VLOOKUP(A679,[1]Monitoramento_Base_somente_disp!$A:$J,10,FALSE),0)</f>
        <v>8397557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26663634</v>
      </c>
      <c r="D680">
        <f>IFERROR(VLOOKUP(A680,[1]Monitoramento_Base_somente_disp!$A:$J,7,FALSE),0)</f>
        <v>0</v>
      </c>
      <c r="E680">
        <f>IFERROR(VLOOKUP(A680,[1]Monitoramento_Base_somente_disp!$A:$J,8,FALSE),0)</f>
        <v>27115777</v>
      </c>
      <c r="F680">
        <f>IFERROR(VLOOKUP(A680,[1]Monitoramento_Base_somente_disp!$A:$J,9,FALSE),0)</f>
        <v>0</v>
      </c>
      <c r="G680">
        <f>IFERROR(VLOOKUP(A680,[1]Monitoramento_Base_somente_disp!$A:$J,10,FALSE),0)</f>
        <v>27705333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10020</v>
      </c>
      <c r="C681">
        <f>IFERROR(VLOOKUP(A681,[1]Monitoramento_Base_somente_disp!$A:$J,6,FALSE),0)</f>
        <v>31660600</v>
      </c>
      <c r="D681">
        <f>IFERROR(VLOOKUP(A681,[1]Monitoramento_Base_somente_disp!$A:$J,7,FALSE),0)</f>
        <v>8903</v>
      </c>
      <c r="E681">
        <f>IFERROR(VLOOKUP(A681,[1]Monitoramento_Base_somente_disp!$A:$J,8,FALSE),0)</f>
        <v>28637947</v>
      </c>
      <c r="F681">
        <f>IFERROR(VLOOKUP(A681,[1]Monitoramento_Base_somente_disp!$A:$J,9,FALSE),0)</f>
        <v>8872</v>
      </c>
      <c r="G681">
        <f>IFERROR(VLOOKUP(A681,[1]Monitoramento_Base_somente_disp!$A:$J,10,FALSE),0)</f>
        <v>27431543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90568</v>
      </c>
      <c r="C682">
        <f>IFERROR(VLOOKUP(A682,[1]Monitoramento_Base_somente_disp!$A:$J,6,FALSE),0)</f>
        <v>39316265</v>
      </c>
      <c r="D682">
        <f>IFERROR(VLOOKUP(A682,[1]Monitoramento_Base_somente_disp!$A:$J,7,FALSE),0)</f>
        <v>65178</v>
      </c>
      <c r="E682">
        <f>IFERROR(VLOOKUP(A682,[1]Monitoramento_Base_somente_disp!$A:$J,8,FALSE),0)</f>
        <v>33317532</v>
      </c>
      <c r="F682">
        <f>IFERROR(VLOOKUP(A682,[1]Monitoramento_Base_somente_disp!$A:$J,9,FALSE),0)</f>
        <v>76358</v>
      </c>
      <c r="G682">
        <f>IFERROR(VLOOKUP(A682,[1]Monitoramento_Base_somente_disp!$A:$J,10,FALSE),0)</f>
        <v>36821389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72814</v>
      </c>
      <c r="C683">
        <f>IFERROR(VLOOKUP(A683,[1]Monitoramento_Base_somente_disp!$A:$J,6,FALSE),0)</f>
        <v>28751057</v>
      </c>
      <c r="D683">
        <f>IFERROR(VLOOKUP(A683,[1]Monitoramento_Base_somente_disp!$A:$J,7,FALSE),0)</f>
        <v>65973</v>
      </c>
      <c r="E683">
        <f>IFERROR(VLOOKUP(A683,[1]Monitoramento_Base_somente_disp!$A:$J,8,FALSE),0)</f>
        <v>28701576</v>
      </c>
      <c r="F683">
        <f>IFERROR(VLOOKUP(A683,[1]Monitoramento_Base_somente_disp!$A:$J,9,FALSE),0)</f>
        <v>44809</v>
      </c>
      <c r="G683">
        <f>IFERROR(VLOOKUP(A683,[1]Monitoramento_Base_somente_disp!$A:$J,10,FALSE),0)</f>
        <v>27201475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2197</v>
      </c>
      <c r="C684">
        <f>IFERROR(VLOOKUP(A684,[1]Monitoramento_Base_somente_disp!$A:$J,6,FALSE),0)</f>
        <v>67901843</v>
      </c>
      <c r="D684">
        <f>IFERROR(VLOOKUP(A684,[1]Monitoramento_Base_somente_disp!$A:$J,7,FALSE),0)</f>
        <v>7091</v>
      </c>
      <c r="E684">
        <f>IFERROR(VLOOKUP(A684,[1]Monitoramento_Base_somente_disp!$A:$J,8,FALSE),0)</f>
        <v>69432972</v>
      </c>
      <c r="F684">
        <f>IFERROR(VLOOKUP(A684,[1]Monitoramento_Base_somente_disp!$A:$J,9,FALSE),0)</f>
        <v>6657</v>
      </c>
      <c r="G684">
        <f>IFERROR(VLOOKUP(A684,[1]Monitoramento_Base_somente_disp!$A:$J,10,FALSE),0)</f>
        <v>80030263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28694</v>
      </c>
      <c r="C685">
        <f>IFERROR(VLOOKUP(A685,[1]Monitoramento_Base_somente_disp!$A:$J,6,FALSE),0)</f>
        <v>8296885</v>
      </c>
      <c r="D685">
        <f>IFERROR(VLOOKUP(A685,[1]Monitoramento_Base_somente_disp!$A:$J,7,FALSE),0)</f>
        <v>15849</v>
      </c>
      <c r="E685">
        <f>IFERROR(VLOOKUP(A685,[1]Monitoramento_Base_somente_disp!$A:$J,8,FALSE),0)</f>
        <v>7016936</v>
      </c>
      <c r="F685">
        <f>IFERROR(VLOOKUP(A685,[1]Monitoramento_Base_somente_disp!$A:$J,9,FALSE),0)</f>
        <v>40076</v>
      </c>
      <c r="G685">
        <f>IFERROR(VLOOKUP(A685,[1]Monitoramento_Base_somente_disp!$A:$J,10,FALSE),0)</f>
        <v>10183457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324370</v>
      </c>
      <c r="C686">
        <f>IFERROR(VLOOKUP(A686,[1]Monitoramento_Base_somente_disp!$A:$J,6,FALSE),0)</f>
        <v>27766005</v>
      </c>
      <c r="D686">
        <f>IFERROR(VLOOKUP(A686,[1]Monitoramento_Base_somente_disp!$A:$J,7,FALSE),0)</f>
        <v>146320</v>
      </c>
      <c r="E686">
        <f>IFERROR(VLOOKUP(A686,[1]Monitoramento_Base_somente_disp!$A:$J,8,FALSE),0)</f>
        <v>20604351</v>
      </c>
      <c r="F686">
        <f>IFERROR(VLOOKUP(A686,[1]Monitoramento_Base_somente_disp!$A:$J,9,FALSE),0)</f>
        <v>280973</v>
      </c>
      <c r="G686">
        <f>IFERROR(VLOOKUP(A686,[1]Monitoramento_Base_somente_disp!$A:$J,10,FALSE),0)</f>
        <v>20715070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159173</v>
      </c>
      <c r="C687">
        <f>IFERROR(VLOOKUP(A687,[1]Monitoramento_Base_somente_disp!$A:$J,6,FALSE),0)</f>
        <v>21837588</v>
      </c>
      <c r="D687">
        <f>IFERROR(VLOOKUP(A687,[1]Monitoramento_Base_somente_disp!$A:$J,7,FALSE),0)</f>
        <v>201926</v>
      </c>
      <c r="E687">
        <f>IFERROR(VLOOKUP(A687,[1]Monitoramento_Base_somente_disp!$A:$J,8,FALSE),0)</f>
        <v>15514868</v>
      </c>
      <c r="F687">
        <f>IFERROR(VLOOKUP(A687,[1]Monitoramento_Base_somente_disp!$A:$J,9,FALSE),0)</f>
        <v>180162</v>
      </c>
      <c r="G687">
        <f>IFERROR(VLOOKUP(A687,[1]Monitoramento_Base_somente_disp!$A:$J,10,FALSE),0)</f>
        <v>16742276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1155340</v>
      </c>
      <c r="D688">
        <f>IFERROR(VLOOKUP(A688,[1]Monitoramento_Base_somente_disp!$A:$J,7,FALSE),0)</f>
        <v>0</v>
      </c>
      <c r="E688">
        <f>IFERROR(VLOOKUP(A688,[1]Monitoramento_Base_somente_disp!$A:$J,8,FALSE),0)</f>
        <v>1221037</v>
      </c>
      <c r="F688">
        <f>IFERROR(VLOOKUP(A688,[1]Monitoramento_Base_somente_disp!$A:$J,9,FALSE),0)</f>
        <v>0</v>
      </c>
      <c r="G688">
        <f>IFERROR(VLOOKUP(A688,[1]Monitoramento_Base_somente_disp!$A:$J,10,FALSE),0)</f>
        <v>1299763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24004</v>
      </c>
      <c r="C689">
        <f>IFERROR(VLOOKUP(A689,[1]Monitoramento_Base_somente_disp!$A:$J,6,FALSE),0)</f>
        <v>15916601</v>
      </c>
      <c r="D689">
        <f>IFERROR(VLOOKUP(A689,[1]Monitoramento_Base_somente_disp!$A:$J,7,FALSE),0)</f>
        <v>54412</v>
      </c>
      <c r="E689">
        <f>IFERROR(VLOOKUP(A689,[1]Monitoramento_Base_somente_disp!$A:$J,8,FALSE),0)</f>
        <v>21134856</v>
      </c>
      <c r="F689">
        <f>IFERROR(VLOOKUP(A689,[1]Monitoramento_Base_somente_disp!$A:$J,9,FALSE),0)</f>
        <v>8278</v>
      </c>
      <c r="G689">
        <f>IFERROR(VLOOKUP(A689,[1]Monitoramento_Base_somente_disp!$A:$J,10,FALSE),0)</f>
        <v>17485406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401810</v>
      </c>
      <c r="C690">
        <f>IFERROR(VLOOKUP(A690,[1]Monitoramento_Base_somente_disp!$A:$J,6,FALSE),0)</f>
        <v>28219055</v>
      </c>
      <c r="D690">
        <f>IFERROR(VLOOKUP(A690,[1]Monitoramento_Base_somente_disp!$A:$J,7,FALSE),0)</f>
        <v>319017</v>
      </c>
      <c r="E690">
        <f>IFERROR(VLOOKUP(A690,[1]Monitoramento_Base_somente_disp!$A:$J,8,FALSE),0)</f>
        <v>18442617</v>
      </c>
      <c r="F690">
        <f>IFERROR(VLOOKUP(A690,[1]Monitoramento_Base_somente_disp!$A:$J,9,FALSE),0)</f>
        <v>382402</v>
      </c>
      <c r="G690">
        <f>IFERROR(VLOOKUP(A690,[1]Monitoramento_Base_somente_disp!$A:$J,10,FALSE),0)</f>
        <v>23794664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21924</v>
      </c>
      <c r="C691">
        <f>IFERROR(VLOOKUP(A691,[1]Monitoramento_Base_somente_disp!$A:$J,6,FALSE),0)</f>
        <v>27660281</v>
      </c>
      <c r="D691">
        <f>IFERROR(VLOOKUP(A691,[1]Monitoramento_Base_somente_disp!$A:$J,7,FALSE),0)</f>
        <v>12959</v>
      </c>
      <c r="E691">
        <f>IFERROR(VLOOKUP(A691,[1]Monitoramento_Base_somente_disp!$A:$J,8,FALSE),0)</f>
        <v>20772069</v>
      </c>
      <c r="F691">
        <f>IFERROR(VLOOKUP(A691,[1]Monitoramento_Base_somente_disp!$A:$J,9,FALSE),0)</f>
        <v>21806</v>
      </c>
      <c r="G691">
        <f>IFERROR(VLOOKUP(A691,[1]Monitoramento_Base_somente_disp!$A:$J,10,FALSE),0)</f>
        <v>34696004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172403</v>
      </c>
      <c r="C692">
        <f>IFERROR(VLOOKUP(A692,[1]Monitoramento_Base_somente_disp!$A:$J,6,FALSE),0)</f>
        <v>36025781</v>
      </c>
      <c r="D692">
        <f>IFERROR(VLOOKUP(A692,[1]Monitoramento_Base_somente_disp!$A:$J,7,FALSE),0)</f>
        <v>134918</v>
      </c>
      <c r="E692">
        <f>IFERROR(VLOOKUP(A692,[1]Monitoramento_Base_somente_disp!$A:$J,8,FALSE),0)</f>
        <v>29159705</v>
      </c>
      <c r="F692">
        <f>IFERROR(VLOOKUP(A692,[1]Monitoramento_Base_somente_disp!$A:$J,9,FALSE),0)</f>
        <v>115050</v>
      </c>
      <c r="G692">
        <f>IFERROR(VLOOKUP(A692,[1]Monitoramento_Base_somente_disp!$A:$J,10,FALSE),0)</f>
        <v>25039492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273444</v>
      </c>
      <c r="C693">
        <f>IFERROR(VLOOKUP(A693,[1]Monitoramento_Base_somente_disp!$A:$J,6,FALSE),0)</f>
        <v>38116388</v>
      </c>
      <c r="D693">
        <f>IFERROR(VLOOKUP(A693,[1]Monitoramento_Base_somente_disp!$A:$J,7,FALSE),0)</f>
        <v>257600</v>
      </c>
      <c r="E693">
        <f>IFERROR(VLOOKUP(A693,[1]Monitoramento_Base_somente_disp!$A:$J,8,FALSE),0)</f>
        <v>29270271</v>
      </c>
      <c r="F693">
        <f>IFERROR(VLOOKUP(A693,[1]Monitoramento_Base_somente_disp!$A:$J,9,FALSE),0)</f>
        <v>234632</v>
      </c>
      <c r="G693">
        <f>IFERROR(VLOOKUP(A693,[1]Monitoramento_Base_somente_disp!$A:$J,10,FALSE),0)</f>
        <v>35402741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340776</v>
      </c>
      <c r="C694">
        <f>IFERROR(VLOOKUP(A694,[1]Monitoramento_Base_somente_disp!$A:$J,6,FALSE),0)</f>
        <v>42745466</v>
      </c>
      <c r="D694">
        <f>IFERROR(VLOOKUP(A694,[1]Monitoramento_Base_somente_disp!$A:$J,7,FALSE),0)</f>
        <v>196206</v>
      </c>
      <c r="E694">
        <f>IFERROR(VLOOKUP(A694,[1]Monitoramento_Base_somente_disp!$A:$J,8,FALSE),0)</f>
        <v>34065785</v>
      </c>
      <c r="F694">
        <f>IFERROR(VLOOKUP(A694,[1]Monitoramento_Base_somente_disp!$A:$J,9,FALSE),0)</f>
        <v>527099</v>
      </c>
      <c r="G694">
        <f>IFERROR(VLOOKUP(A694,[1]Monitoramento_Base_somente_disp!$A:$J,10,FALSE),0)</f>
        <v>74370230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49079</v>
      </c>
      <c r="C695">
        <f>IFERROR(VLOOKUP(A695,[1]Monitoramento_Base_somente_disp!$A:$J,6,FALSE),0)</f>
        <v>12350294</v>
      </c>
      <c r="D695">
        <f>IFERROR(VLOOKUP(A695,[1]Monitoramento_Base_somente_disp!$A:$J,7,FALSE),0)</f>
        <v>45333</v>
      </c>
      <c r="E695">
        <f>IFERROR(VLOOKUP(A695,[1]Monitoramento_Base_somente_disp!$A:$J,8,FALSE),0)</f>
        <v>9044118</v>
      </c>
      <c r="F695">
        <f>IFERROR(VLOOKUP(A695,[1]Monitoramento_Base_somente_disp!$A:$J,9,FALSE),0)</f>
        <v>30333</v>
      </c>
      <c r="G695">
        <f>IFERROR(VLOOKUP(A695,[1]Monitoramento_Base_somente_disp!$A:$J,10,FALSE),0)</f>
        <v>7709355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55095</v>
      </c>
      <c r="C696">
        <f>IFERROR(VLOOKUP(A696,[1]Monitoramento_Base_somente_disp!$A:$J,6,FALSE),0)</f>
        <v>3500863</v>
      </c>
      <c r="D696">
        <f>IFERROR(VLOOKUP(A696,[1]Monitoramento_Base_somente_disp!$A:$J,7,FALSE),0)</f>
        <v>17330</v>
      </c>
      <c r="E696">
        <f>IFERROR(VLOOKUP(A696,[1]Monitoramento_Base_somente_disp!$A:$J,8,FALSE),0)</f>
        <v>2794364</v>
      </c>
      <c r="F696">
        <f>IFERROR(VLOOKUP(A696,[1]Monitoramento_Base_somente_disp!$A:$J,9,FALSE),0)</f>
        <v>33514</v>
      </c>
      <c r="G696">
        <f>IFERROR(VLOOKUP(A696,[1]Monitoramento_Base_somente_disp!$A:$J,10,FALSE),0)</f>
        <v>6254752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100358</v>
      </c>
      <c r="C697">
        <f>IFERROR(VLOOKUP(A697,[1]Monitoramento_Base_somente_disp!$A:$J,6,FALSE),0)</f>
        <v>13981313</v>
      </c>
      <c r="D697">
        <f>IFERROR(VLOOKUP(A697,[1]Monitoramento_Base_somente_disp!$A:$J,7,FALSE),0)</f>
        <v>42776</v>
      </c>
      <c r="E697">
        <f>IFERROR(VLOOKUP(A697,[1]Monitoramento_Base_somente_disp!$A:$J,8,FALSE),0)</f>
        <v>12590158</v>
      </c>
      <c r="F697">
        <f>IFERROR(VLOOKUP(A697,[1]Monitoramento_Base_somente_disp!$A:$J,9,FALSE),0)</f>
        <v>26272</v>
      </c>
      <c r="G697">
        <f>IFERROR(VLOOKUP(A697,[1]Monitoramento_Base_somente_disp!$A:$J,10,FALSE),0)</f>
        <v>9236085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131</v>
      </c>
      <c r="C698">
        <f>IFERROR(VLOOKUP(A698,[1]Monitoramento_Base_somente_disp!$A:$J,6,FALSE),0)</f>
        <v>28245932</v>
      </c>
      <c r="D698">
        <f>IFERROR(VLOOKUP(A698,[1]Monitoramento_Base_somente_disp!$A:$J,7,FALSE),0)</f>
        <v>711</v>
      </c>
      <c r="E698">
        <f>IFERROR(VLOOKUP(A698,[1]Monitoramento_Base_somente_disp!$A:$J,8,FALSE),0)</f>
        <v>28827543</v>
      </c>
      <c r="F698">
        <f>IFERROR(VLOOKUP(A698,[1]Monitoramento_Base_somente_disp!$A:$J,9,FALSE),0)</f>
        <v>306</v>
      </c>
      <c r="G698">
        <f>IFERROR(VLOOKUP(A698,[1]Monitoramento_Base_somente_disp!$A:$J,10,FALSE),0)</f>
        <v>29119001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2141652</v>
      </c>
      <c r="D699">
        <f>IFERROR(VLOOKUP(A699,[1]Monitoramento_Base_somente_disp!$A:$J,7,FALSE),0)</f>
        <v>0</v>
      </c>
      <c r="E699">
        <f>IFERROR(VLOOKUP(A699,[1]Monitoramento_Base_somente_disp!$A:$J,8,FALSE),0)</f>
        <v>2319586</v>
      </c>
      <c r="F699">
        <f>IFERROR(VLOOKUP(A699,[1]Monitoramento_Base_somente_disp!$A:$J,9,FALSE),0)</f>
        <v>0</v>
      </c>
      <c r="G699">
        <f>IFERROR(VLOOKUP(A699,[1]Monitoramento_Base_somente_disp!$A:$J,10,FALSE),0)</f>
        <v>2308027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166794</v>
      </c>
      <c r="C700">
        <f>IFERROR(VLOOKUP(A700,[1]Monitoramento_Base_somente_disp!$A:$J,6,FALSE),0)</f>
        <v>12368984</v>
      </c>
      <c r="D700">
        <f>IFERROR(VLOOKUP(A700,[1]Monitoramento_Base_somente_disp!$A:$J,7,FALSE),0)</f>
        <v>44267</v>
      </c>
      <c r="E700">
        <f>IFERROR(VLOOKUP(A700,[1]Monitoramento_Base_somente_disp!$A:$J,8,FALSE),0)</f>
        <v>7855851</v>
      </c>
      <c r="F700">
        <f>IFERROR(VLOOKUP(A700,[1]Monitoramento_Base_somente_disp!$A:$J,9,FALSE),0)</f>
        <v>44959</v>
      </c>
      <c r="G700">
        <f>IFERROR(VLOOKUP(A700,[1]Monitoramento_Base_somente_disp!$A:$J,10,FALSE),0)</f>
        <v>8908944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466441</v>
      </c>
      <c r="C701">
        <f>IFERROR(VLOOKUP(A701,[1]Monitoramento_Base_somente_disp!$A:$J,6,FALSE),0)</f>
        <v>69693769</v>
      </c>
      <c r="D701">
        <f>IFERROR(VLOOKUP(A701,[1]Monitoramento_Base_somente_disp!$A:$J,7,FALSE),0)</f>
        <v>378181</v>
      </c>
      <c r="E701">
        <f>IFERROR(VLOOKUP(A701,[1]Monitoramento_Base_somente_disp!$A:$J,8,FALSE),0)</f>
        <v>60078322</v>
      </c>
      <c r="F701">
        <f>IFERROR(VLOOKUP(A701,[1]Monitoramento_Base_somente_disp!$A:$J,9,FALSE),0)</f>
        <v>529292</v>
      </c>
      <c r="G701">
        <f>IFERROR(VLOOKUP(A701,[1]Monitoramento_Base_somente_disp!$A:$J,10,FALSE),0)</f>
        <v>88239504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996</v>
      </c>
      <c r="C702">
        <f>IFERROR(VLOOKUP(A702,[1]Monitoramento_Base_somente_disp!$A:$J,6,FALSE),0)</f>
        <v>27441212</v>
      </c>
      <c r="D702">
        <f>IFERROR(VLOOKUP(A702,[1]Monitoramento_Base_somente_disp!$A:$J,7,FALSE),0)</f>
        <v>485</v>
      </c>
      <c r="E702">
        <f>IFERROR(VLOOKUP(A702,[1]Monitoramento_Base_somente_disp!$A:$J,8,FALSE),0)</f>
        <v>20618865</v>
      </c>
      <c r="F702">
        <f>IFERROR(VLOOKUP(A702,[1]Monitoramento_Base_somente_disp!$A:$J,9,FALSE),0)</f>
        <v>212</v>
      </c>
      <c r="G702">
        <f>IFERROR(VLOOKUP(A702,[1]Monitoramento_Base_somente_disp!$A:$J,10,FALSE),0)</f>
        <v>17461531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51974</v>
      </c>
      <c r="C703">
        <f>IFERROR(VLOOKUP(A703,[1]Monitoramento_Base_somente_disp!$A:$J,6,FALSE),0)</f>
        <v>18886170</v>
      </c>
      <c r="D703">
        <f>IFERROR(VLOOKUP(A703,[1]Monitoramento_Base_somente_disp!$A:$J,7,FALSE),0)</f>
        <v>31294</v>
      </c>
      <c r="E703">
        <f>IFERROR(VLOOKUP(A703,[1]Monitoramento_Base_somente_disp!$A:$J,8,FALSE),0)</f>
        <v>14996385</v>
      </c>
      <c r="F703">
        <f>IFERROR(VLOOKUP(A703,[1]Monitoramento_Base_somente_disp!$A:$J,9,FALSE),0)</f>
        <v>53722</v>
      </c>
      <c r="G703">
        <f>IFERROR(VLOOKUP(A703,[1]Monitoramento_Base_somente_disp!$A:$J,10,FALSE),0)</f>
        <v>17916280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49904</v>
      </c>
      <c r="C704">
        <f>IFERROR(VLOOKUP(A704,[1]Monitoramento_Base_somente_disp!$A:$J,6,FALSE),0)</f>
        <v>19135797</v>
      </c>
      <c r="D704">
        <f>IFERROR(VLOOKUP(A704,[1]Monitoramento_Base_somente_disp!$A:$J,7,FALSE),0)</f>
        <v>32403</v>
      </c>
      <c r="E704">
        <f>IFERROR(VLOOKUP(A704,[1]Monitoramento_Base_somente_disp!$A:$J,8,FALSE),0)</f>
        <v>20167920</v>
      </c>
      <c r="F704">
        <f>IFERROR(VLOOKUP(A704,[1]Monitoramento_Base_somente_disp!$A:$J,9,FALSE),0)</f>
        <v>64537</v>
      </c>
      <c r="G704">
        <f>IFERROR(VLOOKUP(A704,[1]Monitoramento_Base_somente_disp!$A:$J,10,FALSE),0)</f>
        <v>17481000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18898</v>
      </c>
      <c r="C705">
        <f>IFERROR(VLOOKUP(A705,[1]Monitoramento_Base_somente_disp!$A:$J,6,FALSE),0)</f>
        <v>10884278</v>
      </c>
      <c r="D705">
        <f>IFERROR(VLOOKUP(A705,[1]Monitoramento_Base_somente_disp!$A:$J,7,FALSE),0)</f>
        <v>15316</v>
      </c>
      <c r="E705">
        <f>IFERROR(VLOOKUP(A705,[1]Monitoramento_Base_somente_disp!$A:$J,8,FALSE),0)</f>
        <v>10116085</v>
      </c>
      <c r="F705">
        <f>IFERROR(VLOOKUP(A705,[1]Monitoramento_Base_somente_disp!$A:$J,9,FALSE),0)</f>
        <v>11393</v>
      </c>
      <c r="G705">
        <f>IFERROR(VLOOKUP(A705,[1]Monitoramento_Base_somente_disp!$A:$J,10,FALSE),0)</f>
        <v>8020065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210</v>
      </c>
      <c r="C706">
        <f>IFERROR(VLOOKUP(A706,[1]Monitoramento_Base_somente_disp!$A:$J,6,FALSE),0)</f>
        <v>66286540</v>
      </c>
      <c r="D706">
        <f>IFERROR(VLOOKUP(A706,[1]Monitoramento_Base_somente_disp!$A:$J,7,FALSE),0)</f>
        <v>0</v>
      </c>
      <c r="E706">
        <f>IFERROR(VLOOKUP(A706,[1]Monitoramento_Base_somente_disp!$A:$J,8,FALSE),0)</f>
        <v>67557136</v>
      </c>
      <c r="F706">
        <f>IFERROR(VLOOKUP(A706,[1]Monitoramento_Base_somente_disp!$A:$J,9,FALSE),0)</f>
        <v>825</v>
      </c>
      <c r="G706">
        <f>IFERROR(VLOOKUP(A706,[1]Monitoramento_Base_somente_disp!$A:$J,10,FALSE),0)</f>
        <v>71035442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106778</v>
      </c>
      <c r="C707">
        <f>IFERROR(VLOOKUP(A707,[1]Monitoramento_Base_somente_disp!$A:$J,6,FALSE),0)</f>
        <v>9675993</v>
      </c>
      <c r="D707">
        <f>IFERROR(VLOOKUP(A707,[1]Monitoramento_Base_somente_disp!$A:$J,7,FALSE),0)</f>
        <v>48988</v>
      </c>
      <c r="E707">
        <f>IFERROR(VLOOKUP(A707,[1]Monitoramento_Base_somente_disp!$A:$J,8,FALSE),0)</f>
        <v>7268846</v>
      </c>
      <c r="F707">
        <f>IFERROR(VLOOKUP(A707,[1]Monitoramento_Base_somente_disp!$A:$J,9,FALSE),0)</f>
        <v>90014</v>
      </c>
      <c r="G707">
        <f>IFERROR(VLOOKUP(A707,[1]Monitoramento_Base_somente_disp!$A:$J,10,FALSE),0)</f>
        <v>8602805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37130</v>
      </c>
      <c r="C708">
        <f>IFERROR(VLOOKUP(A708,[1]Monitoramento_Base_somente_disp!$A:$J,6,FALSE),0)</f>
        <v>6328091</v>
      </c>
      <c r="D708">
        <f>IFERROR(VLOOKUP(A708,[1]Monitoramento_Base_somente_disp!$A:$J,7,FALSE),0)</f>
        <v>21012</v>
      </c>
      <c r="E708">
        <f>IFERROR(VLOOKUP(A708,[1]Monitoramento_Base_somente_disp!$A:$J,8,FALSE),0)</f>
        <v>5660561</v>
      </c>
      <c r="F708">
        <f>IFERROR(VLOOKUP(A708,[1]Monitoramento_Base_somente_disp!$A:$J,9,FALSE),0)</f>
        <v>62378</v>
      </c>
      <c r="G708">
        <f>IFERROR(VLOOKUP(A708,[1]Monitoramento_Base_somente_disp!$A:$J,10,FALSE),0)</f>
        <v>7604298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13810</v>
      </c>
      <c r="C709">
        <f>IFERROR(VLOOKUP(A709,[1]Monitoramento_Base_somente_disp!$A:$J,6,FALSE),0)</f>
        <v>75198037</v>
      </c>
      <c r="D709">
        <f>IFERROR(VLOOKUP(A709,[1]Monitoramento_Base_somente_disp!$A:$J,7,FALSE),0)</f>
        <v>8559</v>
      </c>
      <c r="E709">
        <f>IFERROR(VLOOKUP(A709,[1]Monitoramento_Base_somente_disp!$A:$J,8,FALSE),0)</f>
        <v>94852429</v>
      </c>
      <c r="F709">
        <f>IFERROR(VLOOKUP(A709,[1]Monitoramento_Base_somente_disp!$A:$J,9,FALSE),0)</f>
        <v>23933</v>
      </c>
      <c r="G709">
        <f>IFERROR(VLOOKUP(A709,[1]Monitoramento_Base_somente_disp!$A:$J,10,FALSE),0)</f>
        <v>46824676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450003</v>
      </c>
      <c r="C710">
        <f>IFERROR(VLOOKUP(A710,[1]Monitoramento_Base_somente_disp!$A:$J,6,FALSE),0)</f>
        <v>95188862</v>
      </c>
      <c r="D710">
        <f>IFERROR(VLOOKUP(A710,[1]Monitoramento_Base_somente_disp!$A:$J,7,FALSE),0)</f>
        <v>272879</v>
      </c>
      <c r="E710">
        <f>IFERROR(VLOOKUP(A710,[1]Monitoramento_Base_somente_disp!$A:$J,8,FALSE),0)</f>
        <v>73785234</v>
      </c>
      <c r="F710">
        <f>IFERROR(VLOOKUP(A710,[1]Monitoramento_Base_somente_disp!$A:$J,9,FALSE),0)</f>
        <v>506868</v>
      </c>
      <c r="G710">
        <f>IFERROR(VLOOKUP(A710,[1]Monitoramento_Base_somente_disp!$A:$J,10,FALSE),0)</f>
        <v>108903512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117</v>
      </c>
      <c r="C711">
        <f>IFERROR(VLOOKUP(A711,[1]Monitoramento_Base_somente_disp!$A:$J,6,FALSE),0)</f>
        <v>32541265</v>
      </c>
      <c r="D711">
        <f>IFERROR(VLOOKUP(A711,[1]Monitoramento_Base_somente_disp!$A:$J,7,FALSE),0)</f>
        <v>22</v>
      </c>
      <c r="E711">
        <f>IFERROR(VLOOKUP(A711,[1]Monitoramento_Base_somente_disp!$A:$J,8,FALSE),0)</f>
        <v>37994519</v>
      </c>
      <c r="F711">
        <f>IFERROR(VLOOKUP(A711,[1]Monitoramento_Base_somente_disp!$A:$J,9,FALSE),0)</f>
        <v>133</v>
      </c>
      <c r="G711">
        <f>IFERROR(VLOOKUP(A711,[1]Monitoramento_Base_somente_disp!$A:$J,10,FALSE),0)</f>
        <v>38673590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244326</v>
      </c>
      <c r="C712">
        <f>IFERROR(VLOOKUP(A712,[1]Monitoramento_Base_somente_disp!$A:$J,6,FALSE),0)</f>
        <v>98026647</v>
      </c>
      <c r="D712">
        <f>IFERROR(VLOOKUP(A712,[1]Monitoramento_Base_somente_disp!$A:$J,7,FALSE),0)</f>
        <v>177701</v>
      </c>
      <c r="E712">
        <f>IFERROR(VLOOKUP(A712,[1]Monitoramento_Base_somente_disp!$A:$J,8,FALSE),0)</f>
        <v>72497457</v>
      </c>
      <c r="F712">
        <f>IFERROR(VLOOKUP(A712,[1]Monitoramento_Base_somente_disp!$A:$J,9,FALSE),0)</f>
        <v>247987</v>
      </c>
      <c r="G712">
        <f>IFERROR(VLOOKUP(A712,[1]Monitoramento_Base_somente_disp!$A:$J,10,FALSE),0)</f>
        <v>94629374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255869</v>
      </c>
      <c r="C713">
        <f>IFERROR(VLOOKUP(A713,[1]Monitoramento_Base_somente_disp!$A:$J,6,FALSE),0)</f>
        <v>24716773</v>
      </c>
      <c r="D713">
        <f>IFERROR(VLOOKUP(A713,[1]Monitoramento_Base_somente_disp!$A:$J,7,FALSE),0)</f>
        <v>185954</v>
      </c>
      <c r="E713">
        <f>IFERROR(VLOOKUP(A713,[1]Monitoramento_Base_somente_disp!$A:$J,8,FALSE),0)</f>
        <v>21690287</v>
      </c>
      <c r="F713">
        <f>IFERROR(VLOOKUP(A713,[1]Monitoramento_Base_somente_disp!$A:$J,9,FALSE),0)</f>
        <v>162219</v>
      </c>
      <c r="G713">
        <f>IFERROR(VLOOKUP(A713,[1]Monitoramento_Base_somente_disp!$A:$J,10,FALSE),0)</f>
        <v>17699866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43196</v>
      </c>
      <c r="C714">
        <f>IFERROR(VLOOKUP(A714,[1]Monitoramento_Base_somente_disp!$A:$J,6,FALSE),0)</f>
        <v>35871633</v>
      </c>
      <c r="D714">
        <f>IFERROR(VLOOKUP(A714,[1]Monitoramento_Base_somente_disp!$A:$J,7,FALSE),0)</f>
        <v>45819</v>
      </c>
      <c r="E714">
        <f>IFERROR(VLOOKUP(A714,[1]Monitoramento_Base_somente_disp!$A:$J,8,FALSE),0)</f>
        <v>43830159</v>
      </c>
      <c r="F714">
        <f>IFERROR(VLOOKUP(A714,[1]Monitoramento_Base_somente_disp!$A:$J,9,FALSE),0)</f>
        <v>73015</v>
      </c>
      <c r="G714">
        <f>IFERROR(VLOOKUP(A714,[1]Monitoramento_Base_somente_disp!$A:$J,10,FALSE),0)</f>
        <v>57769081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62557</v>
      </c>
      <c r="C715">
        <f>IFERROR(VLOOKUP(A715,[1]Monitoramento_Base_somente_disp!$A:$J,6,FALSE),0)</f>
        <v>57942273</v>
      </c>
      <c r="D715">
        <f>IFERROR(VLOOKUP(A715,[1]Monitoramento_Base_somente_disp!$A:$J,7,FALSE),0)</f>
        <v>42964</v>
      </c>
      <c r="E715">
        <f>IFERROR(VLOOKUP(A715,[1]Monitoramento_Base_somente_disp!$A:$J,8,FALSE),0)</f>
        <v>66946063</v>
      </c>
      <c r="F715">
        <f>IFERROR(VLOOKUP(A715,[1]Monitoramento_Base_somente_disp!$A:$J,9,FALSE),0)</f>
        <v>56116</v>
      </c>
      <c r="G715">
        <f>IFERROR(VLOOKUP(A715,[1]Monitoramento_Base_somente_disp!$A:$J,10,FALSE),0)</f>
        <v>67699695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621415</v>
      </c>
      <c r="C716">
        <f>IFERROR(VLOOKUP(A716,[1]Monitoramento_Base_somente_disp!$A:$J,6,FALSE),0)</f>
        <v>51571569</v>
      </c>
      <c r="D716">
        <f>IFERROR(VLOOKUP(A716,[1]Monitoramento_Base_somente_disp!$A:$J,7,FALSE),0)</f>
        <v>374065</v>
      </c>
      <c r="E716">
        <f>IFERROR(VLOOKUP(A716,[1]Monitoramento_Base_somente_disp!$A:$J,8,FALSE),0)</f>
        <v>35307435</v>
      </c>
      <c r="F716">
        <f>IFERROR(VLOOKUP(A716,[1]Monitoramento_Base_somente_disp!$A:$J,9,FALSE),0)</f>
        <v>852942</v>
      </c>
      <c r="G716">
        <f>IFERROR(VLOOKUP(A716,[1]Monitoramento_Base_somente_disp!$A:$J,10,FALSE),0)</f>
        <v>69858369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97613</v>
      </c>
      <c r="C718">
        <f>IFERROR(VLOOKUP(A718,[1]Monitoramento_Base_somente_disp!$A:$J,6,FALSE),0)</f>
        <v>92885929</v>
      </c>
      <c r="D718">
        <f>IFERROR(VLOOKUP(A718,[1]Monitoramento_Base_somente_disp!$A:$J,7,FALSE),0)</f>
        <v>1774</v>
      </c>
      <c r="E718">
        <f>IFERROR(VLOOKUP(A718,[1]Monitoramento_Base_somente_disp!$A:$J,8,FALSE),0)</f>
        <v>93174861</v>
      </c>
      <c r="F718">
        <f>IFERROR(VLOOKUP(A718,[1]Monitoramento_Base_somente_disp!$A:$J,9,FALSE),0)</f>
        <v>2366</v>
      </c>
      <c r="G718">
        <f>IFERROR(VLOOKUP(A718,[1]Monitoramento_Base_somente_disp!$A:$J,10,FALSE),0)</f>
        <v>94581663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375424</v>
      </c>
      <c r="C719">
        <f>IFERROR(VLOOKUP(A719,[1]Monitoramento_Base_somente_disp!$A:$J,6,FALSE),0)</f>
        <v>42392145</v>
      </c>
      <c r="D719">
        <f>IFERROR(VLOOKUP(A719,[1]Monitoramento_Base_somente_disp!$A:$J,7,FALSE),0)</f>
        <v>247275</v>
      </c>
      <c r="E719">
        <f>IFERROR(VLOOKUP(A719,[1]Monitoramento_Base_somente_disp!$A:$J,8,FALSE),0)</f>
        <v>33503324</v>
      </c>
      <c r="F719">
        <f>IFERROR(VLOOKUP(A719,[1]Monitoramento_Base_somente_disp!$A:$J,9,FALSE),0)</f>
        <v>339260</v>
      </c>
      <c r="G719">
        <f>IFERROR(VLOOKUP(A719,[1]Monitoramento_Base_somente_disp!$A:$J,10,FALSE),0)</f>
        <v>32900371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42908</v>
      </c>
      <c r="C720">
        <f>IFERROR(VLOOKUP(A720,[1]Monitoramento_Base_somente_disp!$A:$J,6,FALSE),0)</f>
        <v>24223323</v>
      </c>
      <c r="D720">
        <f>IFERROR(VLOOKUP(A720,[1]Monitoramento_Base_somente_disp!$A:$J,7,FALSE),0)</f>
        <v>3308</v>
      </c>
      <c r="E720">
        <f>IFERROR(VLOOKUP(A720,[1]Monitoramento_Base_somente_disp!$A:$J,8,FALSE),0)</f>
        <v>23784245</v>
      </c>
      <c r="F720">
        <f>IFERROR(VLOOKUP(A720,[1]Monitoramento_Base_somente_disp!$A:$J,9,FALSE),0)</f>
        <v>60782</v>
      </c>
      <c r="G720">
        <f>IFERROR(VLOOKUP(A720,[1]Monitoramento_Base_somente_disp!$A:$J,10,FALSE),0)</f>
        <v>22268316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141638</v>
      </c>
      <c r="C721">
        <f>IFERROR(VLOOKUP(A721,[1]Monitoramento_Base_somente_disp!$A:$J,6,FALSE),0)</f>
        <v>38727297</v>
      </c>
      <c r="D721">
        <f>IFERROR(VLOOKUP(A721,[1]Monitoramento_Base_somente_disp!$A:$J,7,FALSE),0)</f>
        <v>95816</v>
      </c>
      <c r="E721">
        <f>IFERROR(VLOOKUP(A721,[1]Monitoramento_Base_somente_disp!$A:$J,8,FALSE),0)</f>
        <v>29825747</v>
      </c>
      <c r="F721">
        <f>IFERROR(VLOOKUP(A721,[1]Monitoramento_Base_somente_disp!$A:$J,9,FALSE),0)</f>
        <v>189567</v>
      </c>
      <c r="G721">
        <f>IFERROR(VLOOKUP(A721,[1]Monitoramento_Base_somente_disp!$A:$J,10,FALSE),0)</f>
        <v>47467446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365313</v>
      </c>
      <c r="C722">
        <f>IFERROR(VLOOKUP(A722,[1]Monitoramento_Base_somente_disp!$A:$J,6,FALSE),0)</f>
        <v>79323656</v>
      </c>
      <c r="D722">
        <f>IFERROR(VLOOKUP(A722,[1]Monitoramento_Base_somente_disp!$A:$J,7,FALSE),0)</f>
        <v>234378</v>
      </c>
      <c r="E722">
        <f>IFERROR(VLOOKUP(A722,[1]Monitoramento_Base_somente_disp!$A:$J,8,FALSE),0)</f>
        <v>71747363</v>
      </c>
      <c r="F722">
        <f>IFERROR(VLOOKUP(A722,[1]Monitoramento_Base_somente_disp!$A:$J,9,FALSE),0)</f>
        <v>398093</v>
      </c>
      <c r="G722">
        <f>IFERROR(VLOOKUP(A722,[1]Monitoramento_Base_somente_disp!$A:$J,10,FALSE),0)</f>
        <v>83866957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117553</v>
      </c>
      <c r="C723">
        <f>IFERROR(VLOOKUP(A723,[1]Monitoramento_Base_somente_disp!$A:$J,6,FALSE),0)</f>
        <v>6403974</v>
      </c>
      <c r="D723">
        <f>IFERROR(VLOOKUP(A723,[1]Monitoramento_Base_somente_disp!$A:$J,7,FALSE),0)</f>
        <v>93483</v>
      </c>
      <c r="E723">
        <f>IFERROR(VLOOKUP(A723,[1]Monitoramento_Base_somente_disp!$A:$J,8,FALSE),0)</f>
        <v>4647964</v>
      </c>
      <c r="F723">
        <f>IFERROR(VLOOKUP(A723,[1]Monitoramento_Base_somente_disp!$A:$J,9,FALSE),0)</f>
        <v>29759</v>
      </c>
      <c r="G723">
        <f>IFERROR(VLOOKUP(A723,[1]Monitoramento_Base_somente_disp!$A:$J,10,FALSE),0)</f>
        <v>3178149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156192</v>
      </c>
      <c r="C724">
        <f>IFERROR(VLOOKUP(A724,[1]Monitoramento_Base_somente_disp!$A:$J,6,FALSE),0)</f>
        <v>59493417</v>
      </c>
      <c r="D724">
        <f>IFERROR(VLOOKUP(A724,[1]Monitoramento_Base_somente_disp!$A:$J,7,FALSE),0)</f>
        <v>83653</v>
      </c>
      <c r="E724">
        <f>IFERROR(VLOOKUP(A724,[1]Monitoramento_Base_somente_disp!$A:$J,8,FALSE),0)</f>
        <v>58012503</v>
      </c>
      <c r="F724">
        <f>IFERROR(VLOOKUP(A724,[1]Monitoramento_Base_somente_disp!$A:$J,9,FALSE),0)</f>
        <v>195590</v>
      </c>
      <c r="G724">
        <f>IFERROR(VLOOKUP(A724,[1]Monitoramento_Base_somente_disp!$A:$J,10,FALSE),0)</f>
        <v>58278336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245549</v>
      </c>
      <c r="C725">
        <f>IFERROR(VLOOKUP(A725,[1]Monitoramento_Base_somente_disp!$A:$J,6,FALSE),0)</f>
        <v>20946990</v>
      </c>
      <c r="D725">
        <f>IFERROR(VLOOKUP(A725,[1]Monitoramento_Base_somente_disp!$A:$J,7,FALSE),0)</f>
        <v>186182</v>
      </c>
      <c r="E725">
        <f>IFERROR(VLOOKUP(A725,[1]Monitoramento_Base_somente_disp!$A:$J,8,FALSE),0)</f>
        <v>17643307</v>
      </c>
      <c r="F725">
        <f>IFERROR(VLOOKUP(A725,[1]Monitoramento_Base_somente_disp!$A:$J,9,FALSE),0)</f>
        <v>183212</v>
      </c>
      <c r="G725">
        <f>IFERROR(VLOOKUP(A725,[1]Monitoramento_Base_somente_disp!$A:$J,10,FALSE),0)</f>
        <v>14873859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95402</v>
      </c>
      <c r="C726">
        <f>IFERROR(VLOOKUP(A726,[1]Monitoramento_Base_somente_disp!$A:$J,6,FALSE),0)</f>
        <v>11314780</v>
      </c>
      <c r="D726">
        <f>IFERROR(VLOOKUP(A726,[1]Monitoramento_Base_somente_disp!$A:$J,7,FALSE),0)</f>
        <v>94980</v>
      </c>
      <c r="E726">
        <f>IFERROR(VLOOKUP(A726,[1]Monitoramento_Base_somente_disp!$A:$J,8,FALSE),0)</f>
        <v>11776559</v>
      </c>
      <c r="F726">
        <f>IFERROR(VLOOKUP(A726,[1]Monitoramento_Base_somente_disp!$A:$J,9,FALSE),0)</f>
        <v>87479</v>
      </c>
      <c r="G726">
        <f>IFERROR(VLOOKUP(A726,[1]Monitoramento_Base_somente_disp!$A:$J,10,FALSE),0)</f>
        <v>9187494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109608</v>
      </c>
      <c r="C727">
        <f>IFERROR(VLOOKUP(A727,[1]Monitoramento_Base_somente_disp!$A:$J,6,FALSE),0)</f>
        <v>22334865</v>
      </c>
      <c r="D727">
        <f>IFERROR(VLOOKUP(A727,[1]Monitoramento_Base_somente_disp!$A:$J,7,FALSE),0)</f>
        <v>124466</v>
      </c>
      <c r="E727">
        <f>IFERROR(VLOOKUP(A727,[1]Monitoramento_Base_somente_disp!$A:$J,8,FALSE),0)</f>
        <v>21061566</v>
      </c>
      <c r="F727">
        <f>IFERROR(VLOOKUP(A727,[1]Monitoramento_Base_somente_disp!$A:$J,9,FALSE),0)</f>
        <v>114837</v>
      </c>
      <c r="G727">
        <f>IFERROR(VLOOKUP(A727,[1]Monitoramento_Base_somente_disp!$A:$J,10,FALSE),0)</f>
        <v>17647569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117578</v>
      </c>
      <c r="C728">
        <f>IFERROR(VLOOKUP(A728,[1]Monitoramento_Base_somente_disp!$A:$J,6,FALSE),0)</f>
        <v>198685159</v>
      </c>
      <c r="D728">
        <f>IFERROR(VLOOKUP(A728,[1]Monitoramento_Base_somente_disp!$A:$J,7,FALSE),0)</f>
        <v>51258</v>
      </c>
      <c r="E728">
        <f>IFERROR(VLOOKUP(A728,[1]Monitoramento_Base_somente_disp!$A:$J,8,FALSE),0)</f>
        <v>198989660</v>
      </c>
      <c r="F728">
        <f>IFERROR(VLOOKUP(A728,[1]Monitoramento_Base_somente_disp!$A:$J,9,FALSE),0)</f>
        <v>94469</v>
      </c>
      <c r="G728">
        <f>IFERROR(VLOOKUP(A728,[1]Monitoramento_Base_somente_disp!$A:$J,10,FALSE),0)</f>
        <v>208937988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184721</v>
      </c>
      <c r="C729">
        <f>IFERROR(VLOOKUP(A729,[1]Monitoramento_Base_somente_disp!$A:$J,6,FALSE),0)</f>
        <v>29693048</v>
      </c>
      <c r="D729">
        <f>IFERROR(VLOOKUP(A729,[1]Monitoramento_Base_somente_disp!$A:$J,7,FALSE),0)</f>
        <v>128143</v>
      </c>
      <c r="E729">
        <f>IFERROR(VLOOKUP(A729,[1]Monitoramento_Base_somente_disp!$A:$J,8,FALSE),0)</f>
        <v>18415987</v>
      </c>
      <c r="F729">
        <f>IFERROR(VLOOKUP(A729,[1]Monitoramento_Base_somente_disp!$A:$J,9,FALSE),0)</f>
        <v>143472</v>
      </c>
      <c r="G729">
        <f>IFERROR(VLOOKUP(A729,[1]Monitoramento_Base_somente_disp!$A:$J,10,FALSE),0)</f>
        <v>19850077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23611</v>
      </c>
      <c r="C730">
        <f>IFERROR(VLOOKUP(A730,[1]Monitoramento_Base_somente_disp!$A:$J,6,FALSE),0)</f>
        <v>4579555</v>
      </c>
      <c r="D730">
        <f>IFERROR(VLOOKUP(A730,[1]Monitoramento_Base_somente_disp!$A:$J,7,FALSE),0)</f>
        <v>7383</v>
      </c>
      <c r="E730">
        <f>IFERROR(VLOOKUP(A730,[1]Monitoramento_Base_somente_disp!$A:$J,8,FALSE),0)</f>
        <v>4249970</v>
      </c>
      <c r="F730">
        <f>IFERROR(VLOOKUP(A730,[1]Monitoramento_Base_somente_disp!$A:$J,9,FALSE),0)</f>
        <v>9828</v>
      </c>
      <c r="G730">
        <f>IFERROR(VLOOKUP(A730,[1]Monitoramento_Base_somente_disp!$A:$J,10,FALSE),0)</f>
        <v>3712178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367417</v>
      </c>
      <c r="C731">
        <f>IFERROR(VLOOKUP(A731,[1]Monitoramento_Base_somente_disp!$A:$J,6,FALSE),0)</f>
        <v>137008703</v>
      </c>
      <c r="D731">
        <f>IFERROR(VLOOKUP(A731,[1]Monitoramento_Base_somente_disp!$A:$J,7,FALSE),0)</f>
        <v>307463</v>
      </c>
      <c r="E731">
        <f>IFERROR(VLOOKUP(A731,[1]Monitoramento_Base_somente_disp!$A:$J,8,FALSE),0)</f>
        <v>127295424</v>
      </c>
      <c r="F731">
        <f>IFERROR(VLOOKUP(A731,[1]Monitoramento_Base_somente_disp!$A:$J,9,FALSE),0)</f>
        <v>515680</v>
      </c>
      <c r="G731">
        <f>IFERROR(VLOOKUP(A731,[1]Monitoramento_Base_somente_disp!$A:$J,10,FALSE),0)</f>
        <v>142846005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24933</v>
      </c>
      <c r="C732">
        <f>IFERROR(VLOOKUP(A732,[1]Monitoramento_Base_somente_disp!$A:$J,6,FALSE),0)</f>
        <v>72882445</v>
      </c>
      <c r="D732">
        <f>IFERROR(VLOOKUP(A732,[1]Monitoramento_Base_somente_disp!$A:$J,7,FALSE),0)</f>
        <v>40991</v>
      </c>
      <c r="E732">
        <f>IFERROR(VLOOKUP(A732,[1]Monitoramento_Base_somente_disp!$A:$J,8,FALSE),0)</f>
        <v>68040737</v>
      </c>
      <c r="F732">
        <f>IFERROR(VLOOKUP(A732,[1]Monitoramento_Base_somente_disp!$A:$J,9,FALSE),0)</f>
        <v>37077</v>
      </c>
      <c r="G732">
        <f>IFERROR(VLOOKUP(A732,[1]Monitoramento_Base_somente_disp!$A:$J,10,FALSE),0)</f>
        <v>70478849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362867</v>
      </c>
      <c r="C733">
        <f>IFERROR(VLOOKUP(A733,[1]Monitoramento_Base_somente_disp!$A:$J,6,FALSE),0)</f>
        <v>94694943</v>
      </c>
      <c r="D733">
        <f>IFERROR(VLOOKUP(A733,[1]Monitoramento_Base_somente_disp!$A:$J,7,FALSE),0)</f>
        <v>116068</v>
      </c>
      <c r="E733">
        <f>IFERROR(VLOOKUP(A733,[1]Monitoramento_Base_somente_disp!$A:$J,8,FALSE),0)</f>
        <v>92215739</v>
      </c>
      <c r="F733">
        <f>IFERROR(VLOOKUP(A733,[1]Monitoramento_Base_somente_disp!$A:$J,9,FALSE),0)</f>
        <v>144191</v>
      </c>
      <c r="G733">
        <f>IFERROR(VLOOKUP(A733,[1]Monitoramento_Base_somente_disp!$A:$J,10,FALSE),0)</f>
        <v>106935599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268130</v>
      </c>
      <c r="C734">
        <f>IFERROR(VLOOKUP(A734,[1]Monitoramento_Base_somente_disp!$A:$J,6,FALSE),0)</f>
        <v>76176007</v>
      </c>
      <c r="D734">
        <f>IFERROR(VLOOKUP(A734,[1]Monitoramento_Base_somente_disp!$A:$J,7,FALSE),0)</f>
        <v>225414</v>
      </c>
      <c r="E734">
        <f>IFERROR(VLOOKUP(A734,[1]Monitoramento_Base_somente_disp!$A:$J,8,FALSE),0)</f>
        <v>61386933</v>
      </c>
      <c r="F734">
        <f>IFERROR(VLOOKUP(A734,[1]Monitoramento_Base_somente_disp!$A:$J,9,FALSE),0)</f>
        <v>312923</v>
      </c>
      <c r="G734">
        <f>IFERROR(VLOOKUP(A734,[1]Monitoramento_Base_somente_disp!$A:$J,10,FALSE),0)</f>
        <v>71949662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26032</v>
      </c>
      <c r="C735">
        <f>IFERROR(VLOOKUP(A735,[1]Monitoramento_Base_somente_disp!$A:$J,6,FALSE),0)</f>
        <v>13305019</v>
      </c>
      <c r="D735">
        <f>IFERROR(VLOOKUP(A735,[1]Monitoramento_Base_somente_disp!$A:$J,7,FALSE),0)</f>
        <v>17648</v>
      </c>
      <c r="E735">
        <f>IFERROR(VLOOKUP(A735,[1]Monitoramento_Base_somente_disp!$A:$J,8,FALSE),0)</f>
        <v>13032735</v>
      </c>
      <c r="F735">
        <f>IFERROR(VLOOKUP(A735,[1]Monitoramento_Base_somente_disp!$A:$J,9,FALSE),0)</f>
        <v>36713</v>
      </c>
      <c r="G735">
        <f>IFERROR(VLOOKUP(A735,[1]Monitoramento_Base_somente_disp!$A:$J,10,FALSE),0)</f>
        <v>18516038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39212</v>
      </c>
      <c r="C736">
        <f>IFERROR(VLOOKUP(A736,[1]Monitoramento_Base_somente_disp!$A:$J,6,FALSE),0)</f>
        <v>99754786</v>
      </c>
      <c r="D736">
        <f>IFERROR(VLOOKUP(A736,[1]Monitoramento_Base_somente_disp!$A:$J,7,FALSE),0)</f>
        <v>60700</v>
      </c>
      <c r="E736">
        <f>IFERROR(VLOOKUP(A736,[1]Monitoramento_Base_somente_disp!$A:$J,8,FALSE),0)</f>
        <v>64169221</v>
      </c>
      <c r="F736">
        <f>IFERROR(VLOOKUP(A736,[1]Monitoramento_Base_somente_disp!$A:$J,9,FALSE),0)</f>
        <v>5483</v>
      </c>
      <c r="G736">
        <f>IFERROR(VLOOKUP(A736,[1]Monitoramento_Base_somente_disp!$A:$J,10,FALSE),0)</f>
        <v>54541965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13674</v>
      </c>
      <c r="C737">
        <f>IFERROR(VLOOKUP(A737,[1]Monitoramento_Base_somente_disp!$A:$J,6,FALSE),0)</f>
        <v>9648084</v>
      </c>
      <c r="D737">
        <f>IFERROR(VLOOKUP(A737,[1]Monitoramento_Base_somente_disp!$A:$J,7,FALSE),0)</f>
        <v>8855</v>
      </c>
      <c r="E737">
        <f>IFERROR(VLOOKUP(A737,[1]Monitoramento_Base_somente_disp!$A:$J,8,FALSE),0)</f>
        <v>8951476</v>
      </c>
      <c r="F737">
        <f>IFERROR(VLOOKUP(A737,[1]Monitoramento_Base_somente_disp!$A:$J,9,FALSE),0)</f>
        <v>21975</v>
      </c>
      <c r="G737">
        <f>IFERROR(VLOOKUP(A737,[1]Monitoramento_Base_somente_disp!$A:$J,10,FALSE),0)</f>
        <v>9754196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36043</v>
      </c>
      <c r="C738">
        <f>IFERROR(VLOOKUP(A738,[1]Monitoramento_Base_somente_disp!$A:$J,6,FALSE),0)</f>
        <v>15977208</v>
      </c>
      <c r="D738">
        <f>IFERROR(VLOOKUP(A738,[1]Monitoramento_Base_somente_disp!$A:$J,7,FALSE),0)</f>
        <v>23275</v>
      </c>
      <c r="E738">
        <f>IFERROR(VLOOKUP(A738,[1]Monitoramento_Base_somente_disp!$A:$J,8,FALSE),0)</f>
        <v>28544893</v>
      </c>
      <c r="F738">
        <f>IFERROR(VLOOKUP(A738,[1]Monitoramento_Base_somente_disp!$A:$J,9,FALSE),0)</f>
        <v>80354</v>
      </c>
      <c r="G738">
        <f>IFERROR(VLOOKUP(A738,[1]Monitoramento_Base_somente_disp!$A:$J,10,FALSE),0)</f>
        <v>42203563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96063</v>
      </c>
      <c r="C739">
        <f>IFERROR(VLOOKUP(A739,[1]Monitoramento_Base_somente_disp!$A:$J,6,FALSE),0)</f>
        <v>23823773</v>
      </c>
      <c r="D739">
        <f>IFERROR(VLOOKUP(A739,[1]Monitoramento_Base_somente_disp!$A:$J,7,FALSE),0)</f>
        <v>79296</v>
      </c>
      <c r="E739">
        <f>IFERROR(VLOOKUP(A739,[1]Monitoramento_Base_somente_disp!$A:$J,8,FALSE),0)</f>
        <v>17093092</v>
      </c>
      <c r="F739">
        <f>IFERROR(VLOOKUP(A739,[1]Monitoramento_Base_somente_disp!$A:$J,9,FALSE),0)</f>
        <v>34331</v>
      </c>
      <c r="G739">
        <f>IFERROR(VLOOKUP(A739,[1]Monitoramento_Base_somente_disp!$A:$J,10,FALSE),0)</f>
        <v>20041739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92429</v>
      </c>
      <c r="C740">
        <f>IFERROR(VLOOKUP(A740,[1]Monitoramento_Base_somente_disp!$A:$J,6,FALSE),0)</f>
        <v>12007144</v>
      </c>
      <c r="D740">
        <f>IFERROR(VLOOKUP(A740,[1]Monitoramento_Base_somente_disp!$A:$J,7,FALSE),0)</f>
        <v>74236</v>
      </c>
      <c r="E740">
        <f>IFERROR(VLOOKUP(A740,[1]Monitoramento_Base_somente_disp!$A:$J,8,FALSE),0)</f>
        <v>12244185</v>
      </c>
      <c r="F740">
        <f>IFERROR(VLOOKUP(A740,[1]Monitoramento_Base_somente_disp!$A:$J,9,FALSE),0)</f>
        <v>64646</v>
      </c>
      <c r="G740">
        <f>IFERROR(VLOOKUP(A740,[1]Monitoramento_Base_somente_disp!$A:$J,10,FALSE),0)</f>
        <v>8552231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36287</v>
      </c>
      <c r="C741">
        <f>IFERROR(VLOOKUP(A741,[1]Monitoramento_Base_somente_disp!$A:$J,6,FALSE),0)</f>
        <v>7722055</v>
      </c>
      <c r="D741">
        <f>IFERROR(VLOOKUP(A741,[1]Monitoramento_Base_somente_disp!$A:$J,7,FALSE),0)</f>
        <v>12136</v>
      </c>
      <c r="E741">
        <f>IFERROR(VLOOKUP(A741,[1]Monitoramento_Base_somente_disp!$A:$J,8,FALSE),0)</f>
        <v>7778928</v>
      </c>
      <c r="F741">
        <f>IFERROR(VLOOKUP(A741,[1]Monitoramento_Base_somente_disp!$A:$J,9,FALSE),0)</f>
        <v>54497</v>
      </c>
      <c r="G741">
        <f>IFERROR(VLOOKUP(A741,[1]Monitoramento_Base_somente_disp!$A:$J,10,FALSE),0)</f>
        <v>7719393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235172</v>
      </c>
      <c r="C742">
        <f>IFERROR(VLOOKUP(A742,[1]Monitoramento_Base_somente_disp!$A:$J,6,FALSE),0)</f>
        <v>54885111</v>
      </c>
      <c r="D742">
        <f>IFERROR(VLOOKUP(A742,[1]Monitoramento_Base_somente_disp!$A:$J,7,FALSE),0)</f>
        <v>143201</v>
      </c>
      <c r="E742">
        <f>IFERROR(VLOOKUP(A742,[1]Monitoramento_Base_somente_disp!$A:$J,8,FALSE),0)</f>
        <v>41880016</v>
      </c>
      <c r="F742">
        <f>IFERROR(VLOOKUP(A742,[1]Monitoramento_Base_somente_disp!$A:$J,9,FALSE),0)</f>
        <v>178974</v>
      </c>
      <c r="G742">
        <f>IFERROR(VLOOKUP(A742,[1]Monitoramento_Base_somente_disp!$A:$J,10,FALSE),0)</f>
        <v>53830079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595615</v>
      </c>
      <c r="C743">
        <f>IFERROR(VLOOKUP(A743,[1]Monitoramento_Base_somente_disp!$A:$J,6,FALSE),0)</f>
        <v>51738103</v>
      </c>
      <c r="D743">
        <f>IFERROR(VLOOKUP(A743,[1]Monitoramento_Base_somente_disp!$A:$J,7,FALSE),0)</f>
        <v>302961</v>
      </c>
      <c r="E743">
        <f>IFERROR(VLOOKUP(A743,[1]Monitoramento_Base_somente_disp!$A:$J,8,FALSE),0)</f>
        <v>39164580</v>
      </c>
      <c r="F743">
        <f>IFERROR(VLOOKUP(A743,[1]Monitoramento_Base_somente_disp!$A:$J,9,FALSE),0)</f>
        <v>527366</v>
      </c>
      <c r="G743">
        <f>IFERROR(VLOOKUP(A743,[1]Monitoramento_Base_somente_disp!$A:$J,10,FALSE),0)</f>
        <v>47218471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98717</v>
      </c>
      <c r="C744">
        <f>IFERROR(VLOOKUP(A744,[1]Monitoramento_Base_somente_disp!$A:$J,6,FALSE),0)</f>
        <v>14280765</v>
      </c>
      <c r="D744">
        <f>IFERROR(VLOOKUP(A744,[1]Monitoramento_Base_somente_disp!$A:$J,7,FALSE),0)</f>
        <v>117363</v>
      </c>
      <c r="E744">
        <f>IFERROR(VLOOKUP(A744,[1]Monitoramento_Base_somente_disp!$A:$J,8,FALSE),0)</f>
        <v>12986189</v>
      </c>
      <c r="F744">
        <f>IFERROR(VLOOKUP(A744,[1]Monitoramento_Base_somente_disp!$A:$J,9,FALSE),0)</f>
        <v>112334</v>
      </c>
      <c r="G744">
        <f>IFERROR(VLOOKUP(A744,[1]Monitoramento_Base_somente_disp!$A:$J,10,FALSE),0)</f>
        <v>10364845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212532</v>
      </c>
      <c r="C745">
        <f>IFERROR(VLOOKUP(A745,[1]Monitoramento_Base_somente_disp!$A:$J,6,FALSE),0)</f>
        <v>64841074</v>
      </c>
      <c r="D745">
        <f>IFERROR(VLOOKUP(A745,[1]Monitoramento_Base_somente_disp!$A:$J,7,FALSE),0)</f>
        <v>179758</v>
      </c>
      <c r="E745">
        <f>IFERROR(VLOOKUP(A745,[1]Monitoramento_Base_somente_disp!$A:$J,8,FALSE),0)</f>
        <v>71641045</v>
      </c>
      <c r="F745">
        <f>IFERROR(VLOOKUP(A745,[1]Monitoramento_Base_somente_disp!$A:$J,9,FALSE),0)</f>
        <v>236839</v>
      </c>
      <c r="G745">
        <f>IFERROR(VLOOKUP(A745,[1]Monitoramento_Base_somente_disp!$A:$J,10,FALSE),0)</f>
        <v>70061953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5</v>
      </c>
      <c r="C746">
        <f>IFERROR(VLOOKUP(A746,[1]Monitoramento_Base_somente_disp!$A:$J,6,FALSE),0)</f>
        <v>14495802</v>
      </c>
      <c r="D746">
        <f>IFERROR(VLOOKUP(A746,[1]Monitoramento_Base_somente_disp!$A:$J,7,FALSE),0)</f>
        <v>32</v>
      </c>
      <c r="E746">
        <f>IFERROR(VLOOKUP(A746,[1]Monitoramento_Base_somente_disp!$A:$J,8,FALSE),0)</f>
        <v>14757319</v>
      </c>
      <c r="F746">
        <f>IFERROR(VLOOKUP(A746,[1]Monitoramento_Base_somente_disp!$A:$J,9,FALSE),0)</f>
        <v>0</v>
      </c>
      <c r="G746">
        <f>IFERROR(VLOOKUP(A746,[1]Monitoramento_Base_somente_disp!$A:$J,10,FALSE),0)</f>
        <v>14977898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2063</v>
      </c>
      <c r="C747">
        <f>IFERROR(VLOOKUP(A747,[1]Monitoramento_Base_somente_disp!$A:$J,6,FALSE),0)</f>
        <v>1297541</v>
      </c>
      <c r="D747">
        <f>IFERROR(VLOOKUP(A747,[1]Monitoramento_Base_somente_disp!$A:$J,7,FALSE),0)</f>
        <v>169</v>
      </c>
      <c r="E747">
        <f>IFERROR(VLOOKUP(A747,[1]Monitoramento_Base_somente_disp!$A:$J,8,FALSE),0)</f>
        <v>1292014</v>
      </c>
      <c r="F747">
        <f>IFERROR(VLOOKUP(A747,[1]Monitoramento_Base_somente_disp!$A:$J,9,FALSE),0)</f>
        <v>304</v>
      </c>
      <c r="G747">
        <f>IFERROR(VLOOKUP(A747,[1]Monitoramento_Base_somente_disp!$A:$J,10,FALSE),0)</f>
        <v>1306109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22374</v>
      </c>
      <c r="C748">
        <f>IFERROR(VLOOKUP(A748,[1]Monitoramento_Base_somente_disp!$A:$J,6,FALSE),0)</f>
        <v>2602531</v>
      </c>
      <c r="D748">
        <f>IFERROR(VLOOKUP(A748,[1]Monitoramento_Base_somente_disp!$A:$J,7,FALSE),0)</f>
        <v>20937</v>
      </c>
      <c r="E748">
        <f>IFERROR(VLOOKUP(A748,[1]Monitoramento_Base_somente_disp!$A:$J,8,FALSE),0)</f>
        <v>2921689</v>
      </c>
      <c r="F748">
        <f>IFERROR(VLOOKUP(A748,[1]Monitoramento_Base_somente_disp!$A:$J,9,FALSE),0)</f>
        <v>21476</v>
      </c>
      <c r="G748">
        <f>IFERROR(VLOOKUP(A748,[1]Monitoramento_Base_somente_disp!$A:$J,10,FALSE),0)</f>
        <v>2687698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428</v>
      </c>
      <c r="C749">
        <f>IFERROR(VLOOKUP(A749,[1]Monitoramento_Base_somente_disp!$A:$J,6,FALSE),0)</f>
        <v>3783284</v>
      </c>
      <c r="D749">
        <f>IFERROR(VLOOKUP(A749,[1]Monitoramento_Base_somente_disp!$A:$J,7,FALSE),0)</f>
        <v>629</v>
      </c>
      <c r="E749">
        <f>IFERROR(VLOOKUP(A749,[1]Monitoramento_Base_somente_disp!$A:$J,8,FALSE),0)</f>
        <v>4098150</v>
      </c>
      <c r="F749">
        <f>IFERROR(VLOOKUP(A749,[1]Monitoramento_Base_somente_disp!$A:$J,9,FALSE),0)</f>
        <v>1661</v>
      </c>
      <c r="G749">
        <f>IFERROR(VLOOKUP(A749,[1]Monitoramento_Base_somente_disp!$A:$J,10,FALSE),0)</f>
        <v>3703872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55187</v>
      </c>
      <c r="C750">
        <f>IFERROR(VLOOKUP(A750,[1]Monitoramento_Base_somente_disp!$A:$J,6,FALSE),0)</f>
        <v>36405008</v>
      </c>
      <c r="D750">
        <f>IFERROR(VLOOKUP(A750,[1]Monitoramento_Base_somente_disp!$A:$J,7,FALSE),0)</f>
        <v>29077</v>
      </c>
      <c r="E750">
        <f>IFERROR(VLOOKUP(A750,[1]Monitoramento_Base_somente_disp!$A:$J,8,FALSE),0)</f>
        <v>39409686</v>
      </c>
      <c r="F750">
        <f>IFERROR(VLOOKUP(A750,[1]Monitoramento_Base_somente_disp!$A:$J,9,FALSE),0)</f>
        <v>66448</v>
      </c>
      <c r="G750">
        <f>IFERROR(VLOOKUP(A750,[1]Monitoramento_Base_somente_disp!$A:$J,10,FALSE),0)</f>
        <v>39348347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70234</v>
      </c>
      <c r="C751">
        <f>IFERROR(VLOOKUP(A751,[1]Monitoramento_Base_somente_disp!$A:$J,6,FALSE),0)</f>
        <v>22633600</v>
      </c>
      <c r="D751">
        <f>IFERROR(VLOOKUP(A751,[1]Monitoramento_Base_somente_disp!$A:$J,7,FALSE),0)</f>
        <v>54922</v>
      </c>
      <c r="E751">
        <f>IFERROR(VLOOKUP(A751,[1]Monitoramento_Base_somente_disp!$A:$J,8,FALSE),0)</f>
        <v>23991365</v>
      </c>
      <c r="F751">
        <f>IFERROR(VLOOKUP(A751,[1]Monitoramento_Base_somente_disp!$A:$J,9,FALSE),0)</f>
        <v>55249</v>
      </c>
      <c r="G751">
        <f>IFERROR(VLOOKUP(A751,[1]Monitoramento_Base_somente_disp!$A:$J,10,FALSE),0)</f>
        <v>25329937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7966</v>
      </c>
      <c r="C752">
        <f>IFERROR(VLOOKUP(A752,[1]Monitoramento_Base_somente_disp!$A:$J,6,FALSE),0)</f>
        <v>3092700</v>
      </c>
      <c r="D752">
        <f>IFERROR(VLOOKUP(A752,[1]Monitoramento_Base_somente_disp!$A:$J,7,FALSE),0)</f>
        <v>15372</v>
      </c>
      <c r="E752">
        <f>IFERROR(VLOOKUP(A752,[1]Monitoramento_Base_somente_disp!$A:$J,8,FALSE),0)</f>
        <v>3044692</v>
      </c>
      <c r="F752">
        <f>IFERROR(VLOOKUP(A752,[1]Monitoramento_Base_somente_disp!$A:$J,9,FALSE),0)</f>
        <v>8346</v>
      </c>
      <c r="G752">
        <f>IFERROR(VLOOKUP(A752,[1]Monitoramento_Base_somente_disp!$A:$J,10,FALSE),0)</f>
        <v>2920942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56988</v>
      </c>
      <c r="C753">
        <f>IFERROR(VLOOKUP(A753,[1]Monitoramento_Base_somente_disp!$A:$J,6,FALSE),0)</f>
        <v>45844877</v>
      </c>
      <c r="D753">
        <f>IFERROR(VLOOKUP(A753,[1]Monitoramento_Base_somente_disp!$A:$J,7,FALSE),0)</f>
        <v>55774</v>
      </c>
      <c r="E753">
        <f>IFERROR(VLOOKUP(A753,[1]Monitoramento_Base_somente_disp!$A:$J,8,FALSE),0)</f>
        <v>51919794</v>
      </c>
      <c r="F753">
        <f>IFERROR(VLOOKUP(A753,[1]Monitoramento_Base_somente_disp!$A:$J,9,FALSE),0)</f>
        <v>59414</v>
      </c>
      <c r="G753">
        <f>IFERROR(VLOOKUP(A753,[1]Monitoramento_Base_somente_disp!$A:$J,10,FALSE),0)</f>
        <v>50515975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18218</v>
      </c>
      <c r="C754">
        <f>IFERROR(VLOOKUP(A754,[1]Monitoramento_Base_somente_disp!$A:$J,6,FALSE),0)</f>
        <v>42447570</v>
      </c>
      <c r="D754">
        <f>IFERROR(VLOOKUP(A754,[1]Monitoramento_Base_somente_disp!$A:$J,7,FALSE),0)</f>
        <v>17171</v>
      </c>
      <c r="E754">
        <f>IFERROR(VLOOKUP(A754,[1]Monitoramento_Base_somente_disp!$A:$J,8,FALSE),0)</f>
        <v>43350968</v>
      </c>
      <c r="F754">
        <f>IFERROR(VLOOKUP(A754,[1]Monitoramento_Base_somente_disp!$A:$J,9,FALSE),0)</f>
        <v>26864</v>
      </c>
      <c r="G754">
        <f>IFERROR(VLOOKUP(A754,[1]Monitoramento_Base_somente_disp!$A:$J,10,FALSE),0)</f>
        <v>44027421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11560164</v>
      </c>
      <c r="F755">
        <f>IFERROR(VLOOKUP(A755,[1]Monitoramento_Base_somente_disp!$A:$J,9,FALSE),0)</f>
        <v>0</v>
      </c>
      <c r="G755">
        <f>IFERROR(VLOOKUP(A755,[1]Monitoramento_Base_somente_disp!$A:$J,10,FALSE),0)</f>
        <v>11707150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103663</v>
      </c>
      <c r="C756">
        <f>IFERROR(VLOOKUP(A756,[1]Monitoramento_Base_somente_disp!$A:$J,6,FALSE),0)</f>
        <v>29391991</v>
      </c>
      <c r="D756">
        <f>IFERROR(VLOOKUP(A756,[1]Monitoramento_Base_somente_disp!$A:$J,7,FALSE),0)</f>
        <v>104171</v>
      </c>
      <c r="E756">
        <f>IFERROR(VLOOKUP(A756,[1]Monitoramento_Base_somente_disp!$A:$J,8,FALSE),0)</f>
        <v>30802024</v>
      </c>
      <c r="F756">
        <f>IFERROR(VLOOKUP(A756,[1]Monitoramento_Base_somente_disp!$A:$J,9,FALSE),0)</f>
        <v>55717</v>
      </c>
      <c r="G756">
        <f>IFERROR(VLOOKUP(A756,[1]Monitoramento_Base_somente_disp!$A:$J,10,FALSE),0)</f>
        <v>28904219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11168</v>
      </c>
      <c r="C757">
        <f>IFERROR(VLOOKUP(A757,[1]Monitoramento_Base_somente_disp!$A:$J,6,FALSE),0)</f>
        <v>6880357</v>
      </c>
      <c r="D757">
        <f>IFERROR(VLOOKUP(A757,[1]Monitoramento_Base_somente_disp!$A:$J,7,FALSE),0)</f>
        <v>11532</v>
      </c>
      <c r="E757">
        <f>IFERROR(VLOOKUP(A757,[1]Monitoramento_Base_somente_disp!$A:$J,8,FALSE),0)</f>
        <v>8125549</v>
      </c>
      <c r="F757">
        <f>IFERROR(VLOOKUP(A757,[1]Monitoramento_Base_somente_disp!$A:$J,9,FALSE),0)</f>
        <v>18938</v>
      </c>
      <c r="G757">
        <f>IFERROR(VLOOKUP(A757,[1]Monitoramento_Base_somente_disp!$A:$J,10,FALSE),0)</f>
        <v>8874270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240</v>
      </c>
      <c r="C758">
        <f>IFERROR(VLOOKUP(A758,[1]Monitoramento_Base_somente_disp!$A:$J,6,FALSE),0)</f>
        <v>14725717</v>
      </c>
      <c r="D758">
        <f>IFERROR(VLOOKUP(A758,[1]Monitoramento_Base_somente_disp!$A:$J,7,FALSE),0)</f>
        <v>182</v>
      </c>
      <c r="E758">
        <f>IFERROR(VLOOKUP(A758,[1]Monitoramento_Base_somente_disp!$A:$J,8,FALSE),0)</f>
        <v>15090228</v>
      </c>
      <c r="F758">
        <f>IFERROR(VLOOKUP(A758,[1]Monitoramento_Base_somente_disp!$A:$J,9,FALSE),0)</f>
        <v>1091</v>
      </c>
      <c r="G758">
        <f>IFERROR(VLOOKUP(A758,[1]Monitoramento_Base_somente_disp!$A:$J,10,FALSE),0)</f>
        <v>15456395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3803070</v>
      </c>
      <c r="D759">
        <f>IFERROR(VLOOKUP(A759,[1]Monitoramento_Base_somente_disp!$A:$J,7,FALSE),0)</f>
        <v>0</v>
      </c>
      <c r="E759">
        <f>IFERROR(VLOOKUP(A759,[1]Monitoramento_Base_somente_disp!$A:$J,8,FALSE),0)</f>
        <v>3862844</v>
      </c>
      <c r="F759">
        <f>IFERROR(VLOOKUP(A759,[1]Monitoramento_Base_somente_disp!$A:$J,9,FALSE),0)</f>
        <v>0</v>
      </c>
      <c r="G759">
        <f>IFERROR(VLOOKUP(A759,[1]Monitoramento_Base_somente_disp!$A:$J,10,FALSE),0)</f>
        <v>3929839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15600</v>
      </c>
      <c r="C760">
        <f>IFERROR(VLOOKUP(A760,[1]Monitoramento_Base_somente_disp!$A:$J,6,FALSE),0)</f>
        <v>1367809</v>
      </c>
      <c r="D760">
        <f>IFERROR(VLOOKUP(A760,[1]Monitoramento_Base_somente_disp!$A:$J,7,FALSE),0)</f>
        <v>15122</v>
      </c>
      <c r="E760">
        <f>IFERROR(VLOOKUP(A760,[1]Monitoramento_Base_somente_disp!$A:$J,8,FALSE),0)</f>
        <v>1205459</v>
      </c>
      <c r="F760">
        <f>IFERROR(VLOOKUP(A760,[1]Monitoramento_Base_somente_disp!$A:$J,9,FALSE),0)</f>
        <v>0</v>
      </c>
      <c r="G760">
        <f>IFERROR(VLOOKUP(A760,[1]Monitoramento_Base_somente_disp!$A:$J,10,FALSE),0)</f>
        <v>1182092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52799</v>
      </c>
      <c r="C761">
        <f>IFERROR(VLOOKUP(A761,[1]Monitoramento_Base_somente_disp!$A:$J,6,FALSE),0)</f>
        <v>11221225</v>
      </c>
      <c r="D761">
        <f>IFERROR(VLOOKUP(A761,[1]Monitoramento_Base_somente_disp!$A:$J,7,FALSE),0)</f>
        <v>60228</v>
      </c>
      <c r="E761">
        <f>IFERROR(VLOOKUP(A761,[1]Monitoramento_Base_somente_disp!$A:$J,8,FALSE),0)</f>
        <v>11416172</v>
      </c>
      <c r="F761">
        <f>IFERROR(VLOOKUP(A761,[1]Monitoramento_Base_somente_disp!$A:$J,9,FALSE),0)</f>
        <v>45616</v>
      </c>
      <c r="G761">
        <f>IFERROR(VLOOKUP(A761,[1]Monitoramento_Base_somente_disp!$A:$J,10,FALSE),0)</f>
        <v>10205454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42489</v>
      </c>
      <c r="C762">
        <f>IFERROR(VLOOKUP(A762,[1]Monitoramento_Base_somente_disp!$A:$J,6,FALSE),0)</f>
        <v>10286707</v>
      </c>
      <c r="D762">
        <f>IFERROR(VLOOKUP(A762,[1]Monitoramento_Base_somente_disp!$A:$J,7,FALSE),0)</f>
        <v>29523</v>
      </c>
      <c r="E762">
        <f>IFERROR(VLOOKUP(A762,[1]Monitoramento_Base_somente_disp!$A:$J,8,FALSE),0)</f>
        <v>10938981</v>
      </c>
      <c r="F762">
        <f>IFERROR(VLOOKUP(A762,[1]Monitoramento_Base_somente_disp!$A:$J,9,FALSE),0)</f>
        <v>46389</v>
      </c>
      <c r="G762">
        <f>IFERROR(VLOOKUP(A762,[1]Monitoramento_Base_somente_disp!$A:$J,10,FALSE),0)</f>
        <v>10836468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7775</v>
      </c>
      <c r="C763">
        <f>IFERROR(VLOOKUP(A763,[1]Monitoramento_Base_somente_disp!$A:$J,6,FALSE),0)</f>
        <v>6085817</v>
      </c>
      <c r="D763">
        <f>IFERROR(VLOOKUP(A763,[1]Monitoramento_Base_somente_disp!$A:$J,7,FALSE),0)</f>
        <v>3520</v>
      </c>
      <c r="E763">
        <f>IFERROR(VLOOKUP(A763,[1]Monitoramento_Base_somente_disp!$A:$J,8,FALSE),0)</f>
        <v>6291320</v>
      </c>
      <c r="F763">
        <f>IFERROR(VLOOKUP(A763,[1]Monitoramento_Base_somente_disp!$A:$J,9,FALSE),0)</f>
        <v>3847</v>
      </c>
      <c r="G763">
        <f>IFERROR(VLOOKUP(A763,[1]Monitoramento_Base_somente_disp!$A:$J,10,FALSE),0)</f>
        <v>6338419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361291</v>
      </c>
      <c r="C764">
        <f>IFERROR(VLOOKUP(A764,[1]Monitoramento_Base_somente_disp!$A:$J,6,FALSE),0)</f>
        <v>49166418</v>
      </c>
      <c r="D764">
        <f>IFERROR(VLOOKUP(A764,[1]Monitoramento_Base_somente_disp!$A:$J,7,FALSE),0)</f>
        <v>342433</v>
      </c>
      <c r="E764">
        <f>IFERROR(VLOOKUP(A764,[1]Monitoramento_Base_somente_disp!$A:$J,8,FALSE),0)</f>
        <v>46490510</v>
      </c>
      <c r="F764">
        <f>IFERROR(VLOOKUP(A764,[1]Monitoramento_Base_somente_disp!$A:$J,9,FALSE),0)</f>
        <v>403492</v>
      </c>
      <c r="G764">
        <f>IFERROR(VLOOKUP(A764,[1]Monitoramento_Base_somente_disp!$A:$J,10,FALSE),0)</f>
        <v>43152764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53876</v>
      </c>
      <c r="C765">
        <f>IFERROR(VLOOKUP(A765,[1]Monitoramento_Base_somente_disp!$A:$J,6,FALSE),0)</f>
        <v>2439607</v>
      </c>
      <c r="D765">
        <f>IFERROR(VLOOKUP(A765,[1]Monitoramento_Base_somente_disp!$A:$J,7,FALSE),0)</f>
        <v>40414</v>
      </c>
      <c r="E765">
        <f>IFERROR(VLOOKUP(A765,[1]Monitoramento_Base_somente_disp!$A:$J,8,FALSE),0)</f>
        <v>2035576</v>
      </c>
      <c r="F765">
        <f>IFERROR(VLOOKUP(A765,[1]Monitoramento_Base_somente_disp!$A:$J,9,FALSE),0)</f>
        <v>62166</v>
      </c>
      <c r="G765">
        <f>IFERROR(VLOOKUP(A765,[1]Monitoramento_Base_somente_disp!$A:$J,10,FALSE),0)</f>
        <v>1832167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14902</v>
      </c>
      <c r="C766">
        <f>IFERROR(VLOOKUP(A766,[1]Monitoramento_Base_somente_disp!$A:$J,6,FALSE),0)</f>
        <v>2303245</v>
      </c>
      <c r="D766">
        <f>IFERROR(VLOOKUP(A766,[1]Monitoramento_Base_somente_disp!$A:$J,7,FALSE),0)</f>
        <v>11991</v>
      </c>
      <c r="E766">
        <f>IFERROR(VLOOKUP(A766,[1]Monitoramento_Base_somente_disp!$A:$J,8,FALSE),0)</f>
        <v>2245964</v>
      </c>
      <c r="F766">
        <f>IFERROR(VLOOKUP(A766,[1]Monitoramento_Base_somente_disp!$A:$J,9,FALSE),0)</f>
        <v>7964</v>
      </c>
      <c r="G766">
        <f>IFERROR(VLOOKUP(A766,[1]Monitoramento_Base_somente_disp!$A:$J,10,FALSE),0)</f>
        <v>2249737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39546</v>
      </c>
      <c r="C767">
        <f>IFERROR(VLOOKUP(A767,[1]Monitoramento_Base_somente_disp!$A:$J,6,FALSE),0)</f>
        <v>4394721</v>
      </c>
      <c r="D767">
        <f>IFERROR(VLOOKUP(A767,[1]Monitoramento_Base_somente_disp!$A:$J,7,FALSE),0)</f>
        <v>28286</v>
      </c>
      <c r="E767">
        <f>IFERROR(VLOOKUP(A767,[1]Monitoramento_Base_somente_disp!$A:$J,8,FALSE),0)</f>
        <v>3682414</v>
      </c>
      <c r="F767">
        <f>IFERROR(VLOOKUP(A767,[1]Monitoramento_Base_somente_disp!$A:$J,9,FALSE),0)</f>
        <v>23587</v>
      </c>
      <c r="G767">
        <f>IFERROR(VLOOKUP(A767,[1]Monitoramento_Base_somente_disp!$A:$J,10,FALSE),0)</f>
        <v>3207150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3083520</v>
      </c>
      <c r="D768">
        <f>IFERROR(VLOOKUP(A768,[1]Monitoramento_Base_somente_disp!$A:$J,7,FALSE),0)</f>
        <v>0</v>
      </c>
      <c r="E768">
        <f>IFERROR(VLOOKUP(A768,[1]Monitoramento_Base_somente_disp!$A:$J,8,FALSE),0)</f>
        <v>3140315</v>
      </c>
      <c r="F768">
        <f>IFERROR(VLOOKUP(A768,[1]Monitoramento_Base_somente_disp!$A:$J,9,FALSE),0)</f>
        <v>0</v>
      </c>
      <c r="G768">
        <f>IFERROR(VLOOKUP(A768,[1]Monitoramento_Base_somente_disp!$A:$J,10,FALSE),0)</f>
        <v>3352942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13295</v>
      </c>
      <c r="C770">
        <f>IFERROR(VLOOKUP(A770,[1]Monitoramento_Base_somente_disp!$A:$J,6,FALSE),0)</f>
        <v>65687279</v>
      </c>
      <c r="D770">
        <f>IFERROR(VLOOKUP(A770,[1]Monitoramento_Base_somente_disp!$A:$J,7,FALSE),0)</f>
        <v>26742</v>
      </c>
      <c r="E770">
        <f>IFERROR(VLOOKUP(A770,[1]Monitoramento_Base_somente_disp!$A:$J,8,FALSE),0)</f>
        <v>70510652</v>
      </c>
      <c r="F770">
        <f>IFERROR(VLOOKUP(A770,[1]Monitoramento_Base_somente_disp!$A:$J,9,FALSE),0)</f>
        <v>11954</v>
      </c>
      <c r="G770">
        <f>IFERROR(VLOOKUP(A770,[1]Monitoramento_Base_somente_disp!$A:$J,10,FALSE),0)</f>
        <v>73103523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4060290</v>
      </c>
      <c r="D771">
        <f>IFERROR(VLOOKUP(A771,[1]Monitoramento_Base_somente_disp!$A:$J,7,FALSE),0)</f>
        <v>0</v>
      </c>
      <c r="E771">
        <f>IFERROR(VLOOKUP(A771,[1]Monitoramento_Base_somente_disp!$A:$J,8,FALSE),0)</f>
        <v>4117644</v>
      </c>
      <c r="F771">
        <f>IFERROR(VLOOKUP(A771,[1]Monitoramento_Base_somente_disp!$A:$J,9,FALSE),0)</f>
        <v>0</v>
      </c>
      <c r="G771">
        <f>IFERROR(VLOOKUP(A771,[1]Monitoramento_Base_somente_disp!$A:$J,10,FALSE),0)</f>
        <v>4195633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309</v>
      </c>
      <c r="C772">
        <f>IFERROR(VLOOKUP(A772,[1]Monitoramento_Base_somente_disp!$A:$J,6,FALSE),0)</f>
        <v>824330</v>
      </c>
      <c r="D772">
        <f>IFERROR(VLOOKUP(A772,[1]Monitoramento_Base_somente_disp!$A:$J,7,FALSE),0)</f>
        <v>525</v>
      </c>
      <c r="E772">
        <f>IFERROR(VLOOKUP(A772,[1]Monitoramento_Base_somente_disp!$A:$J,8,FALSE),0)</f>
        <v>824276</v>
      </c>
      <c r="F772">
        <f>IFERROR(VLOOKUP(A772,[1]Monitoramento_Base_somente_disp!$A:$J,9,FALSE),0)</f>
        <v>784</v>
      </c>
      <c r="G772">
        <f>IFERROR(VLOOKUP(A772,[1]Monitoramento_Base_somente_disp!$A:$J,10,FALSE),0)</f>
        <v>802481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504</v>
      </c>
      <c r="C773">
        <f>IFERROR(VLOOKUP(A773,[1]Monitoramento_Base_somente_disp!$A:$J,6,FALSE),0)</f>
        <v>241048</v>
      </c>
      <c r="D773">
        <f>IFERROR(VLOOKUP(A773,[1]Monitoramento_Base_somente_disp!$A:$J,7,FALSE),0)</f>
        <v>0</v>
      </c>
      <c r="E773">
        <f>IFERROR(VLOOKUP(A773,[1]Monitoramento_Base_somente_disp!$A:$J,8,FALSE),0)</f>
        <v>239306</v>
      </c>
      <c r="F773">
        <f>IFERROR(VLOOKUP(A773,[1]Monitoramento_Base_somente_disp!$A:$J,9,FALSE),0)</f>
        <v>465</v>
      </c>
      <c r="G773">
        <f>IFERROR(VLOOKUP(A773,[1]Monitoramento_Base_somente_disp!$A:$J,10,FALSE),0)</f>
        <v>232326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22962</v>
      </c>
      <c r="C774">
        <f>IFERROR(VLOOKUP(A774,[1]Monitoramento_Base_somente_disp!$A:$J,6,FALSE),0)</f>
        <v>1808364</v>
      </c>
      <c r="D774">
        <f>IFERROR(VLOOKUP(A774,[1]Monitoramento_Base_somente_disp!$A:$J,7,FALSE),0)</f>
        <v>23216</v>
      </c>
      <c r="E774">
        <f>IFERROR(VLOOKUP(A774,[1]Monitoramento_Base_somente_disp!$A:$J,8,FALSE),0)</f>
        <v>1923033</v>
      </c>
      <c r="F774">
        <f>IFERROR(VLOOKUP(A774,[1]Monitoramento_Base_somente_disp!$A:$J,9,FALSE),0)</f>
        <v>21625</v>
      </c>
      <c r="G774">
        <f>IFERROR(VLOOKUP(A774,[1]Monitoramento_Base_somente_disp!$A:$J,10,FALSE),0)</f>
        <v>1745112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1767</v>
      </c>
      <c r="C775">
        <f>IFERROR(VLOOKUP(A775,[1]Monitoramento_Base_somente_disp!$A:$J,6,FALSE),0)</f>
        <v>3605649</v>
      </c>
      <c r="D775">
        <f>IFERROR(VLOOKUP(A775,[1]Monitoramento_Base_somente_disp!$A:$J,7,FALSE),0)</f>
        <v>2475</v>
      </c>
      <c r="E775">
        <f>IFERROR(VLOOKUP(A775,[1]Monitoramento_Base_somente_disp!$A:$J,8,FALSE),0)</f>
        <v>4431393</v>
      </c>
      <c r="F775">
        <f>IFERROR(VLOOKUP(A775,[1]Monitoramento_Base_somente_disp!$A:$J,9,FALSE),0)</f>
        <v>3200</v>
      </c>
      <c r="G775">
        <f>IFERROR(VLOOKUP(A775,[1]Monitoramento_Base_somente_disp!$A:$J,10,FALSE),0)</f>
        <v>4451510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35945</v>
      </c>
      <c r="C776">
        <f>IFERROR(VLOOKUP(A776,[1]Monitoramento_Base_somente_disp!$A:$J,6,FALSE),0)</f>
        <v>5124297</v>
      </c>
      <c r="D776">
        <f>IFERROR(VLOOKUP(A776,[1]Monitoramento_Base_somente_disp!$A:$J,7,FALSE),0)</f>
        <v>35749</v>
      </c>
      <c r="E776">
        <f>IFERROR(VLOOKUP(A776,[1]Monitoramento_Base_somente_disp!$A:$J,8,FALSE),0)</f>
        <v>5645671</v>
      </c>
      <c r="F776">
        <f>IFERROR(VLOOKUP(A776,[1]Monitoramento_Base_somente_disp!$A:$J,9,FALSE),0)</f>
        <v>35924</v>
      </c>
      <c r="G776">
        <f>IFERROR(VLOOKUP(A776,[1]Monitoramento_Base_somente_disp!$A:$J,10,FALSE),0)</f>
        <v>5622206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1681</v>
      </c>
      <c r="C777">
        <f>IFERROR(VLOOKUP(A777,[1]Monitoramento_Base_somente_disp!$A:$J,6,FALSE),0)</f>
        <v>5008668</v>
      </c>
      <c r="D777">
        <f>IFERROR(VLOOKUP(A777,[1]Monitoramento_Base_somente_disp!$A:$J,7,FALSE),0)</f>
        <v>2528</v>
      </c>
      <c r="E777">
        <f>IFERROR(VLOOKUP(A777,[1]Monitoramento_Base_somente_disp!$A:$J,8,FALSE),0)</f>
        <v>5198556</v>
      </c>
      <c r="F777">
        <f>IFERROR(VLOOKUP(A777,[1]Monitoramento_Base_somente_disp!$A:$J,9,FALSE),0)</f>
        <v>7507</v>
      </c>
      <c r="G777">
        <f>IFERROR(VLOOKUP(A777,[1]Monitoramento_Base_somente_disp!$A:$J,10,FALSE),0)</f>
        <v>5150119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30683</v>
      </c>
      <c r="C778">
        <f>IFERROR(VLOOKUP(A778,[1]Monitoramento_Base_somente_disp!$A:$J,6,FALSE),0)</f>
        <v>7040575</v>
      </c>
      <c r="D778">
        <f>IFERROR(VLOOKUP(A778,[1]Monitoramento_Base_somente_disp!$A:$J,7,FALSE),0)</f>
        <v>31411</v>
      </c>
      <c r="E778">
        <f>IFERROR(VLOOKUP(A778,[1]Monitoramento_Base_somente_disp!$A:$J,8,FALSE),0)</f>
        <v>7817862</v>
      </c>
      <c r="F778">
        <f>IFERROR(VLOOKUP(A778,[1]Monitoramento_Base_somente_disp!$A:$J,9,FALSE),0)</f>
        <v>24672</v>
      </c>
      <c r="G778">
        <f>IFERROR(VLOOKUP(A778,[1]Monitoramento_Base_somente_disp!$A:$J,10,FALSE),0)</f>
        <v>7542061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18677</v>
      </c>
      <c r="C779">
        <f>IFERROR(VLOOKUP(A779,[1]Monitoramento_Base_somente_disp!$A:$J,6,FALSE),0)</f>
        <v>2785754</v>
      </c>
      <c r="D779">
        <f>IFERROR(VLOOKUP(A779,[1]Monitoramento_Base_somente_disp!$A:$J,7,FALSE),0)</f>
        <v>18292</v>
      </c>
      <c r="E779">
        <f>IFERROR(VLOOKUP(A779,[1]Monitoramento_Base_somente_disp!$A:$J,8,FALSE),0)</f>
        <v>3138605</v>
      </c>
      <c r="F779">
        <f>IFERROR(VLOOKUP(A779,[1]Monitoramento_Base_somente_disp!$A:$J,9,FALSE),0)</f>
        <v>30211</v>
      </c>
      <c r="G779">
        <f>IFERROR(VLOOKUP(A779,[1]Monitoramento_Base_somente_disp!$A:$J,10,FALSE),0)</f>
        <v>4365611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1526</v>
      </c>
      <c r="C780">
        <f>IFERROR(VLOOKUP(A780,[1]Monitoramento_Base_somente_disp!$A:$J,6,FALSE),0)</f>
        <v>2099063</v>
      </c>
      <c r="D780">
        <f>IFERROR(VLOOKUP(A780,[1]Monitoramento_Base_somente_disp!$A:$J,7,FALSE),0)</f>
        <v>405</v>
      </c>
      <c r="E780">
        <f>IFERROR(VLOOKUP(A780,[1]Monitoramento_Base_somente_disp!$A:$J,8,FALSE),0)</f>
        <v>2115423</v>
      </c>
      <c r="F780">
        <f>IFERROR(VLOOKUP(A780,[1]Monitoramento_Base_somente_disp!$A:$J,9,FALSE),0)</f>
        <v>863</v>
      </c>
      <c r="G780">
        <f>IFERROR(VLOOKUP(A780,[1]Monitoramento_Base_somente_disp!$A:$J,10,FALSE),0)</f>
        <v>2121619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3587270</v>
      </c>
      <c r="F781">
        <f>IFERROR(VLOOKUP(A781,[1]Monitoramento_Base_somente_disp!$A:$J,9,FALSE),0)</f>
        <v>0</v>
      </c>
      <c r="G781">
        <f>IFERROR(VLOOKUP(A781,[1]Monitoramento_Base_somente_disp!$A:$J,10,FALSE),0)</f>
        <v>3640981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95676</v>
      </c>
      <c r="C782">
        <f>IFERROR(VLOOKUP(A782,[1]Monitoramento_Base_somente_disp!$A:$J,6,FALSE),0)</f>
        <v>12070673</v>
      </c>
      <c r="D782">
        <f>IFERROR(VLOOKUP(A782,[1]Monitoramento_Base_somente_disp!$A:$J,7,FALSE),0)</f>
        <v>91748</v>
      </c>
      <c r="E782">
        <f>IFERROR(VLOOKUP(A782,[1]Monitoramento_Base_somente_disp!$A:$J,8,FALSE),0)</f>
        <v>9892438</v>
      </c>
      <c r="F782">
        <f>IFERROR(VLOOKUP(A782,[1]Monitoramento_Base_somente_disp!$A:$J,9,FALSE),0)</f>
        <v>80917</v>
      </c>
      <c r="G782">
        <f>IFERROR(VLOOKUP(A782,[1]Monitoramento_Base_somente_disp!$A:$J,10,FALSE),0)</f>
        <v>8293244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4069</v>
      </c>
      <c r="C783">
        <f>IFERROR(VLOOKUP(A783,[1]Monitoramento_Base_somente_disp!$A:$J,6,FALSE),0)</f>
        <v>20551160</v>
      </c>
      <c r="D783">
        <f>IFERROR(VLOOKUP(A783,[1]Monitoramento_Base_somente_disp!$A:$J,7,FALSE),0)</f>
        <v>3273</v>
      </c>
      <c r="E783">
        <f>IFERROR(VLOOKUP(A783,[1]Monitoramento_Base_somente_disp!$A:$J,8,FALSE),0)</f>
        <v>21556934</v>
      </c>
      <c r="F783">
        <f>IFERROR(VLOOKUP(A783,[1]Monitoramento_Base_somente_disp!$A:$J,9,FALSE),0)</f>
        <v>6194</v>
      </c>
      <c r="G783">
        <f>IFERROR(VLOOKUP(A783,[1]Monitoramento_Base_somente_disp!$A:$J,10,FALSE),0)</f>
        <v>22938252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28188</v>
      </c>
      <c r="C784">
        <f>IFERROR(VLOOKUP(A784,[1]Monitoramento_Base_somente_disp!$A:$J,6,FALSE),0)</f>
        <v>9286242</v>
      </c>
      <c r="D784">
        <f>IFERROR(VLOOKUP(A784,[1]Monitoramento_Base_somente_disp!$A:$J,7,FALSE),0)</f>
        <v>21527</v>
      </c>
      <c r="E784">
        <f>IFERROR(VLOOKUP(A784,[1]Monitoramento_Base_somente_disp!$A:$J,8,FALSE),0)</f>
        <v>8416038</v>
      </c>
      <c r="F784">
        <f>IFERROR(VLOOKUP(A784,[1]Monitoramento_Base_somente_disp!$A:$J,9,FALSE),0)</f>
        <v>24415</v>
      </c>
      <c r="G784">
        <f>IFERROR(VLOOKUP(A784,[1]Monitoramento_Base_somente_disp!$A:$J,10,FALSE),0)</f>
        <v>8609776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56000</v>
      </c>
      <c r="C785">
        <f>IFERROR(VLOOKUP(A785,[1]Monitoramento_Base_somente_disp!$A:$J,6,FALSE),0)</f>
        <v>10070258</v>
      </c>
      <c r="D785">
        <f>IFERROR(VLOOKUP(A785,[1]Monitoramento_Base_somente_disp!$A:$J,7,FALSE),0)</f>
        <v>38476</v>
      </c>
      <c r="E785">
        <f>IFERROR(VLOOKUP(A785,[1]Monitoramento_Base_somente_disp!$A:$J,8,FALSE),0)</f>
        <v>10366966</v>
      </c>
      <c r="F785">
        <f>IFERROR(VLOOKUP(A785,[1]Monitoramento_Base_somente_disp!$A:$J,9,FALSE),0)</f>
        <v>40797</v>
      </c>
      <c r="G785">
        <f>IFERROR(VLOOKUP(A785,[1]Monitoramento_Base_somente_disp!$A:$J,10,FALSE),0)</f>
        <v>10062296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7302627</v>
      </c>
      <c r="F786">
        <f>IFERROR(VLOOKUP(A786,[1]Monitoramento_Base_somente_disp!$A:$J,9,FALSE),0)</f>
        <v>0</v>
      </c>
      <c r="G786">
        <f>IFERROR(VLOOKUP(A786,[1]Monitoramento_Base_somente_disp!$A:$J,10,FALSE),0)</f>
        <v>7433397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22499</v>
      </c>
      <c r="C787">
        <f>IFERROR(VLOOKUP(A787,[1]Monitoramento_Base_somente_disp!$A:$J,6,FALSE),0)</f>
        <v>4068918</v>
      </c>
      <c r="D787">
        <f>IFERROR(VLOOKUP(A787,[1]Monitoramento_Base_somente_disp!$A:$J,7,FALSE),0)</f>
        <v>23923</v>
      </c>
      <c r="E787">
        <f>IFERROR(VLOOKUP(A787,[1]Monitoramento_Base_somente_disp!$A:$J,8,FALSE),0)</f>
        <v>3948007</v>
      </c>
      <c r="F787">
        <f>IFERROR(VLOOKUP(A787,[1]Monitoramento_Base_somente_disp!$A:$J,9,FALSE),0)</f>
        <v>25211</v>
      </c>
      <c r="G787">
        <f>IFERROR(VLOOKUP(A787,[1]Monitoramento_Base_somente_disp!$A:$J,10,FALSE),0)</f>
        <v>4396168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13815</v>
      </c>
      <c r="C788">
        <f>IFERROR(VLOOKUP(A788,[1]Monitoramento_Base_somente_disp!$A:$J,6,FALSE),0)</f>
        <v>11828493</v>
      </c>
      <c r="D788">
        <f>IFERROR(VLOOKUP(A788,[1]Monitoramento_Base_somente_disp!$A:$J,7,FALSE),0)</f>
        <v>16864</v>
      </c>
      <c r="E788">
        <f>IFERROR(VLOOKUP(A788,[1]Monitoramento_Base_somente_disp!$A:$J,8,FALSE),0)</f>
        <v>10544159</v>
      </c>
      <c r="F788">
        <f>IFERROR(VLOOKUP(A788,[1]Monitoramento_Base_somente_disp!$A:$J,9,FALSE),0)</f>
        <v>9799</v>
      </c>
      <c r="G788">
        <f>IFERROR(VLOOKUP(A788,[1]Monitoramento_Base_somente_disp!$A:$J,10,FALSE),0)</f>
        <v>8166412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33209</v>
      </c>
      <c r="C789">
        <f>IFERROR(VLOOKUP(A789,[1]Monitoramento_Base_somente_disp!$A:$J,6,FALSE),0)</f>
        <v>11860532</v>
      </c>
      <c r="D789">
        <f>IFERROR(VLOOKUP(A789,[1]Monitoramento_Base_somente_disp!$A:$J,7,FALSE),0)</f>
        <v>23583</v>
      </c>
      <c r="E789">
        <f>IFERROR(VLOOKUP(A789,[1]Monitoramento_Base_somente_disp!$A:$J,8,FALSE),0)</f>
        <v>11066328</v>
      </c>
      <c r="F789">
        <f>IFERROR(VLOOKUP(A789,[1]Monitoramento_Base_somente_disp!$A:$J,9,FALSE),0)</f>
        <v>33166</v>
      </c>
      <c r="G789">
        <f>IFERROR(VLOOKUP(A789,[1]Monitoramento_Base_somente_disp!$A:$J,10,FALSE),0)</f>
        <v>10739249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1697</v>
      </c>
      <c r="C790">
        <f>IFERROR(VLOOKUP(A790,[1]Monitoramento_Base_somente_disp!$A:$J,6,FALSE),0)</f>
        <v>490462</v>
      </c>
      <c r="D790">
        <f>IFERROR(VLOOKUP(A790,[1]Monitoramento_Base_somente_disp!$A:$J,7,FALSE),0)</f>
        <v>7809</v>
      </c>
      <c r="E790">
        <f>IFERROR(VLOOKUP(A790,[1]Monitoramento_Base_somente_disp!$A:$J,8,FALSE),0)</f>
        <v>824052</v>
      </c>
      <c r="F790">
        <f>IFERROR(VLOOKUP(A790,[1]Monitoramento_Base_somente_disp!$A:$J,9,FALSE),0)</f>
        <v>6967</v>
      </c>
      <c r="G790">
        <f>IFERROR(VLOOKUP(A790,[1]Monitoramento_Base_somente_disp!$A:$J,10,FALSE),0)</f>
        <v>635062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84840</v>
      </c>
      <c r="D791">
        <f>IFERROR(VLOOKUP(A791,[1]Monitoramento_Base_somente_disp!$A:$J,7,FALSE),0)</f>
        <v>0</v>
      </c>
      <c r="E791">
        <f>IFERROR(VLOOKUP(A791,[1]Monitoramento_Base_somente_disp!$A:$J,8,FALSE),0)</f>
        <v>85790</v>
      </c>
      <c r="F791">
        <f>IFERROR(VLOOKUP(A791,[1]Monitoramento_Base_somente_disp!$A:$J,9,FALSE),0)</f>
        <v>0</v>
      </c>
      <c r="G791">
        <f>IFERROR(VLOOKUP(A791,[1]Monitoramento_Base_somente_disp!$A:$J,10,FALSE),0)</f>
        <v>87668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37647</v>
      </c>
      <c r="C792">
        <f>IFERROR(VLOOKUP(A792,[1]Monitoramento_Base_somente_disp!$A:$J,6,FALSE),0)</f>
        <v>6145609</v>
      </c>
      <c r="D792">
        <f>IFERROR(VLOOKUP(A792,[1]Monitoramento_Base_somente_disp!$A:$J,7,FALSE),0)</f>
        <v>48452</v>
      </c>
      <c r="E792">
        <f>IFERROR(VLOOKUP(A792,[1]Monitoramento_Base_somente_disp!$A:$J,8,FALSE),0)</f>
        <v>8266746</v>
      </c>
      <c r="F792">
        <f>IFERROR(VLOOKUP(A792,[1]Monitoramento_Base_somente_disp!$A:$J,9,FALSE),0)</f>
        <v>29854</v>
      </c>
      <c r="G792">
        <f>IFERROR(VLOOKUP(A792,[1]Monitoramento_Base_somente_disp!$A:$J,10,FALSE),0)</f>
        <v>8482817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20494</v>
      </c>
      <c r="C793">
        <f>IFERROR(VLOOKUP(A793,[1]Monitoramento_Base_somente_disp!$A:$J,6,FALSE),0)</f>
        <v>1244207</v>
      </c>
      <c r="D793">
        <f>IFERROR(VLOOKUP(A793,[1]Monitoramento_Base_somente_disp!$A:$J,7,FALSE),0)</f>
        <v>18397</v>
      </c>
      <c r="E793">
        <f>IFERROR(VLOOKUP(A793,[1]Monitoramento_Base_somente_disp!$A:$J,8,FALSE),0)</f>
        <v>1065105</v>
      </c>
      <c r="F793">
        <f>IFERROR(VLOOKUP(A793,[1]Monitoramento_Base_somente_disp!$A:$J,9,FALSE),0)</f>
        <v>19127</v>
      </c>
      <c r="G793">
        <f>IFERROR(VLOOKUP(A793,[1]Monitoramento_Base_somente_disp!$A:$J,10,FALSE),0)</f>
        <v>1004633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8624</v>
      </c>
      <c r="C794">
        <f>IFERROR(VLOOKUP(A794,[1]Monitoramento_Base_somente_disp!$A:$J,6,FALSE),0)</f>
        <v>502157</v>
      </c>
      <c r="D794">
        <f>IFERROR(VLOOKUP(A794,[1]Monitoramento_Base_somente_disp!$A:$J,7,FALSE),0)</f>
        <v>5576</v>
      </c>
      <c r="E794">
        <f>IFERROR(VLOOKUP(A794,[1]Monitoramento_Base_somente_disp!$A:$J,8,FALSE),0)</f>
        <v>873366</v>
      </c>
      <c r="F794">
        <f>IFERROR(VLOOKUP(A794,[1]Monitoramento_Base_somente_disp!$A:$J,9,FALSE),0)</f>
        <v>17128</v>
      </c>
      <c r="G794">
        <f>IFERROR(VLOOKUP(A794,[1]Monitoramento_Base_somente_disp!$A:$J,10,FALSE),0)</f>
        <v>959642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2418</v>
      </c>
      <c r="C795">
        <f>IFERROR(VLOOKUP(A795,[1]Monitoramento_Base_somente_disp!$A:$J,6,FALSE),0)</f>
        <v>200102</v>
      </c>
      <c r="D795">
        <f>IFERROR(VLOOKUP(A795,[1]Monitoramento_Base_somente_disp!$A:$J,7,FALSE),0)</f>
        <v>3696</v>
      </c>
      <c r="E795">
        <f>IFERROR(VLOOKUP(A795,[1]Monitoramento_Base_somente_disp!$A:$J,8,FALSE),0)</f>
        <v>360285</v>
      </c>
      <c r="F795">
        <f>IFERROR(VLOOKUP(A795,[1]Monitoramento_Base_somente_disp!$A:$J,9,FALSE),0)</f>
        <v>0</v>
      </c>
      <c r="G795">
        <f>IFERROR(VLOOKUP(A795,[1]Monitoramento_Base_somente_disp!$A:$J,10,FALSE),0)</f>
        <v>310775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49515</v>
      </c>
      <c r="C796">
        <f>IFERROR(VLOOKUP(A796,[1]Monitoramento_Base_somente_disp!$A:$J,6,FALSE),0)</f>
        <v>5744177</v>
      </c>
      <c r="D796">
        <f>IFERROR(VLOOKUP(A796,[1]Monitoramento_Base_somente_disp!$A:$J,7,FALSE),0)</f>
        <v>42222</v>
      </c>
      <c r="E796">
        <f>IFERROR(VLOOKUP(A796,[1]Monitoramento_Base_somente_disp!$A:$J,8,FALSE),0)</f>
        <v>4664150</v>
      </c>
      <c r="F796">
        <f>IFERROR(VLOOKUP(A796,[1]Monitoramento_Base_somente_disp!$A:$J,9,FALSE),0)</f>
        <v>47518</v>
      </c>
      <c r="G796">
        <f>IFERROR(VLOOKUP(A796,[1]Monitoramento_Base_somente_disp!$A:$J,10,FALSE),0)</f>
        <v>4553060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15334</v>
      </c>
      <c r="C797">
        <f>IFERROR(VLOOKUP(A797,[1]Monitoramento_Base_somente_disp!$A:$J,6,FALSE),0)</f>
        <v>11609005</v>
      </c>
      <c r="D797">
        <f>IFERROR(VLOOKUP(A797,[1]Monitoramento_Base_somente_disp!$A:$J,7,FALSE),0)</f>
        <v>12990</v>
      </c>
      <c r="E797">
        <f>IFERROR(VLOOKUP(A797,[1]Monitoramento_Base_somente_disp!$A:$J,8,FALSE),0)</f>
        <v>12082028</v>
      </c>
      <c r="F797">
        <f>IFERROR(VLOOKUP(A797,[1]Monitoramento_Base_somente_disp!$A:$J,9,FALSE),0)</f>
        <v>39895</v>
      </c>
      <c r="G797">
        <f>IFERROR(VLOOKUP(A797,[1]Monitoramento_Base_somente_disp!$A:$J,10,FALSE),0)</f>
        <v>13017393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109626</v>
      </c>
      <c r="C798">
        <f>IFERROR(VLOOKUP(A798,[1]Monitoramento_Base_somente_disp!$A:$J,6,FALSE),0)</f>
        <v>23643496</v>
      </c>
      <c r="D798">
        <f>IFERROR(VLOOKUP(A798,[1]Monitoramento_Base_somente_disp!$A:$J,7,FALSE),0)</f>
        <v>84043</v>
      </c>
      <c r="E798">
        <f>IFERROR(VLOOKUP(A798,[1]Monitoramento_Base_somente_disp!$A:$J,8,FALSE),0)</f>
        <v>25214184</v>
      </c>
      <c r="F798">
        <f>IFERROR(VLOOKUP(A798,[1]Monitoramento_Base_somente_disp!$A:$J,9,FALSE),0)</f>
        <v>122104</v>
      </c>
      <c r="G798">
        <f>IFERROR(VLOOKUP(A798,[1]Monitoramento_Base_somente_disp!$A:$J,10,FALSE),0)</f>
        <v>27368427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2429</v>
      </c>
      <c r="C799">
        <f>IFERROR(VLOOKUP(A799,[1]Monitoramento_Base_somente_disp!$A:$J,6,FALSE),0)</f>
        <v>2104352</v>
      </c>
      <c r="D799">
        <f>IFERROR(VLOOKUP(A799,[1]Monitoramento_Base_somente_disp!$A:$J,7,FALSE),0)</f>
        <v>2398</v>
      </c>
      <c r="E799">
        <f>IFERROR(VLOOKUP(A799,[1]Monitoramento_Base_somente_disp!$A:$J,8,FALSE),0)</f>
        <v>2050260</v>
      </c>
      <c r="F799">
        <f>IFERROR(VLOOKUP(A799,[1]Monitoramento_Base_somente_disp!$A:$J,9,FALSE),0)</f>
        <v>3155</v>
      </c>
      <c r="G799">
        <f>IFERROR(VLOOKUP(A799,[1]Monitoramento_Base_somente_disp!$A:$J,10,FALSE),0)</f>
        <v>2008433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11385</v>
      </c>
      <c r="C800">
        <f>IFERROR(VLOOKUP(A800,[1]Monitoramento_Base_somente_disp!$A:$J,6,FALSE),0)</f>
        <v>1840831</v>
      </c>
      <c r="D800">
        <f>IFERROR(VLOOKUP(A800,[1]Monitoramento_Base_somente_disp!$A:$J,7,FALSE),0)</f>
        <v>7545</v>
      </c>
      <c r="E800">
        <f>IFERROR(VLOOKUP(A800,[1]Monitoramento_Base_somente_disp!$A:$J,8,FALSE),0)</f>
        <v>2363658</v>
      </c>
      <c r="F800">
        <f>IFERROR(VLOOKUP(A800,[1]Monitoramento_Base_somente_disp!$A:$J,9,FALSE),0)</f>
        <v>15337</v>
      </c>
      <c r="G800">
        <f>IFERROR(VLOOKUP(A800,[1]Monitoramento_Base_somente_disp!$A:$J,10,FALSE),0)</f>
        <v>2803695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63670</v>
      </c>
      <c r="C801">
        <f>IFERROR(VLOOKUP(A801,[1]Monitoramento_Base_somente_disp!$A:$J,6,FALSE),0)</f>
        <v>20259926</v>
      </c>
      <c r="D801">
        <f>IFERROR(VLOOKUP(A801,[1]Monitoramento_Base_somente_disp!$A:$J,7,FALSE),0)</f>
        <v>60684</v>
      </c>
      <c r="E801">
        <f>IFERROR(VLOOKUP(A801,[1]Monitoramento_Base_somente_disp!$A:$J,8,FALSE),0)</f>
        <v>20336969</v>
      </c>
      <c r="F801">
        <f>IFERROR(VLOOKUP(A801,[1]Monitoramento_Base_somente_disp!$A:$J,9,FALSE),0)</f>
        <v>80966</v>
      </c>
      <c r="G801">
        <f>IFERROR(VLOOKUP(A801,[1]Monitoramento_Base_somente_disp!$A:$J,10,FALSE),0)</f>
        <v>15703439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1881660</v>
      </c>
      <c r="D802">
        <f>IFERROR(VLOOKUP(A802,[1]Monitoramento_Base_somente_disp!$A:$J,7,FALSE),0)</f>
        <v>0</v>
      </c>
      <c r="E802">
        <f>IFERROR(VLOOKUP(A802,[1]Monitoramento_Base_somente_disp!$A:$J,8,FALSE),0)</f>
        <v>1913256</v>
      </c>
      <c r="F802">
        <f>IFERROR(VLOOKUP(A802,[1]Monitoramento_Base_somente_disp!$A:$J,9,FALSE),0)</f>
        <v>0</v>
      </c>
      <c r="G802">
        <f>IFERROR(VLOOKUP(A802,[1]Monitoramento_Base_somente_disp!$A:$J,10,FALSE),0)</f>
        <v>1911031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5474</v>
      </c>
      <c r="C803">
        <f>IFERROR(VLOOKUP(A803,[1]Monitoramento_Base_somente_disp!$A:$J,6,FALSE),0)</f>
        <v>16580681</v>
      </c>
      <c r="D803">
        <f>IFERROR(VLOOKUP(A803,[1]Monitoramento_Base_somente_disp!$A:$J,7,FALSE),0)</f>
        <v>3896</v>
      </c>
      <c r="E803">
        <f>IFERROR(VLOOKUP(A803,[1]Monitoramento_Base_somente_disp!$A:$J,8,FALSE),0)</f>
        <v>16823748</v>
      </c>
      <c r="F803">
        <f>IFERROR(VLOOKUP(A803,[1]Monitoramento_Base_somente_disp!$A:$J,9,FALSE),0)</f>
        <v>5792</v>
      </c>
      <c r="G803">
        <f>IFERROR(VLOOKUP(A803,[1]Monitoramento_Base_somente_disp!$A:$J,10,FALSE),0)</f>
        <v>17150464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33134</v>
      </c>
      <c r="C804">
        <f>IFERROR(VLOOKUP(A804,[1]Monitoramento_Base_somente_disp!$A:$J,6,FALSE),0)</f>
        <v>13180502</v>
      </c>
      <c r="D804">
        <f>IFERROR(VLOOKUP(A804,[1]Monitoramento_Base_somente_disp!$A:$J,7,FALSE),0)</f>
        <v>14863</v>
      </c>
      <c r="E804">
        <f>IFERROR(VLOOKUP(A804,[1]Monitoramento_Base_somente_disp!$A:$J,8,FALSE),0)</f>
        <v>14097152</v>
      </c>
      <c r="F804">
        <f>IFERROR(VLOOKUP(A804,[1]Monitoramento_Base_somente_disp!$A:$J,9,FALSE),0)</f>
        <v>9520</v>
      </c>
      <c r="G804">
        <f>IFERROR(VLOOKUP(A804,[1]Monitoramento_Base_somente_disp!$A:$J,10,FALSE),0)</f>
        <v>13108846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3729</v>
      </c>
      <c r="C805">
        <f>IFERROR(VLOOKUP(A805,[1]Monitoramento_Base_somente_disp!$A:$J,6,FALSE),0)</f>
        <v>2505158</v>
      </c>
      <c r="D805">
        <f>IFERROR(VLOOKUP(A805,[1]Monitoramento_Base_somente_disp!$A:$J,7,FALSE),0)</f>
        <v>2918</v>
      </c>
      <c r="E805">
        <f>IFERROR(VLOOKUP(A805,[1]Monitoramento_Base_somente_disp!$A:$J,8,FALSE),0)</f>
        <v>2427035</v>
      </c>
      <c r="F805">
        <f>IFERROR(VLOOKUP(A805,[1]Monitoramento_Base_somente_disp!$A:$J,9,FALSE),0)</f>
        <v>2975</v>
      </c>
      <c r="G805">
        <f>IFERROR(VLOOKUP(A805,[1]Monitoramento_Base_somente_disp!$A:$J,10,FALSE),0)</f>
        <v>2403008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84450</v>
      </c>
      <c r="C806">
        <f>IFERROR(VLOOKUP(A806,[1]Monitoramento_Base_somente_disp!$A:$J,6,FALSE),0)</f>
        <v>44730656</v>
      </c>
      <c r="D806">
        <f>IFERROR(VLOOKUP(A806,[1]Monitoramento_Base_somente_disp!$A:$J,7,FALSE),0)</f>
        <v>59917</v>
      </c>
      <c r="E806">
        <f>IFERROR(VLOOKUP(A806,[1]Monitoramento_Base_somente_disp!$A:$J,8,FALSE),0)</f>
        <v>41622243</v>
      </c>
      <c r="F806">
        <f>IFERROR(VLOOKUP(A806,[1]Monitoramento_Base_somente_disp!$A:$J,9,FALSE),0)</f>
        <v>45031</v>
      </c>
      <c r="G806">
        <f>IFERROR(VLOOKUP(A806,[1]Monitoramento_Base_somente_disp!$A:$J,10,FALSE),0)</f>
        <v>40955614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28191</v>
      </c>
      <c r="C807">
        <f>IFERROR(VLOOKUP(A807,[1]Monitoramento_Base_somente_disp!$A:$J,6,FALSE),0)</f>
        <v>2537656</v>
      </c>
      <c r="D807">
        <f>IFERROR(VLOOKUP(A807,[1]Monitoramento_Base_somente_disp!$A:$J,7,FALSE),0)</f>
        <v>17964</v>
      </c>
      <c r="E807">
        <f>IFERROR(VLOOKUP(A807,[1]Monitoramento_Base_somente_disp!$A:$J,8,FALSE),0)</f>
        <v>2695461</v>
      </c>
      <c r="F807">
        <f>IFERROR(VLOOKUP(A807,[1]Monitoramento_Base_somente_disp!$A:$J,9,FALSE),0)</f>
        <v>31408</v>
      </c>
      <c r="G807">
        <f>IFERROR(VLOOKUP(A807,[1]Monitoramento_Base_somente_disp!$A:$J,10,FALSE),0)</f>
        <v>2763015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30173</v>
      </c>
      <c r="C808">
        <f>IFERROR(VLOOKUP(A808,[1]Monitoramento_Base_somente_disp!$A:$J,6,FALSE),0)</f>
        <v>2296027</v>
      </c>
      <c r="D808">
        <f>IFERROR(VLOOKUP(A808,[1]Monitoramento_Base_somente_disp!$A:$J,7,FALSE),0)</f>
        <v>16814</v>
      </c>
      <c r="E808">
        <f>IFERROR(VLOOKUP(A808,[1]Monitoramento_Base_somente_disp!$A:$J,8,FALSE),0)</f>
        <v>2016757</v>
      </c>
      <c r="F808">
        <f>IFERROR(VLOOKUP(A808,[1]Monitoramento_Base_somente_disp!$A:$J,9,FALSE),0)</f>
        <v>32070</v>
      </c>
      <c r="G808">
        <f>IFERROR(VLOOKUP(A808,[1]Monitoramento_Base_somente_disp!$A:$J,10,FALSE),0)</f>
        <v>2361845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7502</v>
      </c>
      <c r="C809">
        <f>IFERROR(VLOOKUP(A809,[1]Monitoramento_Base_somente_disp!$A:$J,6,FALSE),0)</f>
        <v>6673100</v>
      </c>
      <c r="D809">
        <f>IFERROR(VLOOKUP(A809,[1]Monitoramento_Base_somente_disp!$A:$J,7,FALSE),0)</f>
        <v>490</v>
      </c>
      <c r="E809">
        <f>IFERROR(VLOOKUP(A809,[1]Monitoramento_Base_somente_disp!$A:$J,8,FALSE),0)</f>
        <v>6685509</v>
      </c>
      <c r="F809">
        <f>IFERROR(VLOOKUP(A809,[1]Monitoramento_Base_somente_disp!$A:$J,9,FALSE),0)</f>
        <v>4110</v>
      </c>
      <c r="G809">
        <f>IFERROR(VLOOKUP(A809,[1]Monitoramento_Base_somente_disp!$A:$J,10,FALSE),0)</f>
        <v>5077595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283582</v>
      </c>
      <c r="D810">
        <f>IFERROR(VLOOKUP(A810,[1]Monitoramento_Base_somente_disp!$A:$J,7,FALSE),0)</f>
        <v>1428</v>
      </c>
      <c r="E810">
        <f>IFERROR(VLOOKUP(A810,[1]Monitoramento_Base_somente_disp!$A:$J,8,FALSE),0)</f>
        <v>474266</v>
      </c>
      <c r="F810">
        <f>IFERROR(VLOOKUP(A810,[1]Monitoramento_Base_somente_disp!$A:$J,9,FALSE),0)</f>
        <v>2927</v>
      </c>
      <c r="G810">
        <f>IFERROR(VLOOKUP(A810,[1]Monitoramento_Base_somente_disp!$A:$J,10,FALSE),0)</f>
        <v>348431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16876510</v>
      </c>
      <c r="D811">
        <f>IFERROR(VLOOKUP(A811,[1]Monitoramento_Base_somente_disp!$A:$J,7,FALSE),0)</f>
        <v>0</v>
      </c>
      <c r="E811">
        <f>IFERROR(VLOOKUP(A811,[1]Monitoramento_Base_somente_disp!$A:$J,8,FALSE),0)</f>
        <v>17217274</v>
      </c>
      <c r="F811">
        <f>IFERROR(VLOOKUP(A811,[1]Monitoramento_Base_somente_disp!$A:$J,9,FALSE),0)</f>
        <v>0</v>
      </c>
      <c r="G811">
        <f>IFERROR(VLOOKUP(A811,[1]Monitoramento_Base_somente_disp!$A:$J,10,FALSE),0)</f>
        <v>17546527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52724</v>
      </c>
      <c r="C812">
        <f>IFERROR(VLOOKUP(A812,[1]Monitoramento_Base_somente_disp!$A:$J,6,FALSE),0)</f>
        <v>2984073</v>
      </c>
      <c r="D812">
        <f>IFERROR(VLOOKUP(A812,[1]Monitoramento_Base_somente_disp!$A:$J,7,FALSE),0)</f>
        <v>47881</v>
      </c>
      <c r="E812">
        <f>IFERROR(VLOOKUP(A812,[1]Monitoramento_Base_somente_disp!$A:$J,8,FALSE),0)</f>
        <v>3592307</v>
      </c>
      <c r="F812">
        <f>IFERROR(VLOOKUP(A812,[1]Monitoramento_Base_somente_disp!$A:$J,9,FALSE),0)</f>
        <v>83437</v>
      </c>
      <c r="G812">
        <f>IFERROR(VLOOKUP(A812,[1]Monitoramento_Base_somente_disp!$A:$J,10,FALSE),0)</f>
        <v>4424260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17548</v>
      </c>
      <c r="C813">
        <f>IFERROR(VLOOKUP(A813,[1]Monitoramento_Base_somente_disp!$A:$J,6,FALSE),0)</f>
        <v>12627167</v>
      </c>
      <c r="D813">
        <f>IFERROR(VLOOKUP(A813,[1]Monitoramento_Base_somente_disp!$A:$J,7,FALSE),0)</f>
        <v>13991</v>
      </c>
      <c r="E813">
        <f>IFERROR(VLOOKUP(A813,[1]Monitoramento_Base_somente_disp!$A:$J,8,FALSE),0)</f>
        <v>12696613</v>
      </c>
      <c r="F813">
        <f>IFERROR(VLOOKUP(A813,[1]Monitoramento_Base_somente_disp!$A:$J,9,FALSE),0)</f>
        <v>20363</v>
      </c>
      <c r="G813">
        <f>IFERROR(VLOOKUP(A813,[1]Monitoramento_Base_somente_disp!$A:$J,10,FALSE),0)</f>
        <v>13095559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42319</v>
      </c>
      <c r="C814">
        <f>IFERROR(VLOOKUP(A814,[1]Monitoramento_Base_somente_disp!$A:$J,6,FALSE),0)</f>
        <v>7029659</v>
      </c>
      <c r="D814">
        <f>IFERROR(VLOOKUP(A814,[1]Monitoramento_Base_somente_disp!$A:$J,7,FALSE),0)</f>
        <v>33969</v>
      </c>
      <c r="E814">
        <f>IFERROR(VLOOKUP(A814,[1]Monitoramento_Base_somente_disp!$A:$J,8,FALSE),0)</f>
        <v>7813243</v>
      </c>
      <c r="F814">
        <f>IFERROR(VLOOKUP(A814,[1]Monitoramento_Base_somente_disp!$A:$J,9,FALSE),0)</f>
        <v>41230</v>
      </c>
      <c r="G814">
        <f>IFERROR(VLOOKUP(A814,[1]Monitoramento_Base_somente_disp!$A:$J,10,FALSE),0)</f>
        <v>7875872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1140</v>
      </c>
      <c r="C815">
        <f>IFERROR(VLOOKUP(A815,[1]Monitoramento_Base_somente_disp!$A:$J,6,FALSE),0)</f>
        <v>1014154</v>
      </c>
      <c r="D815">
        <f>IFERROR(VLOOKUP(A815,[1]Monitoramento_Base_somente_disp!$A:$J,7,FALSE),0)</f>
        <v>402</v>
      </c>
      <c r="E815">
        <f>IFERROR(VLOOKUP(A815,[1]Monitoramento_Base_somente_disp!$A:$J,8,FALSE),0)</f>
        <v>1012003</v>
      </c>
      <c r="F815">
        <f>IFERROR(VLOOKUP(A815,[1]Monitoramento_Base_somente_disp!$A:$J,9,FALSE),0)</f>
        <v>2066</v>
      </c>
      <c r="G815">
        <f>IFERROR(VLOOKUP(A815,[1]Monitoramento_Base_somente_disp!$A:$J,10,FALSE),0)</f>
        <v>975112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9174090</v>
      </c>
      <c r="D816">
        <f>IFERROR(VLOOKUP(A816,[1]Monitoramento_Base_somente_disp!$A:$J,7,FALSE),0)</f>
        <v>0</v>
      </c>
      <c r="E816">
        <f>IFERROR(VLOOKUP(A816,[1]Monitoramento_Base_somente_disp!$A:$J,8,FALSE),0)</f>
        <v>9364644</v>
      </c>
      <c r="F816">
        <f>IFERROR(VLOOKUP(A816,[1]Monitoramento_Base_somente_disp!$A:$J,9,FALSE),0)</f>
        <v>0</v>
      </c>
      <c r="G816">
        <f>IFERROR(VLOOKUP(A816,[1]Monitoramento_Base_somente_disp!$A:$J,10,FALSE),0)</f>
        <v>9479893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27424</v>
      </c>
      <c r="C817">
        <f>IFERROR(VLOOKUP(A817,[1]Monitoramento_Base_somente_disp!$A:$J,6,FALSE),0)</f>
        <v>87002350</v>
      </c>
      <c r="D817">
        <f>IFERROR(VLOOKUP(A817,[1]Monitoramento_Base_somente_disp!$A:$J,7,FALSE),0)</f>
        <v>4425</v>
      </c>
      <c r="E817">
        <f>IFERROR(VLOOKUP(A817,[1]Monitoramento_Base_somente_disp!$A:$J,8,FALSE),0)</f>
        <v>91335779</v>
      </c>
      <c r="F817">
        <f>IFERROR(VLOOKUP(A817,[1]Monitoramento_Base_somente_disp!$A:$J,9,FALSE),0)</f>
        <v>13338</v>
      </c>
      <c r="G817">
        <f>IFERROR(VLOOKUP(A817,[1]Monitoramento_Base_somente_disp!$A:$J,10,FALSE),0)</f>
        <v>93887563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18177</v>
      </c>
      <c r="C818">
        <f>IFERROR(VLOOKUP(A818,[1]Monitoramento_Base_somente_disp!$A:$J,6,FALSE),0)</f>
        <v>10868304</v>
      </c>
      <c r="D818">
        <f>IFERROR(VLOOKUP(A818,[1]Monitoramento_Base_somente_disp!$A:$J,7,FALSE),0)</f>
        <v>18207</v>
      </c>
      <c r="E818">
        <f>IFERROR(VLOOKUP(A818,[1]Monitoramento_Base_somente_disp!$A:$J,8,FALSE),0)</f>
        <v>10730518</v>
      </c>
      <c r="F818">
        <f>IFERROR(VLOOKUP(A818,[1]Monitoramento_Base_somente_disp!$A:$J,9,FALSE),0)</f>
        <v>23968</v>
      </c>
      <c r="G818">
        <f>IFERROR(VLOOKUP(A818,[1]Monitoramento_Base_somente_disp!$A:$J,10,FALSE),0)</f>
        <v>10366227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63048390</v>
      </c>
      <c r="D819">
        <f>IFERROR(VLOOKUP(A819,[1]Monitoramento_Base_somente_disp!$A:$J,7,FALSE),0)</f>
        <v>0</v>
      </c>
      <c r="E819">
        <f>IFERROR(VLOOKUP(A819,[1]Monitoramento_Base_somente_disp!$A:$J,8,FALSE),0)</f>
        <v>63990116</v>
      </c>
      <c r="F819">
        <f>IFERROR(VLOOKUP(A819,[1]Monitoramento_Base_somente_disp!$A:$J,9,FALSE),0)</f>
        <v>0</v>
      </c>
      <c r="G819">
        <f>IFERROR(VLOOKUP(A819,[1]Monitoramento_Base_somente_disp!$A:$J,10,FALSE),0)</f>
        <v>65150003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125188</v>
      </c>
      <c r="C820">
        <f>IFERROR(VLOOKUP(A820,[1]Monitoramento_Base_somente_disp!$A:$J,6,FALSE),0)</f>
        <v>22065517</v>
      </c>
      <c r="D820">
        <f>IFERROR(VLOOKUP(A820,[1]Monitoramento_Base_somente_disp!$A:$J,7,FALSE),0)</f>
        <v>132054</v>
      </c>
      <c r="E820">
        <f>IFERROR(VLOOKUP(A820,[1]Monitoramento_Base_somente_disp!$A:$J,8,FALSE),0)</f>
        <v>18995246</v>
      </c>
      <c r="F820">
        <f>IFERROR(VLOOKUP(A820,[1]Monitoramento_Base_somente_disp!$A:$J,9,FALSE),0)</f>
        <v>115108</v>
      </c>
      <c r="G820">
        <f>IFERROR(VLOOKUP(A820,[1]Monitoramento_Base_somente_disp!$A:$J,10,FALSE),0)</f>
        <v>16107346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38718</v>
      </c>
      <c r="C821">
        <f>IFERROR(VLOOKUP(A821,[1]Monitoramento_Base_somente_disp!$A:$J,6,FALSE),0)</f>
        <v>9539603</v>
      </c>
      <c r="D821">
        <f>IFERROR(VLOOKUP(A821,[1]Monitoramento_Base_somente_disp!$A:$J,7,FALSE),0)</f>
        <v>53202</v>
      </c>
      <c r="E821">
        <f>IFERROR(VLOOKUP(A821,[1]Monitoramento_Base_somente_disp!$A:$J,8,FALSE),0)</f>
        <v>8778881</v>
      </c>
      <c r="F821">
        <f>IFERROR(VLOOKUP(A821,[1]Monitoramento_Base_somente_disp!$A:$J,9,FALSE),0)</f>
        <v>53293</v>
      </c>
      <c r="G821">
        <f>IFERROR(VLOOKUP(A821,[1]Monitoramento_Base_somente_disp!$A:$J,10,FALSE),0)</f>
        <v>7470417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8009</v>
      </c>
      <c r="C822">
        <f>IFERROR(VLOOKUP(A822,[1]Monitoramento_Base_somente_disp!$A:$J,6,FALSE),0)</f>
        <v>27056513</v>
      </c>
      <c r="D822">
        <f>IFERROR(VLOOKUP(A822,[1]Monitoramento_Base_somente_disp!$A:$J,7,FALSE),0)</f>
        <v>1631</v>
      </c>
      <c r="E822">
        <f>IFERROR(VLOOKUP(A822,[1]Monitoramento_Base_somente_disp!$A:$J,8,FALSE),0)</f>
        <v>15246535</v>
      </c>
      <c r="F822">
        <f>IFERROR(VLOOKUP(A822,[1]Monitoramento_Base_somente_disp!$A:$J,9,FALSE),0)</f>
        <v>1644</v>
      </c>
      <c r="G822">
        <f>IFERROR(VLOOKUP(A822,[1]Monitoramento_Base_somente_disp!$A:$J,10,FALSE),0)</f>
        <v>10833371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2080</v>
      </c>
      <c r="C823">
        <f>IFERROR(VLOOKUP(A823,[1]Monitoramento_Base_somente_disp!$A:$J,6,FALSE),0)</f>
        <v>8029557</v>
      </c>
      <c r="D823">
        <f>IFERROR(VLOOKUP(A823,[1]Monitoramento_Base_somente_disp!$A:$J,7,FALSE),0)</f>
        <v>0</v>
      </c>
      <c r="E823">
        <f>IFERROR(VLOOKUP(A823,[1]Monitoramento_Base_somente_disp!$A:$J,8,FALSE),0)</f>
        <v>8140028</v>
      </c>
      <c r="F823">
        <f>IFERROR(VLOOKUP(A823,[1]Monitoramento_Base_somente_disp!$A:$J,9,FALSE),0)</f>
        <v>0</v>
      </c>
      <c r="G823">
        <f>IFERROR(VLOOKUP(A823,[1]Monitoramento_Base_somente_disp!$A:$J,10,FALSE),0)</f>
        <v>8262585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7036</v>
      </c>
      <c r="C824">
        <f>IFERROR(VLOOKUP(A824,[1]Monitoramento_Base_somente_disp!$A:$J,6,FALSE),0)</f>
        <v>3732144</v>
      </c>
      <c r="D824">
        <f>IFERROR(VLOOKUP(A824,[1]Monitoramento_Base_somente_disp!$A:$J,7,FALSE),0)</f>
        <v>7096</v>
      </c>
      <c r="E824">
        <f>IFERROR(VLOOKUP(A824,[1]Monitoramento_Base_somente_disp!$A:$J,8,FALSE),0)</f>
        <v>3156313</v>
      </c>
      <c r="F824">
        <f>IFERROR(VLOOKUP(A824,[1]Monitoramento_Base_somente_disp!$A:$J,9,FALSE),0)</f>
        <v>16355</v>
      </c>
      <c r="G824">
        <f>IFERROR(VLOOKUP(A824,[1]Monitoramento_Base_somente_disp!$A:$J,10,FALSE),0)</f>
        <v>3243671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58951</v>
      </c>
      <c r="C825">
        <f>IFERROR(VLOOKUP(A825,[1]Monitoramento_Base_somente_disp!$A:$J,6,FALSE),0)</f>
        <v>5861512</v>
      </c>
      <c r="D825">
        <f>IFERROR(VLOOKUP(A825,[1]Monitoramento_Base_somente_disp!$A:$J,7,FALSE),0)</f>
        <v>50218</v>
      </c>
      <c r="E825">
        <f>IFERROR(VLOOKUP(A825,[1]Monitoramento_Base_somente_disp!$A:$J,8,FALSE),0)</f>
        <v>6178985</v>
      </c>
      <c r="F825">
        <f>IFERROR(VLOOKUP(A825,[1]Monitoramento_Base_somente_disp!$A:$J,9,FALSE),0)</f>
        <v>44527</v>
      </c>
      <c r="G825">
        <f>IFERROR(VLOOKUP(A825,[1]Monitoramento_Base_somente_disp!$A:$J,10,FALSE),0)</f>
        <v>5990361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517</v>
      </c>
      <c r="C826">
        <f>IFERROR(VLOOKUP(A826,[1]Monitoramento_Base_somente_disp!$A:$J,6,FALSE),0)</f>
        <v>4134232</v>
      </c>
      <c r="D826">
        <f>IFERROR(VLOOKUP(A826,[1]Monitoramento_Base_somente_disp!$A:$J,7,FALSE),0)</f>
        <v>1380</v>
      </c>
      <c r="E826">
        <f>IFERROR(VLOOKUP(A826,[1]Monitoramento_Base_somente_disp!$A:$J,8,FALSE),0)</f>
        <v>3869060</v>
      </c>
      <c r="F826">
        <f>IFERROR(VLOOKUP(A826,[1]Monitoramento_Base_somente_disp!$A:$J,9,FALSE),0)</f>
        <v>748</v>
      </c>
      <c r="G826">
        <f>IFERROR(VLOOKUP(A826,[1]Monitoramento_Base_somente_disp!$A:$J,10,FALSE),0)</f>
        <v>3885892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13843980</v>
      </c>
      <c r="D827">
        <f>IFERROR(VLOOKUP(A827,[1]Monitoramento_Base_somente_disp!$A:$J,7,FALSE),0)</f>
        <v>1976</v>
      </c>
      <c r="E827">
        <f>IFERROR(VLOOKUP(A827,[1]Monitoramento_Base_somente_disp!$A:$J,8,FALSE),0)</f>
        <v>16028873</v>
      </c>
      <c r="F827">
        <f>IFERROR(VLOOKUP(A827,[1]Monitoramento_Base_somente_disp!$A:$J,9,FALSE),0)</f>
        <v>2220</v>
      </c>
      <c r="G827">
        <f>IFERROR(VLOOKUP(A827,[1]Monitoramento_Base_somente_disp!$A:$J,10,FALSE),0)</f>
        <v>16486510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38</v>
      </c>
      <c r="C828">
        <f>IFERROR(VLOOKUP(A828,[1]Monitoramento_Base_somente_disp!$A:$J,6,FALSE),0)</f>
        <v>1297473</v>
      </c>
      <c r="D828">
        <f>IFERROR(VLOOKUP(A828,[1]Monitoramento_Base_somente_disp!$A:$J,7,FALSE),0)</f>
        <v>64</v>
      </c>
      <c r="E828">
        <f>IFERROR(VLOOKUP(A828,[1]Monitoramento_Base_somente_disp!$A:$J,8,FALSE),0)</f>
        <v>1315781</v>
      </c>
      <c r="F828">
        <f>IFERROR(VLOOKUP(A828,[1]Monitoramento_Base_somente_disp!$A:$J,9,FALSE),0)</f>
        <v>0</v>
      </c>
      <c r="G828">
        <f>IFERROR(VLOOKUP(A828,[1]Monitoramento_Base_somente_disp!$A:$J,10,FALSE),0)</f>
        <v>1340006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412917</v>
      </c>
      <c r="F829">
        <f>IFERROR(VLOOKUP(A829,[1]Monitoramento_Base_somente_disp!$A:$J,9,FALSE),0)</f>
        <v>0</v>
      </c>
      <c r="G829">
        <f>IFERROR(VLOOKUP(A829,[1]Monitoramento_Base_somente_disp!$A:$J,10,FALSE),0)</f>
        <v>419523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1319581</v>
      </c>
      <c r="F830">
        <f>IFERROR(VLOOKUP(A830,[1]Monitoramento_Base_somente_disp!$A:$J,9,FALSE),0)</f>
        <v>0</v>
      </c>
      <c r="G830">
        <f>IFERROR(VLOOKUP(A830,[1]Monitoramento_Base_somente_disp!$A:$J,10,FALSE),0)</f>
        <v>1333434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2040</v>
      </c>
      <c r="C831">
        <f>IFERROR(VLOOKUP(A831,[1]Monitoramento_Base_somente_disp!$A:$J,6,FALSE),0)</f>
        <v>12730100</v>
      </c>
      <c r="D831">
        <f>IFERROR(VLOOKUP(A831,[1]Monitoramento_Base_somente_disp!$A:$J,7,FALSE),0)</f>
        <v>740</v>
      </c>
      <c r="E831">
        <f>IFERROR(VLOOKUP(A831,[1]Monitoramento_Base_somente_disp!$A:$J,8,FALSE),0)</f>
        <v>12963625</v>
      </c>
      <c r="F831">
        <f>IFERROR(VLOOKUP(A831,[1]Monitoramento_Base_somente_disp!$A:$J,9,FALSE),0)</f>
        <v>2783</v>
      </c>
      <c r="G831">
        <f>IFERROR(VLOOKUP(A831,[1]Monitoramento_Base_somente_disp!$A:$J,10,FALSE),0)</f>
        <v>13118531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6145751</v>
      </c>
      <c r="F832">
        <f>IFERROR(VLOOKUP(A832,[1]Monitoramento_Base_somente_disp!$A:$J,9,FALSE),0)</f>
        <v>0</v>
      </c>
      <c r="G832">
        <f>IFERROR(VLOOKUP(A832,[1]Monitoramento_Base_somente_disp!$A:$J,10,FALSE),0)</f>
        <v>6243803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717</v>
      </c>
      <c r="C833">
        <f>IFERROR(VLOOKUP(A833,[1]Monitoramento_Base_somente_disp!$A:$J,6,FALSE),0)</f>
        <v>922390</v>
      </c>
      <c r="D833">
        <f>IFERROR(VLOOKUP(A833,[1]Monitoramento_Base_somente_disp!$A:$J,7,FALSE),0)</f>
        <v>3868</v>
      </c>
      <c r="E833">
        <f>IFERROR(VLOOKUP(A833,[1]Monitoramento_Base_somente_disp!$A:$J,8,FALSE),0)</f>
        <v>869471</v>
      </c>
      <c r="F833">
        <f>IFERROR(VLOOKUP(A833,[1]Monitoramento_Base_somente_disp!$A:$J,9,FALSE),0)</f>
        <v>2390</v>
      </c>
      <c r="G833">
        <f>IFERROR(VLOOKUP(A833,[1]Monitoramento_Base_somente_disp!$A:$J,10,FALSE),0)</f>
        <v>795887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24924</v>
      </c>
      <c r="C834">
        <f>IFERROR(VLOOKUP(A834,[1]Monitoramento_Base_somente_disp!$A:$J,6,FALSE),0)</f>
        <v>11741430</v>
      </c>
      <c r="D834">
        <f>IFERROR(VLOOKUP(A834,[1]Monitoramento_Base_somente_disp!$A:$J,7,FALSE),0)</f>
        <v>23563</v>
      </c>
      <c r="E834">
        <f>IFERROR(VLOOKUP(A834,[1]Monitoramento_Base_somente_disp!$A:$J,8,FALSE),0)</f>
        <v>11970027</v>
      </c>
      <c r="F834">
        <f>IFERROR(VLOOKUP(A834,[1]Monitoramento_Base_somente_disp!$A:$J,9,FALSE),0)</f>
        <v>12970</v>
      </c>
      <c r="G834">
        <f>IFERROR(VLOOKUP(A834,[1]Monitoramento_Base_somente_disp!$A:$J,10,FALSE),0)</f>
        <v>12612275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4245</v>
      </c>
      <c r="C835">
        <f>IFERROR(VLOOKUP(A835,[1]Monitoramento_Base_somente_disp!$A:$J,6,FALSE),0)</f>
        <v>9348998</v>
      </c>
      <c r="D835">
        <f>IFERROR(VLOOKUP(A835,[1]Monitoramento_Base_somente_disp!$A:$J,7,FALSE),0)</f>
        <v>3846</v>
      </c>
      <c r="E835">
        <f>IFERROR(VLOOKUP(A835,[1]Monitoramento_Base_somente_disp!$A:$J,8,FALSE),0)</f>
        <v>10356270</v>
      </c>
      <c r="F835">
        <f>IFERROR(VLOOKUP(A835,[1]Monitoramento_Base_somente_disp!$A:$J,9,FALSE),0)</f>
        <v>1114</v>
      </c>
      <c r="G835">
        <f>IFERROR(VLOOKUP(A835,[1]Monitoramento_Base_somente_disp!$A:$J,10,FALSE),0)</f>
        <v>10382579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16574</v>
      </c>
      <c r="C836">
        <f>IFERROR(VLOOKUP(A836,[1]Monitoramento_Base_somente_disp!$A:$J,6,FALSE),0)</f>
        <v>13157017</v>
      </c>
      <c r="D836">
        <f>IFERROR(VLOOKUP(A836,[1]Monitoramento_Base_somente_disp!$A:$J,7,FALSE),0)</f>
        <v>6868</v>
      </c>
      <c r="E836">
        <f>IFERROR(VLOOKUP(A836,[1]Monitoramento_Base_somente_disp!$A:$J,8,FALSE),0)</f>
        <v>14392368</v>
      </c>
      <c r="F836">
        <f>IFERROR(VLOOKUP(A836,[1]Monitoramento_Base_somente_disp!$A:$J,9,FALSE),0)</f>
        <v>9838</v>
      </c>
      <c r="G836">
        <f>IFERROR(VLOOKUP(A836,[1]Monitoramento_Base_somente_disp!$A:$J,10,FALSE),0)</f>
        <v>14064957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459120</v>
      </c>
      <c r="D837">
        <f>IFERROR(VLOOKUP(A837,[1]Monitoramento_Base_somente_disp!$A:$J,7,FALSE),0)</f>
        <v>0</v>
      </c>
      <c r="E837">
        <f>IFERROR(VLOOKUP(A837,[1]Monitoramento_Base_somente_disp!$A:$J,8,FALSE),0)</f>
        <v>469620</v>
      </c>
      <c r="F837">
        <f>IFERROR(VLOOKUP(A837,[1]Monitoramento_Base_somente_disp!$A:$J,9,FALSE),0)</f>
        <v>5961</v>
      </c>
      <c r="G837">
        <f>IFERROR(VLOOKUP(A837,[1]Monitoramento_Base_somente_disp!$A:$J,10,FALSE),0)</f>
        <v>1140006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7810590</v>
      </c>
      <c r="D838">
        <f>IFERROR(VLOOKUP(A838,[1]Monitoramento_Base_somente_disp!$A:$J,7,FALSE),0)</f>
        <v>0</v>
      </c>
      <c r="E838">
        <f>IFERROR(VLOOKUP(A838,[1]Monitoramento_Base_somente_disp!$A:$J,8,FALSE),0)</f>
        <v>7922036</v>
      </c>
      <c r="F838">
        <f>IFERROR(VLOOKUP(A838,[1]Monitoramento_Base_somente_disp!$A:$J,9,FALSE),0)</f>
        <v>0</v>
      </c>
      <c r="G838">
        <f>IFERROR(VLOOKUP(A838,[1]Monitoramento_Base_somente_disp!$A:$J,10,FALSE),0)</f>
        <v>8070943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6103</v>
      </c>
      <c r="C839">
        <f>IFERROR(VLOOKUP(A839,[1]Monitoramento_Base_somente_disp!$A:$J,6,FALSE),0)</f>
        <v>7372081</v>
      </c>
      <c r="D839">
        <f>IFERROR(VLOOKUP(A839,[1]Monitoramento_Base_somente_disp!$A:$J,7,FALSE),0)</f>
        <v>2023</v>
      </c>
      <c r="E839">
        <f>IFERROR(VLOOKUP(A839,[1]Monitoramento_Base_somente_disp!$A:$J,8,FALSE),0)</f>
        <v>7376090</v>
      </c>
      <c r="F839">
        <f>IFERROR(VLOOKUP(A839,[1]Monitoramento_Base_somente_disp!$A:$J,9,FALSE),0)</f>
        <v>2042</v>
      </c>
      <c r="G839">
        <f>IFERROR(VLOOKUP(A839,[1]Monitoramento_Base_somente_disp!$A:$J,10,FALSE),0)</f>
        <v>7382147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16959</v>
      </c>
      <c r="C840">
        <f>IFERROR(VLOOKUP(A840,[1]Monitoramento_Base_somente_disp!$A:$J,6,FALSE),0)</f>
        <v>19684016</v>
      </c>
      <c r="D840">
        <f>IFERROR(VLOOKUP(A840,[1]Monitoramento_Base_somente_disp!$A:$J,7,FALSE),0)</f>
        <v>8913</v>
      </c>
      <c r="E840">
        <f>IFERROR(VLOOKUP(A840,[1]Monitoramento_Base_somente_disp!$A:$J,8,FALSE),0)</f>
        <v>20213301</v>
      </c>
      <c r="F840">
        <f>IFERROR(VLOOKUP(A840,[1]Monitoramento_Base_somente_disp!$A:$J,9,FALSE),0)</f>
        <v>28235</v>
      </c>
      <c r="G840">
        <f>IFERROR(VLOOKUP(A840,[1]Monitoramento_Base_somente_disp!$A:$J,10,FALSE),0)</f>
        <v>20073236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2093430</v>
      </c>
      <c r="D841">
        <f>IFERROR(VLOOKUP(A841,[1]Monitoramento_Base_somente_disp!$A:$J,7,FALSE),0)</f>
        <v>0</v>
      </c>
      <c r="E841">
        <f>IFERROR(VLOOKUP(A841,[1]Monitoramento_Base_somente_disp!$A:$J,8,FALSE),0)</f>
        <v>2349536</v>
      </c>
      <c r="F841">
        <f>IFERROR(VLOOKUP(A841,[1]Monitoramento_Base_somente_disp!$A:$J,9,FALSE),0)</f>
        <v>506</v>
      </c>
      <c r="G841">
        <f>IFERROR(VLOOKUP(A841,[1]Monitoramento_Base_somente_disp!$A:$J,10,FALSE),0)</f>
        <v>2221408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29665</v>
      </c>
      <c r="C842">
        <f>IFERROR(VLOOKUP(A842,[1]Monitoramento_Base_somente_disp!$A:$J,6,FALSE),0)</f>
        <v>13306166</v>
      </c>
      <c r="D842">
        <f>IFERROR(VLOOKUP(A842,[1]Monitoramento_Base_somente_disp!$A:$J,7,FALSE),0)</f>
        <v>19138</v>
      </c>
      <c r="E842">
        <f>IFERROR(VLOOKUP(A842,[1]Monitoramento_Base_somente_disp!$A:$J,8,FALSE),0)</f>
        <v>13175563</v>
      </c>
      <c r="F842">
        <f>IFERROR(VLOOKUP(A842,[1]Monitoramento_Base_somente_disp!$A:$J,9,FALSE),0)</f>
        <v>26778</v>
      </c>
      <c r="G842">
        <f>IFERROR(VLOOKUP(A842,[1]Monitoramento_Base_somente_disp!$A:$J,10,FALSE),0)</f>
        <v>13761280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419</v>
      </c>
      <c r="C843">
        <f>IFERROR(VLOOKUP(A843,[1]Monitoramento_Base_somente_disp!$A:$J,6,FALSE),0)</f>
        <v>2154884</v>
      </c>
      <c r="D843">
        <f>IFERROR(VLOOKUP(A843,[1]Monitoramento_Base_somente_disp!$A:$J,7,FALSE),0)</f>
        <v>2094</v>
      </c>
      <c r="E843">
        <f>IFERROR(VLOOKUP(A843,[1]Monitoramento_Base_somente_disp!$A:$J,8,FALSE),0)</f>
        <v>2417905</v>
      </c>
      <c r="F843">
        <f>IFERROR(VLOOKUP(A843,[1]Monitoramento_Base_somente_disp!$A:$J,9,FALSE),0)</f>
        <v>2654</v>
      </c>
      <c r="G843">
        <f>IFERROR(VLOOKUP(A843,[1]Monitoramento_Base_somente_disp!$A:$J,10,FALSE),0)</f>
        <v>2429953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90812</v>
      </c>
      <c r="C844">
        <f>IFERROR(VLOOKUP(A844,[1]Monitoramento_Base_somente_disp!$A:$J,6,FALSE),0)</f>
        <v>15834816</v>
      </c>
      <c r="D844">
        <f>IFERROR(VLOOKUP(A844,[1]Monitoramento_Base_somente_disp!$A:$J,7,FALSE),0)</f>
        <v>19627</v>
      </c>
      <c r="E844">
        <f>IFERROR(VLOOKUP(A844,[1]Monitoramento_Base_somente_disp!$A:$J,8,FALSE),0)</f>
        <v>14929536</v>
      </c>
      <c r="F844">
        <f>IFERROR(VLOOKUP(A844,[1]Monitoramento_Base_somente_disp!$A:$J,9,FALSE),0)</f>
        <v>35647</v>
      </c>
      <c r="G844">
        <f>IFERROR(VLOOKUP(A844,[1]Monitoramento_Base_somente_disp!$A:$J,10,FALSE),0)</f>
        <v>15568354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3385</v>
      </c>
      <c r="C845">
        <f>IFERROR(VLOOKUP(A845,[1]Monitoramento_Base_somente_disp!$A:$J,6,FALSE),0)</f>
        <v>1686856</v>
      </c>
      <c r="D845">
        <f>IFERROR(VLOOKUP(A845,[1]Monitoramento_Base_somente_disp!$A:$J,7,FALSE),0)</f>
        <v>2569</v>
      </c>
      <c r="E845">
        <f>IFERROR(VLOOKUP(A845,[1]Monitoramento_Base_somente_disp!$A:$J,8,FALSE),0)</f>
        <v>1494163</v>
      </c>
      <c r="F845">
        <f>IFERROR(VLOOKUP(A845,[1]Monitoramento_Base_somente_disp!$A:$J,9,FALSE),0)</f>
        <v>2894</v>
      </c>
      <c r="G845">
        <f>IFERROR(VLOOKUP(A845,[1]Monitoramento_Base_somente_disp!$A:$J,10,FALSE),0)</f>
        <v>1438272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35</v>
      </c>
      <c r="C846">
        <f>IFERROR(VLOOKUP(A846,[1]Monitoramento_Base_somente_disp!$A:$J,6,FALSE),0)</f>
        <v>4982630</v>
      </c>
      <c r="D846">
        <f>IFERROR(VLOOKUP(A846,[1]Monitoramento_Base_somente_disp!$A:$J,7,FALSE),0)</f>
        <v>0</v>
      </c>
      <c r="E846">
        <f>IFERROR(VLOOKUP(A846,[1]Monitoramento_Base_somente_disp!$A:$J,8,FALSE),0)</f>
        <v>5076945</v>
      </c>
      <c r="F846">
        <f>IFERROR(VLOOKUP(A846,[1]Monitoramento_Base_somente_disp!$A:$J,9,FALSE),0)</f>
        <v>0</v>
      </c>
      <c r="G846">
        <f>IFERROR(VLOOKUP(A846,[1]Monitoramento_Base_somente_disp!$A:$J,10,FALSE),0)</f>
        <v>5147922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5741</v>
      </c>
      <c r="C847">
        <f>IFERROR(VLOOKUP(A847,[1]Monitoramento_Base_somente_disp!$A:$J,6,FALSE),0)</f>
        <v>10427562</v>
      </c>
      <c r="D847">
        <f>IFERROR(VLOOKUP(A847,[1]Monitoramento_Base_somente_disp!$A:$J,7,FALSE),0)</f>
        <v>8351</v>
      </c>
      <c r="E847">
        <f>IFERROR(VLOOKUP(A847,[1]Monitoramento_Base_somente_disp!$A:$J,8,FALSE),0)</f>
        <v>9830100</v>
      </c>
      <c r="F847">
        <f>IFERROR(VLOOKUP(A847,[1]Monitoramento_Base_somente_disp!$A:$J,9,FALSE),0)</f>
        <v>6258</v>
      </c>
      <c r="G847">
        <f>IFERROR(VLOOKUP(A847,[1]Monitoramento_Base_somente_disp!$A:$J,10,FALSE),0)</f>
        <v>8139651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68170</v>
      </c>
      <c r="C848">
        <f>IFERROR(VLOOKUP(A848,[1]Monitoramento_Base_somente_disp!$A:$J,6,FALSE),0)</f>
        <v>36647614</v>
      </c>
      <c r="D848">
        <f>IFERROR(VLOOKUP(A848,[1]Monitoramento_Base_somente_disp!$A:$J,7,FALSE),0)</f>
        <v>38042</v>
      </c>
      <c r="E848">
        <f>IFERROR(VLOOKUP(A848,[1]Monitoramento_Base_somente_disp!$A:$J,8,FALSE),0)</f>
        <v>36988136</v>
      </c>
      <c r="F848">
        <f>IFERROR(VLOOKUP(A848,[1]Monitoramento_Base_somente_disp!$A:$J,9,FALSE),0)</f>
        <v>57287</v>
      </c>
      <c r="G848">
        <f>IFERROR(VLOOKUP(A848,[1]Monitoramento_Base_somente_disp!$A:$J,10,FALSE),0)</f>
        <v>38767603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36155</v>
      </c>
      <c r="C849">
        <f>IFERROR(VLOOKUP(A849,[1]Monitoramento_Base_somente_disp!$A:$J,6,FALSE),0)</f>
        <v>3580618</v>
      </c>
      <c r="D849">
        <f>IFERROR(VLOOKUP(A849,[1]Monitoramento_Base_somente_disp!$A:$J,7,FALSE),0)</f>
        <v>39252</v>
      </c>
      <c r="E849">
        <f>IFERROR(VLOOKUP(A849,[1]Monitoramento_Base_somente_disp!$A:$J,8,FALSE),0)</f>
        <v>3825078</v>
      </c>
      <c r="F849">
        <f>IFERROR(VLOOKUP(A849,[1]Monitoramento_Base_somente_disp!$A:$J,9,FALSE),0)</f>
        <v>29923</v>
      </c>
      <c r="G849">
        <f>IFERROR(VLOOKUP(A849,[1]Monitoramento_Base_somente_disp!$A:$J,10,FALSE),0)</f>
        <v>4240101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7883</v>
      </c>
      <c r="C850">
        <f>IFERROR(VLOOKUP(A850,[1]Monitoramento_Base_somente_disp!$A:$J,6,FALSE),0)</f>
        <v>3578493</v>
      </c>
      <c r="D850">
        <f>IFERROR(VLOOKUP(A850,[1]Monitoramento_Base_somente_disp!$A:$J,7,FALSE),0)</f>
        <v>4195</v>
      </c>
      <c r="E850">
        <f>IFERROR(VLOOKUP(A850,[1]Monitoramento_Base_somente_disp!$A:$J,8,FALSE),0)</f>
        <v>3725155</v>
      </c>
      <c r="F850">
        <f>IFERROR(VLOOKUP(A850,[1]Monitoramento_Base_somente_disp!$A:$J,9,FALSE),0)</f>
        <v>2738</v>
      </c>
      <c r="G850">
        <f>IFERROR(VLOOKUP(A850,[1]Monitoramento_Base_somente_disp!$A:$J,10,FALSE),0)</f>
        <v>3959079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7710239</v>
      </c>
      <c r="F851">
        <f>IFERROR(VLOOKUP(A851,[1]Monitoramento_Base_somente_disp!$A:$J,9,FALSE),0)</f>
        <v>0</v>
      </c>
      <c r="G851">
        <f>IFERROR(VLOOKUP(A851,[1]Monitoramento_Base_somente_disp!$A:$J,10,FALSE),0)</f>
        <v>7842597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24186</v>
      </c>
      <c r="C852">
        <f>IFERROR(VLOOKUP(A852,[1]Monitoramento_Base_somente_disp!$A:$J,6,FALSE),0)</f>
        <v>6350596</v>
      </c>
      <c r="D852">
        <f>IFERROR(VLOOKUP(A852,[1]Monitoramento_Base_somente_disp!$A:$J,7,FALSE),0)</f>
        <v>17112</v>
      </c>
      <c r="E852">
        <f>IFERROR(VLOOKUP(A852,[1]Monitoramento_Base_somente_disp!$A:$J,8,FALSE),0)</f>
        <v>6631359</v>
      </c>
      <c r="F852">
        <f>IFERROR(VLOOKUP(A852,[1]Monitoramento_Base_somente_disp!$A:$J,9,FALSE),0)</f>
        <v>35218</v>
      </c>
      <c r="G852">
        <f>IFERROR(VLOOKUP(A852,[1]Monitoramento_Base_somente_disp!$A:$J,10,FALSE),0)</f>
        <v>6512551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16645230</v>
      </c>
      <c r="D853">
        <f>IFERROR(VLOOKUP(A853,[1]Monitoramento_Base_somente_disp!$A:$J,7,FALSE),0)</f>
        <v>0</v>
      </c>
      <c r="E853">
        <f>IFERROR(VLOOKUP(A853,[1]Monitoramento_Base_somente_disp!$A:$J,8,FALSE),0)</f>
        <v>16931643</v>
      </c>
      <c r="F853">
        <f>IFERROR(VLOOKUP(A853,[1]Monitoramento_Base_somente_disp!$A:$J,9,FALSE),0)</f>
        <v>0</v>
      </c>
      <c r="G853">
        <f>IFERROR(VLOOKUP(A853,[1]Monitoramento_Base_somente_disp!$A:$J,10,FALSE),0)</f>
        <v>17200071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1076400</v>
      </c>
      <c r="D854">
        <f>IFERROR(VLOOKUP(A854,[1]Monitoramento_Base_somente_disp!$A:$J,7,FALSE),0)</f>
        <v>0</v>
      </c>
      <c r="E854">
        <f>IFERROR(VLOOKUP(A854,[1]Monitoramento_Base_somente_disp!$A:$J,8,FALSE),0)</f>
        <v>1097568</v>
      </c>
      <c r="F854">
        <f>IFERROR(VLOOKUP(A854,[1]Monitoramento_Base_somente_disp!$A:$J,9,FALSE),0)</f>
        <v>0</v>
      </c>
      <c r="G854">
        <f>IFERROR(VLOOKUP(A854,[1]Monitoramento_Base_somente_disp!$A:$J,10,FALSE),0)</f>
        <v>1112280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4866</v>
      </c>
      <c r="C855">
        <f>IFERROR(VLOOKUP(A855,[1]Monitoramento_Base_somente_disp!$A:$J,6,FALSE),0)</f>
        <v>473290</v>
      </c>
      <c r="D855">
        <f>IFERROR(VLOOKUP(A855,[1]Monitoramento_Base_somente_disp!$A:$J,7,FALSE),0)</f>
        <v>4089</v>
      </c>
      <c r="E855">
        <f>IFERROR(VLOOKUP(A855,[1]Monitoramento_Base_somente_disp!$A:$J,8,FALSE),0)</f>
        <v>426780</v>
      </c>
      <c r="F855">
        <f>IFERROR(VLOOKUP(A855,[1]Monitoramento_Base_somente_disp!$A:$J,9,FALSE),0)</f>
        <v>3160</v>
      </c>
      <c r="G855">
        <f>IFERROR(VLOOKUP(A855,[1]Monitoramento_Base_somente_disp!$A:$J,10,FALSE),0)</f>
        <v>392834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1663</v>
      </c>
      <c r="C856">
        <f>IFERROR(VLOOKUP(A856,[1]Monitoramento_Base_somente_disp!$A:$J,6,FALSE),0)</f>
        <v>22816108</v>
      </c>
      <c r="D856">
        <f>IFERROR(VLOOKUP(A856,[1]Monitoramento_Base_somente_disp!$A:$J,7,FALSE),0)</f>
        <v>0</v>
      </c>
      <c r="E856">
        <f>IFERROR(VLOOKUP(A856,[1]Monitoramento_Base_somente_disp!$A:$J,8,FALSE),0)</f>
        <v>25764457</v>
      </c>
      <c r="F856">
        <f>IFERROR(VLOOKUP(A856,[1]Monitoramento_Base_somente_disp!$A:$J,9,FALSE),0)</f>
        <v>1743</v>
      </c>
      <c r="G856">
        <f>IFERROR(VLOOKUP(A856,[1]Monitoramento_Base_somente_disp!$A:$J,10,FALSE),0)</f>
        <v>24594417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17619</v>
      </c>
      <c r="C857">
        <f>IFERROR(VLOOKUP(A857,[1]Monitoramento_Base_somente_disp!$A:$J,6,FALSE),0)</f>
        <v>1645482</v>
      </c>
      <c r="D857">
        <f>IFERROR(VLOOKUP(A857,[1]Monitoramento_Base_somente_disp!$A:$J,7,FALSE),0)</f>
        <v>20904</v>
      </c>
      <c r="E857">
        <f>IFERROR(VLOOKUP(A857,[1]Monitoramento_Base_somente_disp!$A:$J,8,FALSE),0)</f>
        <v>1963535</v>
      </c>
      <c r="F857">
        <f>IFERROR(VLOOKUP(A857,[1]Monitoramento_Base_somente_disp!$A:$J,9,FALSE),0)</f>
        <v>23536</v>
      </c>
      <c r="G857">
        <f>IFERROR(VLOOKUP(A857,[1]Monitoramento_Base_somente_disp!$A:$J,10,FALSE),0)</f>
        <v>1993079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562</v>
      </c>
      <c r="C858">
        <f>IFERROR(VLOOKUP(A858,[1]Monitoramento_Base_somente_disp!$A:$J,6,FALSE),0)</f>
        <v>932267683</v>
      </c>
      <c r="D858">
        <f>IFERROR(VLOOKUP(A858,[1]Monitoramento_Base_somente_disp!$A:$J,7,FALSE),0)</f>
        <v>2177</v>
      </c>
      <c r="E858">
        <f>IFERROR(VLOOKUP(A858,[1]Monitoramento_Base_somente_disp!$A:$J,8,FALSE),0)</f>
        <v>962830030</v>
      </c>
      <c r="F858">
        <f>IFERROR(VLOOKUP(A858,[1]Monitoramento_Base_somente_disp!$A:$J,9,FALSE),0)</f>
        <v>43978</v>
      </c>
      <c r="G858">
        <f>IFERROR(VLOOKUP(A858,[1]Monitoramento_Base_somente_disp!$A:$J,10,FALSE),0)</f>
        <v>1304936938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5856</v>
      </c>
      <c r="C859">
        <f>IFERROR(VLOOKUP(A859,[1]Monitoramento_Base_somente_disp!$A:$J,6,FALSE),0)</f>
        <v>786740</v>
      </c>
      <c r="D859">
        <f>IFERROR(VLOOKUP(A859,[1]Monitoramento_Base_somente_disp!$A:$J,7,FALSE),0)</f>
        <v>3965</v>
      </c>
      <c r="E859">
        <f>IFERROR(VLOOKUP(A859,[1]Monitoramento_Base_somente_disp!$A:$J,8,FALSE),0)</f>
        <v>677807</v>
      </c>
      <c r="F859">
        <f>IFERROR(VLOOKUP(A859,[1]Monitoramento_Base_somente_disp!$A:$J,9,FALSE),0)</f>
        <v>3002</v>
      </c>
      <c r="G859">
        <f>IFERROR(VLOOKUP(A859,[1]Monitoramento_Base_somente_disp!$A:$J,10,FALSE),0)</f>
        <v>604746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144477</v>
      </c>
      <c r="C860">
        <f>IFERROR(VLOOKUP(A860,[1]Monitoramento_Base_somente_disp!$A:$J,6,FALSE),0)</f>
        <v>44832409</v>
      </c>
      <c r="D860">
        <f>IFERROR(VLOOKUP(A860,[1]Monitoramento_Base_somente_disp!$A:$J,7,FALSE),0)</f>
        <v>195856</v>
      </c>
      <c r="E860">
        <f>IFERROR(VLOOKUP(A860,[1]Monitoramento_Base_somente_disp!$A:$J,8,FALSE),0)</f>
        <v>43433388</v>
      </c>
      <c r="F860">
        <f>IFERROR(VLOOKUP(A860,[1]Monitoramento_Base_somente_disp!$A:$J,9,FALSE),0)</f>
        <v>120054</v>
      </c>
      <c r="G860">
        <f>IFERROR(VLOOKUP(A860,[1]Monitoramento_Base_somente_disp!$A:$J,10,FALSE),0)</f>
        <v>48195613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2709737</v>
      </c>
      <c r="F861">
        <f>IFERROR(VLOOKUP(A861,[1]Monitoramento_Base_somente_disp!$A:$J,9,FALSE),0)</f>
        <v>0</v>
      </c>
      <c r="G861">
        <f>IFERROR(VLOOKUP(A861,[1]Monitoramento_Base_somente_disp!$A:$J,10,FALSE),0)</f>
        <v>2751405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8815</v>
      </c>
      <c r="C862">
        <f>IFERROR(VLOOKUP(A862,[1]Monitoramento_Base_somente_disp!$A:$J,6,FALSE),0)</f>
        <v>940770</v>
      </c>
      <c r="D862">
        <f>IFERROR(VLOOKUP(A862,[1]Monitoramento_Base_somente_disp!$A:$J,7,FALSE),0)</f>
        <v>7223</v>
      </c>
      <c r="E862">
        <f>IFERROR(VLOOKUP(A862,[1]Monitoramento_Base_somente_disp!$A:$J,8,FALSE),0)</f>
        <v>793815</v>
      </c>
      <c r="F862">
        <f>IFERROR(VLOOKUP(A862,[1]Monitoramento_Base_somente_disp!$A:$J,9,FALSE),0)</f>
        <v>10584</v>
      </c>
      <c r="G862">
        <f>IFERROR(VLOOKUP(A862,[1]Monitoramento_Base_somente_disp!$A:$J,10,FALSE),0)</f>
        <v>722742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20446710</v>
      </c>
      <c r="D863">
        <f>IFERROR(VLOOKUP(A863,[1]Monitoramento_Base_somente_disp!$A:$J,7,FALSE),0)</f>
        <v>0</v>
      </c>
      <c r="E863">
        <f>IFERROR(VLOOKUP(A863,[1]Monitoramento_Base_somente_disp!$A:$J,8,FALSE),0)</f>
        <v>20861610</v>
      </c>
      <c r="F863">
        <f>IFERROR(VLOOKUP(A863,[1]Monitoramento_Base_somente_disp!$A:$J,9,FALSE),0)</f>
        <v>631</v>
      </c>
      <c r="G863">
        <f>IFERROR(VLOOKUP(A863,[1]Monitoramento_Base_somente_disp!$A:$J,10,FALSE),0)</f>
        <v>22048845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20852400</v>
      </c>
      <c r="D864">
        <f>IFERROR(VLOOKUP(A864,[1]Monitoramento_Base_somente_disp!$A:$J,7,FALSE),0)</f>
        <v>9840</v>
      </c>
      <c r="E864">
        <f>IFERROR(VLOOKUP(A864,[1]Monitoramento_Base_somente_disp!$A:$J,8,FALSE),0)</f>
        <v>21502191</v>
      </c>
      <c r="F864">
        <f>IFERROR(VLOOKUP(A864,[1]Monitoramento_Base_somente_disp!$A:$J,9,FALSE),0)</f>
        <v>11840</v>
      </c>
      <c r="G864">
        <f>IFERROR(VLOOKUP(A864,[1]Monitoramento_Base_somente_disp!$A:$J,10,FALSE),0)</f>
        <v>22290363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124050</v>
      </c>
      <c r="C865">
        <f>IFERROR(VLOOKUP(A865,[1]Monitoramento_Base_somente_disp!$A:$J,6,FALSE),0)</f>
        <v>18168268</v>
      </c>
      <c r="D865">
        <f>IFERROR(VLOOKUP(A865,[1]Monitoramento_Base_somente_disp!$A:$J,7,FALSE),0)</f>
        <v>112368</v>
      </c>
      <c r="E865">
        <f>IFERROR(VLOOKUP(A865,[1]Monitoramento_Base_somente_disp!$A:$J,8,FALSE),0)</f>
        <v>16362888</v>
      </c>
      <c r="F865">
        <f>IFERROR(VLOOKUP(A865,[1]Monitoramento_Base_somente_disp!$A:$J,9,FALSE),0)</f>
        <v>101694</v>
      </c>
      <c r="G865">
        <f>IFERROR(VLOOKUP(A865,[1]Monitoramento_Base_somente_disp!$A:$J,10,FALSE),0)</f>
        <v>13033274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2537</v>
      </c>
      <c r="C866">
        <f>IFERROR(VLOOKUP(A866,[1]Monitoramento_Base_somente_disp!$A:$J,6,FALSE),0)</f>
        <v>449071</v>
      </c>
      <c r="D866">
        <f>IFERROR(VLOOKUP(A866,[1]Monitoramento_Base_somente_disp!$A:$J,7,FALSE),0)</f>
        <v>1535</v>
      </c>
      <c r="E866">
        <f>IFERROR(VLOOKUP(A866,[1]Monitoramento_Base_somente_disp!$A:$J,8,FALSE),0)</f>
        <v>403755</v>
      </c>
      <c r="F866">
        <f>IFERROR(VLOOKUP(A866,[1]Monitoramento_Base_somente_disp!$A:$J,9,FALSE),0)</f>
        <v>2120</v>
      </c>
      <c r="G866">
        <f>IFERROR(VLOOKUP(A866,[1]Monitoramento_Base_somente_disp!$A:$J,10,FALSE),0)</f>
        <v>445238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3975090</v>
      </c>
      <c r="D867">
        <f>IFERROR(VLOOKUP(A867,[1]Monitoramento_Base_somente_disp!$A:$J,7,FALSE),0)</f>
        <v>0</v>
      </c>
      <c r="E867">
        <f>IFERROR(VLOOKUP(A867,[1]Monitoramento_Base_somente_disp!$A:$J,8,FALSE),0)</f>
        <v>4042336</v>
      </c>
      <c r="F867">
        <f>IFERROR(VLOOKUP(A867,[1]Monitoramento_Base_somente_disp!$A:$J,9,FALSE),0)</f>
        <v>0</v>
      </c>
      <c r="G867">
        <f>IFERROR(VLOOKUP(A867,[1]Monitoramento_Base_somente_disp!$A:$J,10,FALSE),0)</f>
        <v>2452229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4390860</v>
      </c>
      <c r="D868">
        <f>IFERROR(VLOOKUP(A868,[1]Monitoramento_Base_somente_disp!$A:$J,7,FALSE),0)</f>
        <v>0</v>
      </c>
      <c r="E868">
        <f>IFERROR(VLOOKUP(A868,[1]Monitoramento_Base_somente_disp!$A:$J,8,FALSE),0)</f>
        <v>4478228</v>
      </c>
      <c r="F868">
        <f>IFERROR(VLOOKUP(A868,[1]Monitoramento_Base_somente_disp!$A:$J,9,FALSE),0)</f>
        <v>0</v>
      </c>
      <c r="G868">
        <f>IFERROR(VLOOKUP(A868,[1]Monitoramento_Base_somente_disp!$A:$J,10,FALSE),0)</f>
        <v>4537222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1481</v>
      </c>
      <c r="C869">
        <f>IFERROR(VLOOKUP(A869,[1]Monitoramento_Base_somente_disp!$A:$J,6,FALSE),0)</f>
        <v>5792858</v>
      </c>
      <c r="D869">
        <f>IFERROR(VLOOKUP(A869,[1]Monitoramento_Base_somente_disp!$A:$J,7,FALSE),0)</f>
        <v>4033</v>
      </c>
      <c r="E869">
        <f>IFERROR(VLOOKUP(A869,[1]Monitoramento_Base_somente_disp!$A:$J,8,FALSE),0)</f>
        <v>6045366</v>
      </c>
      <c r="F869">
        <f>IFERROR(VLOOKUP(A869,[1]Monitoramento_Base_somente_disp!$A:$J,9,FALSE),0)</f>
        <v>9760</v>
      </c>
      <c r="G869">
        <f>IFERROR(VLOOKUP(A869,[1]Monitoramento_Base_somente_disp!$A:$J,10,FALSE),0)</f>
        <v>6337000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6958350</v>
      </c>
      <c r="D870">
        <f>IFERROR(VLOOKUP(A870,[1]Monitoramento_Base_somente_disp!$A:$J,7,FALSE),0)</f>
        <v>0</v>
      </c>
      <c r="E870">
        <f>IFERROR(VLOOKUP(A870,[1]Monitoramento_Base_somente_disp!$A:$J,8,FALSE),0)</f>
        <v>7070530</v>
      </c>
      <c r="F870">
        <f>IFERROR(VLOOKUP(A870,[1]Monitoramento_Base_somente_disp!$A:$J,9,FALSE),0)</f>
        <v>0</v>
      </c>
      <c r="G870">
        <f>IFERROR(VLOOKUP(A870,[1]Monitoramento_Base_somente_disp!$A:$J,10,FALSE),0)</f>
        <v>7190295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548</v>
      </c>
      <c r="C871">
        <f>IFERROR(VLOOKUP(A871,[1]Monitoramento_Base_somente_disp!$A:$J,6,FALSE),0)</f>
        <v>5068445</v>
      </c>
      <c r="D871">
        <f>IFERROR(VLOOKUP(A871,[1]Monitoramento_Base_somente_disp!$A:$J,7,FALSE),0)</f>
        <v>1972</v>
      </c>
      <c r="E871">
        <f>IFERROR(VLOOKUP(A871,[1]Monitoramento_Base_somente_disp!$A:$J,8,FALSE),0)</f>
        <v>4448349</v>
      </c>
      <c r="F871">
        <f>IFERROR(VLOOKUP(A871,[1]Monitoramento_Base_somente_disp!$A:$J,9,FALSE),0)</f>
        <v>3000</v>
      </c>
      <c r="G871">
        <f>IFERROR(VLOOKUP(A871,[1]Monitoramento_Base_somente_disp!$A:$J,10,FALSE),0)</f>
        <v>4587878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7672</v>
      </c>
      <c r="C872">
        <f>IFERROR(VLOOKUP(A872,[1]Monitoramento_Base_somente_disp!$A:$J,6,FALSE),0)</f>
        <v>1827416</v>
      </c>
      <c r="D872">
        <f>IFERROR(VLOOKUP(A872,[1]Monitoramento_Base_somente_disp!$A:$J,7,FALSE),0)</f>
        <v>5474</v>
      </c>
      <c r="E872">
        <f>IFERROR(VLOOKUP(A872,[1]Monitoramento_Base_somente_disp!$A:$J,8,FALSE),0)</f>
        <v>1721385</v>
      </c>
      <c r="F872">
        <f>IFERROR(VLOOKUP(A872,[1]Monitoramento_Base_somente_disp!$A:$J,9,FALSE),0)</f>
        <v>9025</v>
      </c>
      <c r="G872">
        <f>IFERROR(VLOOKUP(A872,[1]Monitoramento_Base_somente_disp!$A:$J,10,FALSE),0)</f>
        <v>2407187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120</v>
      </c>
      <c r="C873">
        <f>IFERROR(VLOOKUP(A873,[1]Monitoramento_Base_somente_disp!$A:$J,6,FALSE),0)</f>
        <v>12477210</v>
      </c>
      <c r="D873">
        <f>IFERROR(VLOOKUP(A873,[1]Monitoramento_Base_somente_disp!$A:$J,7,FALSE),0)</f>
        <v>0</v>
      </c>
      <c r="E873">
        <f>IFERROR(VLOOKUP(A873,[1]Monitoramento_Base_somente_disp!$A:$J,8,FALSE),0)</f>
        <v>12710633</v>
      </c>
      <c r="F873">
        <f>IFERROR(VLOOKUP(A873,[1]Monitoramento_Base_somente_disp!$A:$J,9,FALSE),0)</f>
        <v>0</v>
      </c>
      <c r="G873">
        <f>IFERROR(VLOOKUP(A873,[1]Monitoramento_Base_somente_disp!$A:$J,10,FALSE),0)</f>
        <v>12893117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57482</v>
      </c>
      <c r="C874">
        <f>IFERROR(VLOOKUP(A874,[1]Monitoramento_Base_somente_disp!$A:$J,6,FALSE),0)</f>
        <v>24381491</v>
      </c>
      <c r="D874">
        <f>IFERROR(VLOOKUP(A874,[1]Monitoramento_Base_somente_disp!$A:$J,7,FALSE),0)</f>
        <v>62128</v>
      </c>
      <c r="E874">
        <f>IFERROR(VLOOKUP(A874,[1]Monitoramento_Base_somente_disp!$A:$J,8,FALSE),0)</f>
        <v>27163367</v>
      </c>
      <c r="F874">
        <f>IFERROR(VLOOKUP(A874,[1]Monitoramento_Base_somente_disp!$A:$J,9,FALSE),0)</f>
        <v>77033</v>
      </c>
      <c r="G874">
        <f>IFERROR(VLOOKUP(A874,[1]Monitoramento_Base_somente_disp!$A:$J,10,FALSE),0)</f>
        <v>29093039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25716</v>
      </c>
      <c r="C875">
        <f>IFERROR(VLOOKUP(A875,[1]Monitoramento_Base_somente_disp!$A:$J,6,FALSE),0)</f>
        <v>11221743</v>
      </c>
      <c r="D875">
        <f>IFERROR(VLOOKUP(A875,[1]Monitoramento_Base_somente_disp!$A:$J,7,FALSE),0)</f>
        <v>24015</v>
      </c>
      <c r="E875">
        <f>IFERROR(VLOOKUP(A875,[1]Monitoramento_Base_somente_disp!$A:$J,8,FALSE),0)</f>
        <v>11072153</v>
      </c>
      <c r="F875">
        <f>IFERROR(VLOOKUP(A875,[1]Monitoramento_Base_somente_disp!$A:$J,9,FALSE),0)</f>
        <v>37140</v>
      </c>
      <c r="G875">
        <f>IFERROR(VLOOKUP(A875,[1]Monitoramento_Base_somente_disp!$A:$J,10,FALSE),0)</f>
        <v>11642327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2247</v>
      </c>
      <c r="C876">
        <f>IFERROR(VLOOKUP(A876,[1]Monitoramento_Base_somente_disp!$A:$J,6,FALSE),0)</f>
        <v>1666938</v>
      </c>
      <c r="D876">
        <f>IFERROR(VLOOKUP(A876,[1]Monitoramento_Base_somente_disp!$A:$J,7,FALSE),0)</f>
        <v>1218</v>
      </c>
      <c r="E876">
        <f>IFERROR(VLOOKUP(A876,[1]Monitoramento_Base_somente_disp!$A:$J,8,FALSE),0)</f>
        <v>1617921</v>
      </c>
      <c r="F876">
        <f>IFERROR(VLOOKUP(A876,[1]Monitoramento_Base_somente_disp!$A:$J,9,FALSE),0)</f>
        <v>826</v>
      </c>
      <c r="G876">
        <f>IFERROR(VLOOKUP(A876,[1]Monitoramento_Base_somente_disp!$A:$J,10,FALSE),0)</f>
        <v>1607651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606</v>
      </c>
      <c r="C877">
        <f>IFERROR(VLOOKUP(A877,[1]Monitoramento_Base_somente_disp!$A:$J,6,FALSE),0)</f>
        <v>19013694</v>
      </c>
      <c r="D877">
        <f>IFERROR(VLOOKUP(A877,[1]Monitoramento_Base_somente_disp!$A:$J,7,FALSE),0)</f>
        <v>9560</v>
      </c>
      <c r="E877">
        <f>IFERROR(VLOOKUP(A877,[1]Monitoramento_Base_somente_disp!$A:$J,8,FALSE),0)</f>
        <v>21228158</v>
      </c>
      <c r="F877">
        <f>IFERROR(VLOOKUP(A877,[1]Monitoramento_Base_somente_disp!$A:$J,9,FALSE),0)</f>
        <v>50515</v>
      </c>
      <c r="G877">
        <f>IFERROR(VLOOKUP(A877,[1]Monitoramento_Base_somente_disp!$A:$J,10,FALSE),0)</f>
        <v>21721661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88</v>
      </c>
      <c r="C878">
        <f>IFERROR(VLOOKUP(A878,[1]Monitoramento_Base_somente_disp!$A:$J,6,FALSE),0)</f>
        <v>3563111</v>
      </c>
      <c r="D878">
        <f>IFERROR(VLOOKUP(A878,[1]Monitoramento_Base_somente_disp!$A:$J,7,FALSE),0)</f>
        <v>189</v>
      </c>
      <c r="E878">
        <f>IFERROR(VLOOKUP(A878,[1]Monitoramento_Base_somente_disp!$A:$J,8,FALSE),0)</f>
        <v>3627739</v>
      </c>
      <c r="F878">
        <f>IFERROR(VLOOKUP(A878,[1]Monitoramento_Base_somente_disp!$A:$J,9,FALSE),0)</f>
        <v>35</v>
      </c>
      <c r="G878">
        <f>IFERROR(VLOOKUP(A878,[1]Monitoramento_Base_somente_disp!$A:$J,10,FALSE),0)</f>
        <v>3674514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24144</v>
      </c>
      <c r="C879">
        <f>IFERROR(VLOOKUP(A879,[1]Monitoramento_Base_somente_disp!$A:$J,6,FALSE),0)</f>
        <v>3592164</v>
      </c>
      <c r="D879">
        <f>IFERROR(VLOOKUP(A879,[1]Monitoramento_Base_somente_disp!$A:$J,7,FALSE),0)</f>
        <v>36849</v>
      </c>
      <c r="E879">
        <f>IFERROR(VLOOKUP(A879,[1]Monitoramento_Base_somente_disp!$A:$J,8,FALSE),0)</f>
        <v>4804145</v>
      </c>
      <c r="F879">
        <f>IFERROR(VLOOKUP(A879,[1]Monitoramento_Base_somente_disp!$A:$J,9,FALSE),0)</f>
        <v>25882</v>
      </c>
      <c r="G879">
        <f>IFERROR(VLOOKUP(A879,[1]Monitoramento_Base_somente_disp!$A:$J,10,FALSE),0)</f>
        <v>4517651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31373</v>
      </c>
      <c r="C880">
        <f>IFERROR(VLOOKUP(A880,[1]Monitoramento_Base_somente_disp!$A:$J,6,FALSE),0)</f>
        <v>6749380</v>
      </c>
      <c r="D880">
        <f>IFERROR(VLOOKUP(A880,[1]Monitoramento_Base_somente_disp!$A:$J,7,FALSE),0)</f>
        <v>39973</v>
      </c>
      <c r="E880">
        <f>IFERROR(VLOOKUP(A880,[1]Monitoramento_Base_somente_disp!$A:$J,8,FALSE),0)</f>
        <v>8197683</v>
      </c>
      <c r="F880">
        <f>IFERROR(VLOOKUP(A880,[1]Monitoramento_Base_somente_disp!$A:$J,9,FALSE),0)</f>
        <v>37791</v>
      </c>
      <c r="G880">
        <f>IFERROR(VLOOKUP(A880,[1]Monitoramento_Base_somente_disp!$A:$J,10,FALSE),0)</f>
        <v>9141619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512</v>
      </c>
      <c r="C881">
        <f>IFERROR(VLOOKUP(A881,[1]Monitoramento_Base_somente_disp!$A:$J,6,FALSE),0)</f>
        <v>2686615</v>
      </c>
      <c r="D881">
        <f>IFERROR(VLOOKUP(A881,[1]Monitoramento_Base_somente_disp!$A:$J,7,FALSE),0)</f>
        <v>1004</v>
      </c>
      <c r="E881">
        <f>IFERROR(VLOOKUP(A881,[1]Monitoramento_Base_somente_disp!$A:$J,8,FALSE),0)</f>
        <v>2634200</v>
      </c>
      <c r="F881">
        <f>IFERROR(VLOOKUP(A881,[1]Monitoramento_Base_somente_disp!$A:$J,9,FALSE),0)</f>
        <v>693</v>
      </c>
      <c r="G881">
        <f>IFERROR(VLOOKUP(A881,[1]Monitoramento_Base_somente_disp!$A:$J,10,FALSE),0)</f>
        <v>2497334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1608</v>
      </c>
      <c r="C882">
        <f>IFERROR(VLOOKUP(A882,[1]Monitoramento_Base_somente_disp!$A:$J,6,FALSE),0)</f>
        <v>5975550</v>
      </c>
      <c r="D882">
        <f>IFERROR(VLOOKUP(A882,[1]Monitoramento_Base_somente_disp!$A:$J,7,FALSE),0)</f>
        <v>338</v>
      </c>
      <c r="E882">
        <f>IFERROR(VLOOKUP(A882,[1]Monitoramento_Base_somente_disp!$A:$J,8,FALSE),0)</f>
        <v>6041672</v>
      </c>
      <c r="F882">
        <f>IFERROR(VLOOKUP(A882,[1]Monitoramento_Base_somente_disp!$A:$J,9,FALSE),0)</f>
        <v>3383</v>
      </c>
      <c r="G882">
        <f>IFERROR(VLOOKUP(A882,[1]Monitoramento_Base_somente_disp!$A:$J,10,FALSE),0)</f>
        <v>5476196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25979</v>
      </c>
      <c r="C883">
        <f>IFERROR(VLOOKUP(A883,[1]Monitoramento_Base_somente_disp!$A:$J,6,FALSE),0)</f>
        <v>26427015</v>
      </c>
      <c r="D883">
        <f>IFERROR(VLOOKUP(A883,[1]Monitoramento_Base_somente_disp!$A:$J,7,FALSE),0)</f>
        <v>17339</v>
      </c>
      <c r="E883">
        <f>IFERROR(VLOOKUP(A883,[1]Monitoramento_Base_somente_disp!$A:$J,8,FALSE),0)</f>
        <v>27194612</v>
      </c>
      <c r="F883">
        <f>IFERROR(VLOOKUP(A883,[1]Monitoramento_Base_somente_disp!$A:$J,9,FALSE),0)</f>
        <v>31534</v>
      </c>
      <c r="G883">
        <f>IFERROR(VLOOKUP(A883,[1]Monitoramento_Base_somente_disp!$A:$J,10,FALSE),0)</f>
        <v>28528270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940</v>
      </c>
      <c r="C884">
        <f>IFERROR(VLOOKUP(A884,[1]Monitoramento_Base_somente_disp!$A:$J,6,FALSE),0)</f>
        <v>5451550</v>
      </c>
      <c r="D884">
        <f>IFERROR(VLOOKUP(A884,[1]Monitoramento_Base_somente_disp!$A:$J,7,FALSE),0)</f>
        <v>180</v>
      </c>
      <c r="E884">
        <f>IFERROR(VLOOKUP(A884,[1]Monitoramento_Base_somente_disp!$A:$J,8,FALSE),0)</f>
        <v>5505225</v>
      </c>
      <c r="F884">
        <f>IFERROR(VLOOKUP(A884,[1]Monitoramento_Base_somente_disp!$A:$J,9,FALSE),0)</f>
        <v>1048</v>
      </c>
      <c r="G884">
        <f>IFERROR(VLOOKUP(A884,[1]Monitoramento_Base_somente_disp!$A:$J,10,FALSE),0)</f>
        <v>5648950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15447</v>
      </c>
      <c r="C885">
        <f>IFERROR(VLOOKUP(A885,[1]Monitoramento_Base_somente_disp!$A:$J,6,FALSE),0)</f>
        <v>7315495</v>
      </c>
      <c r="D885">
        <f>IFERROR(VLOOKUP(A885,[1]Monitoramento_Base_somente_disp!$A:$J,7,FALSE),0)</f>
        <v>11812</v>
      </c>
      <c r="E885">
        <f>IFERROR(VLOOKUP(A885,[1]Monitoramento_Base_somente_disp!$A:$J,8,FALSE),0)</f>
        <v>7633292</v>
      </c>
      <c r="F885">
        <f>IFERROR(VLOOKUP(A885,[1]Monitoramento_Base_somente_disp!$A:$J,9,FALSE),0)</f>
        <v>10240</v>
      </c>
      <c r="G885">
        <f>IFERROR(VLOOKUP(A885,[1]Monitoramento_Base_somente_disp!$A:$J,10,FALSE),0)</f>
        <v>7471475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852684180</v>
      </c>
      <c r="D886">
        <f>IFERROR(VLOOKUP(A886,[1]Monitoramento_Base_somente_disp!$A:$J,7,FALSE),0)</f>
        <v>0</v>
      </c>
      <c r="E886">
        <f>IFERROR(VLOOKUP(A886,[1]Monitoramento_Base_somente_disp!$A:$J,8,FALSE),0)</f>
        <v>852793330</v>
      </c>
      <c r="F886">
        <f>IFERROR(VLOOKUP(A886,[1]Monitoramento_Base_somente_disp!$A:$J,9,FALSE),0)</f>
        <v>0</v>
      </c>
      <c r="G886">
        <f>IFERROR(VLOOKUP(A886,[1]Monitoramento_Base_somente_disp!$A:$J,10,FALSE),0)</f>
        <v>881106986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36</v>
      </c>
      <c r="C887">
        <f>IFERROR(VLOOKUP(A887,[1]Monitoramento_Base_somente_disp!$A:$J,6,FALSE),0)</f>
        <v>96008</v>
      </c>
      <c r="D887">
        <f>IFERROR(VLOOKUP(A887,[1]Monitoramento_Base_somente_disp!$A:$J,7,FALSE),0)</f>
        <v>152</v>
      </c>
      <c r="E887">
        <f>IFERROR(VLOOKUP(A887,[1]Monitoramento_Base_somente_disp!$A:$J,8,FALSE),0)</f>
        <v>93104</v>
      </c>
      <c r="F887">
        <f>IFERROR(VLOOKUP(A887,[1]Monitoramento_Base_somente_disp!$A:$J,9,FALSE),0)</f>
        <v>60</v>
      </c>
      <c r="G887">
        <f>IFERROR(VLOOKUP(A887,[1]Monitoramento_Base_somente_disp!$A:$J,10,FALSE),0)</f>
        <v>91758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38923</v>
      </c>
      <c r="C888">
        <f>IFERROR(VLOOKUP(A888,[1]Monitoramento_Base_somente_disp!$A:$J,6,FALSE),0)</f>
        <v>10055841</v>
      </c>
      <c r="D888">
        <f>IFERROR(VLOOKUP(A888,[1]Monitoramento_Base_somente_disp!$A:$J,7,FALSE),0)</f>
        <v>30951</v>
      </c>
      <c r="E888">
        <f>IFERROR(VLOOKUP(A888,[1]Monitoramento_Base_somente_disp!$A:$J,8,FALSE),0)</f>
        <v>12717417</v>
      </c>
      <c r="F888">
        <f>IFERROR(VLOOKUP(A888,[1]Monitoramento_Base_somente_disp!$A:$J,9,FALSE),0)</f>
        <v>46656</v>
      </c>
      <c r="G888">
        <f>IFERROR(VLOOKUP(A888,[1]Monitoramento_Base_somente_disp!$A:$J,10,FALSE),0)</f>
        <v>14290938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1271160</v>
      </c>
      <c r="D889">
        <f>IFERROR(VLOOKUP(A889,[1]Monitoramento_Base_somente_disp!$A:$J,7,FALSE),0)</f>
        <v>0</v>
      </c>
      <c r="E889">
        <f>IFERROR(VLOOKUP(A889,[1]Monitoramento_Base_somente_disp!$A:$J,8,FALSE),0)</f>
        <v>1294372</v>
      </c>
      <c r="F889">
        <f>IFERROR(VLOOKUP(A889,[1]Monitoramento_Base_somente_disp!$A:$J,9,FALSE),0)</f>
        <v>0</v>
      </c>
      <c r="G889">
        <f>IFERROR(VLOOKUP(A889,[1]Monitoramento_Base_somente_disp!$A:$J,10,FALSE),0)</f>
        <v>1313532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9984</v>
      </c>
      <c r="C890">
        <f>IFERROR(VLOOKUP(A890,[1]Monitoramento_Base_somente_disp!$A:$J,6,FALSE),0)</f>
        <v>3251608</v>
      </c>
      <c r="D890">
        <f>IFERROR(VLOOKUP(A890,[1]Monitoramento_Base_somente_disp!$A:$J,7,FALSE),0)</f>
        <v>7805</v>
      </c>
      <c r="E890">
        <f>IFERROR(VLOOKUP(A890,[1]Monitoramento_Base_somente_disp!$A:$J,8,FALSE),0)</f>
        <v>2573066</v>
      </c>
      <c r="F890">
        <f>IFERROR(VLOOKUP(A890,[1]Monitoramento_Base_somente_disp!$A:$J,9,FALSE),0)</f>
        <v>11228</v>
      </c>
      <c r="G890">
        <f>IFERROR(VLOOKUP(A890,[1]Monitoramento_Base_somente_disp!$A:$J,10,FALSE),0)</f>
        <v>2514417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35157</v>
      </c>
      <c r="C891">
        <f>IFERROR(VLOOKUP(A891,[1]Monitoramento_Base_somente_disp!$A:$J,6,FALSE),0)</f>
        <v>5641179</v>
      </c>
      <c r="D891">
        <f>IFERROR(VLOOKUP(A891,[1]Monitoramento_Base_somente_disp!$A:$J,7,FALSE),0)</f>
        <v>23647</v>
      </c>
      <c r="E891">
        <f>IFERROR(VLOOKUP(A891,[1]Monitoramento_Base_somente_disp!$A:$J,8,FALSE),0)</f>
        <v>4746773</v>
      </c>
      <c r="F891">
        <f>IFERROR(VLOOKUP(A891,[1]Monitoramento_Base_somente_disp!$A:$J,9,FALSE),0)</f>
        <v>20037</v>
      </c>
      <c r="G891">
        <f>IFERROR(VLOOKUP(A891,[1]Monitoramento_Base_somente_disp!$A:$J,10,FALSE),0)</f>
        <v>3910489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6494</v>
      </c>
      <c r="C892">
        <f>IFERROR(VLOOKUP(A892,[1]Monitoramento_Base_somente_disp!$A:$J,6,FALSE),0)</f>
        <v>776494</v>
      </c>
      <c r="D892">
        <f>IFERROR(VLOOKUP(A892,[1]Monitoramento_Base_somente_disp!$A:$J,7,FALSE),0)</f>
        <v>11738</v>
      </c>
      <c r="E892">
        <f>IFERROR(VLOOKUP(A892,[1]Monitoramento_Base_somente_disp!$A:$J,8,FALSE),0)</f>
        <v>458507</v>
      </c>
      <c r="F892">
        <f>IFERROR(VLOOKUP(A892,[1]Monitoramento_Base_somente_disp!$A:$J,9,FALSE),0)</f>
        <v>3026</v>
      </c>
      <c r="G892">
        <f>IFERROR(VLOOKUP(A892,[1]Monitoramento_Base_somente_disp!$A:$J,10,FALSE),0)</f>
        <v>280042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67502</v>
      </c>
      <c r="C894">
        <f>IFERROR(VLOOKUP(A894,[1]Monitoramento_Base_somente_disp!$A:$J,6,FALSE),0)</f>
        <v>61857455</v>
      </c>
      <c r="D894">
        <f>IFERROR(VLOOKUP(A894,[1]Monitoramento_Base_somente_disp!$A:$J,7,FALSE),0)</f>
        <v>68392</v>
      </c>
      <c r="E894">
        <f>IFERROR(VLOOKUP(A894,[1]Monitoramento_Base_somente_disp!$A:$J,8,FALSE),0)</f>
        <v>59438779</v>
      </c>
      <c r="F894">
        <f>IFERROR(VLOOKUP(A894,[1]Monitoramento_Base_somente_disp!$A:$J,9,FALSE),0)</f>
        <v>76279</v>
      </c>
      <c r="G894">
        <f>IFERROR(VLOOKUP(A894,[1]Monitoramento_Base_somente_disp!$A:$J,10,FALSE),0)</f>
        <v>54045774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36354</v>
      </c>
      <c r="C895">
        <f>IFERROR(VLOOKUP(A895,[1]Monitoramento_Base_somente_disp!$A:$J,6,FALSE),0)</f>
        <v>11568425</v>
      </c>
      <c r="D895">
        <f>IFERROR(VLOOKUP(A895,[1]Monitoramento_Base_somente_disp!$A:$J,7,FALSE),0)</f>
        <v>41167</v>
      </c>
      <c r="E895">
        <f>IFERROR(VLOOKUP(A895,[1]Monitoramento_Base_somente_disp!$A:$J,8,FALSE),0)</f>
        <v>15367545</v>
      </c>
      <c r="F895">
        <f>IFERROR(VLOOKUP(A895,[1]Monitoramento_Base_somente_disp!$A:$J,9,FALSE),0)</f>
        <v>45446</v>
      </c>
      <c r="G895">
        <f>IFERROR(VLOOKUP(A895,[1]Monitoramento_Base_somente_disp!$A:$J,10,FALSE),0)</f>
        <v>18411451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2328</v>
      </c>
      <c r="C896">
        <f>IFERROR(VLOOKUP(A896,[1]Monitoramento_Base_somente_disp!$A:$J,6,FALSE),0)</f>
        <v>2032207</v>
      </c>
      <c r="D896">
        <f>IFERROR(VLOOKUP(A896,[1]Monitoramento_Base_somente_disp!$A:$J,7,FALSE),0)</f>
        <v>472</v>
      </c>
      <c r="E896">
        <f>IFERROR(VLOOKUP(A896,[1]Monitoramento_Base_somente_disp!$A:$J,8,FALSE),0)</f>
        <v>2083140</v>
      </c>
      <c r="F896">
        <f>IFERROR(VLOOKUP(A896,[1]Monitoramento_Base_somente_disp!$A:$J,9,FALSE),0)</f>
        <v>3064</v>
      </c>
      <c r="G896">
        <f>IFERROR(VLOOKUP(A896,[1]Monitoramento_Base_somente_disp!$A:$J,10,FALSE),0)</f>
        <v>2130692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4680</v>
      </c>
      <c r="C897">
        <f>IFERROR(VLOOKUP(A897,[1]Monitoramento_Base_somente_disp!$A:$J,6,FALSE),0)</f>
        <v>11640930</v>
      </c>
      <c r="D897">
        <f>IFERROR(VLOOKUP(A897,[1]Monitoramento_Base_somente_disp!$A:$J,7,FALSE),0)</f>
        <v>3990</v>
      </c>
      <c r="E897">
        <f>IFERROR(VLOOKUP(A897,[1]Monitoramento_Base_somente_disp!$A:$J,8,FALSE),0)</f>
        <v>12091671</v>
      </c>
      <c r="F897">
        <f>IFERROR(VLOOKUP(A897,[1]Monitoramento_Base_somente_disp!$A:$J,9,FALSE),0)</f>
        <v>9166</v>
      </c>
      <c r="G897">
        <f>IFERROR(VLOOKUP(A897,[1]Monitoramento_Base_somente_disp!$A:$J,10,FALSE),0)</f>
        <v>13036051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5828</v>
      </c>
      <c r="C898">
        <f>IFERROR(VLOOKUP(A898,[1]Monitoramento_Base_somente_disp!$A:$J,6,FALSE),0)</f>
        <v>1264679</v>
      </c>
      <c r="D898">
        <f>IFERROR(VLOOKUP(A898,[1]Monitoramento_Base_somente_disp!$A:$J,7,FALSE),0)</f>
        <v>7862</v>
      </c>
      <c r="E898">
        <f>IFERROR(VLOOKUP(A898,[1]Monitoramento_Base_somente_disp!$A:$J,8,FALSE),0)</f>
        <v>1405136</v>
      </c>
      <c r="F898">
        <f>IFERROR(VLOOKUP(A898,[1]Monitoramento_Base_somente_disp!$A:$J,9,FALSE),0)</f>
        <v>13220</v>
      </c>
      <c r="G898">
        <f>IFERROR(VLOOKUP(A898,[1]Monitoramento_Base_somente_disp!$A:$J,10,FALSE),0)</f>
        <v>2462037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41503</v>
      </c>
      <c r="C899">
        <f>IFERROR(VLOOKUP(A899,[1]Monitoramento_Base_somente_disp!$A:$J,6,FALSE),0)</f>
        <v>3581713</v>
      </c>
      <c r="D899">
        <f>IFERROR(VLOOKUP(A899,[1]Monitoramento_Base_somente_disp!$A:$J,7,FALSE),0)</f>
        <v>39036</v>
      </c>
      <c r="E899">
        <f>IFERROR(VLOOKUP(A899,[1]Monitoramento_Base_somente_disp!$A:$J,8,FALSE),0)</f>
        <v>4838174</v>
      </c>
      <c r="F899">
        <f>IFERROR(VLOOKUP(A899,[1]Monitoramento_Base_somente_disp!$A:$J,9,FALSE),0)</f>
        <v>2641</v>
      </c>
      <c r="G899">
        <f>IFERROR(VLOOKUP(A899,[1]Monitoramento_Base_somente_disp!$A:$J,10,FALSE),0)</f>
        <v>5582185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7663</v>
      </c>
      <c r="C900">
        <f>IFERROR(VLOOKUP(A900,[1]Monitoramento_Base_somente_disp!$A:$J,6,FALSE),0)</f>
        <v>774881</v>
      </c>
      <c r="D900">
        <f>IFERROR(VLOOKUP(A900,[1]Monitoramento_Base_somente_disp!$A:$J,7,FALSE),0)</f>
        <v>7413</v>
      </c>
      <c r="E900">
        <f>IFERROR(VLOOKUP(A900,[1]Monitoramento_Base_somente_disp!$A:$J,8,FALSE),0)</f>
        <v>533020</v>
      </c>
      <c r="F900">
        <f>IFERROR(VLOOKUP(A900,[1]Monitoramento_Base_somente_disp!$A:$J,9,FALSE),0)</f>
        <v>3821</v>
      </c>
      <c r="G900">
        <f>IFERROR(VLOOKUP(A900,[1]Monitoramento_Base_somente_disp!$A:$J,10,FALSE),0)</f>
        <v>236629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39085</v>
      </c>
      <c r="C902">
        <f>IFERROR(VLOOKUP(A902,[1]Monitoramento_Base_somente_disp!$A:$J,6,FALSE),0)</f>
        <v>5050819</v>
      </c>
      <c r="D902">
        <f>IFERROR(VLOOKUP(A902,[1]Monitoramento_Base_somente_disp!$A:$J,7,FALSE),0)</f>
        <v>22784</v>
      </c>
      <c r="E902">
        <f>IFERROR(VLOOKUP(A902,[1]Monitoramento_Base_somente_disp!$A:$J,8,FALSE),0)</f>
        <v>5232486</v>
      </c>
      <c r="F902">
        <f>IFERROR(VLOOKUP(A902,[1]Monitoramento_Base_somente_disp!$A:$J,9,FALSE),0)</f>
        <v>28303</v>
      </c>
      <c r="G902">
        <f>IFERROR(VLOOKUP(A902,[1]Monitoramento_Base_somente_disp!$A:$J,10,FALSE),0)</f>
        <v>6962117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19557</v>
      </c>
      <c r="C903">
        <f>IFERROR(VLOOKUP(A903,[1]Monitoramento_Base_somente_disp!$A:$J,6,FALSE),0)</f>
        <v>2868084</v>
      </c>
      <c r="D903">
        <f>IFERROR(VLOOKUP(A903,[1]Monitoramento_Base_somente_disp!$A:$J,7,FALSE),0)</f>
        <v>2924</v>
      </c>
      <c r="E903">
        <f>IFERROR(VLOOKUP(A903,[1]Monitoramento_Base_somente_disp!$A:$J,8,FALSE),0)</f>
        <v>2058806</v>
      </c>
      <c r="F903">
        <f>IFERROR(VLOOKUP(A903,[1]Monitoramento_Base_somente_disp!$A:$J,9,FALSE),0)</f>
        <v>13369</v>
      </c>
      <c r="G903">
        <f>IFERROR(VLOOKUP(A903,[1]Monitoramento_Base_somente_disp!$A:$J,10,FALSE),0)</f>
        <v>1457236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97016</v>
      </c>
      <c r="C904">
        <f>IFERROR(VLOOKUP(A904,[1]Monitoramento_Base_somente_disp!$A:$J,6,FALSE),0)</f>
        <v>6797050</v>
      </c>
      <c r="D904">
        <f>IFERROR(VLOOKUP(A904,[1]Monitoramento_Base_somente_disp!$A:$J,7,FALSE),0)</f>
        <v>72366</v>
      </c>
      <c r="E904">
        <f>IFERROR(VLOOKUP(A904,[1]Monitoramento_Base_somente_disp!$A:$J,8,FALSE),0)</f>
        <v>9555813</v>
      </c>
      <c r="F904">
        <f>IFERROR(VLOOKUP(A904,[1]Monitoramento_Base_somente_disp!$A:$J,9,FALSE),0)</f>
        <v>137210</v>
      </c>
      <c r="G904">
        <f>IFERROR(VLOOKUP(A904,[1]Monitoramento_Base_somente_disp!$A:$J,10,FALSE),0)</f>
        <v>9817437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6259</v>
      </c>
      <c r="C907">
        <f>IFERROR(VLOOKUP(A907,[1]Monitoramento_Base_somente_disp!$A:$J,6,FALSE),0)</f>
        <v>3265935</v>
      </c>
      <c r="D907">
        <f>IFERROR(VLOOKUP(A907,[1]Monitoramento_Base_somente_disp!$A:$J,7,FALSE),0)</f>
        <v>5602</v>
      </c>
      <c r="E907">
        <f>IFERROR(VLOOKUP(A907,[1]Monitoramento_Base_somente_disp!$A:$J,8,FALSE),0)</f>
        <v>3217551</v>
      </c>
      <c r="F907">
        <f>IFERROR(VLOOKUP(A907,[1]Monitoramento_Base_somente_disp!$A:$J,9,FALSE),0)</f>
        <v>3511</v>
      </c>
      <c r="G907">
        <f>IFERROR(VLOOKUP(A907,[1]Monitoramento_Base_somente_disp!$A:$J,10,FALSE),0)</f>
        <v>3281856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13113</v>
      </c>
      <c r="C908">
        <f>IFERROR(VLOOKUP(A908,[1]Monitoramento_Base_somente_disp!$A:$J,6,FALSE),0)</f>
        <v>40143486</v>
      </c>
      <c r="D908">
        <f>IFERROR(VLOOKUP(A908,[1]Monitoramento_Base_somente_disp!$A:$J,7,FALSE),0)</f>
        <v>12332</v>
      </c>
      <c r="E908">
        <f>IFERROR(VLOOKUP(A908,[1]Monitoramento_Base_somente_disp!$A:$J,8,FALSE),0)</f>
        <v>43223631</v>
      </c>
      <c r="F908">
        <f>IFERROR(VLOOKUP(A908,[1]Monitoramento_Base_somente_disp!$A:$J,9,FALSE),0)</f>
        <v>13609</v>
      </c>
      <c r="G908">
        <f>IFERROR(VLOOKUP(A908,[1]Monitoramento_Base_somente_disp!$A:$J,10,FALSE),0)</f>
        <v>43916874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2555460</v>
      </c>
      <c r="D909">
        <f>IFERROR(VLOOKUP(A909,[1]Monitoramento_Base_somente_disp!$A:$J,7,FALSE),0)</f>
        <v>0</v>
      </c>
      <c r="E909">
        <f>IFERROR(VLOOKUP(A909,[1]Monitoramento_Base_somente_disp!$A:$J,8,FALSE),0)</f>
        <v>2588608</v>
      </c>
      <c r="F909">
        <f>IFERROR(VLOOKUP(A909,[1]Monitoramento_Base_somente_disp!$A:$J,9,FALSE),0)</f>
        <v>294</v>
      </c>
      <c r="G909">
        <f>IFERROR(VLOOKUP(A909,[1]Monitoramento_Base_somente_disp!$A:$J,10,FALSE),0)</f>
        <v>2639949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57373</v>
      </c>
      <c r="C910">
        <f>IFERROR(VLOOKUP(A910,[1]Monitoramento_Base_somente_disp!$A:$J,6,FALSE),0)</f>
        <v>9644749</v>
      </c>
      <c r="D910">
        <f>IFERROR(VLOOKUP(A910,[1]Monitoramento_Base_somente_disp!$A:$J,7,FALSE),0)</f>
        <v>37373</v>
      </c>
      <c r="E910">
        <f>IFERROR(VLOOKUP(A910,[1]Monitoramento_Base_somente_disp!$A:$J,8,FALSE),0)</f>
        <v>9226014</v>
      </c>
      <c r="F910">
        <f>IFERROR(VLOOKUP(A910,[1]Monitoramento_Base_somente_disp!$A:$J,9,FALSE),0)</f>
        <v>39672</v>
      </c>
      <c r="G910">
        <f>IFERROR(VLOOKUP(A910,[1]Monitoramento_Base_somente_disp!$A:$J,10,FALSE),0)</f>
        <v>9614239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112538400</v>
      </c>
      <c r="D911">
        <f>IFERROR(VLOOKUP(A911,[1]Monitoramento_Base_somente_disp!$A:$J,7,FALSE),0)</f>
        <v>0</v>
      </c>
      <c r="E911">
        <f>IFERROR(VLOOKUP(A911,[1]Monitoramento_Base_somente_disp!$A:$J,8,FALSE),0)</f>
        <v>115307953</v>
      </c>
      <c r="F911">
        <f>IFERROR(VLOOKUP(A911,[1]Monitoramento_Base_somente_disp!$A:$J,9,FALSE),0)</f>
        <v>0</v>
      </c>
      <c r="G911">
        <f>IFERROR(VLOOKUP(A911,[1]Monitoramento_Base_somente_disp!$A:$J,10,FALSE),0)</f>
        <v>116289680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3217770</v>
      </c>
      <c r="D912">
        <f>IFERROR(VLOOKUP(A912,[1]Monitoramento_Base_somente_disp!$A:$J,7,FALSE),0)</f>
        <v>0</v>
      </c>
      <c r="E912">
        <f>IFERROR(VLOOKUP(A912,[1]Monitoramento_Base_somente_disp!$A:$J,8,FALSE),0)</f>
        <v>3301874</v>
      </c>
      <c r="F912">
        <f>IFERROR(VLOOKUP(A912,[1]Monitoramento_Base_somente_disp!$A:$J,9,FALSE),0)</f>
        <v>0</v>
      </c>
      <c r="G912">
        <f>IFERROR(VLOOKUP(A912,[1]Monitoramento_Base_somente_disp!$A:$J,10,FALSE),0)</f>
        <v>3325029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1017</v>
      </c>
      <c r="C913">
        <f>IFERROR(VLOOKUP(A913,[1]Monitoramento_Base_somente_disp!$A:$J,6,FALSE),0)</f>
        <v>3402647</v>
      </c>
      <c r="D913">
        <f>IFERROR(VLOOKUP(A913,[1]Monitoramento_Base_somente_disp!$A:$J,7,FALSE),0)</f>
        <v>60</v>
      </c>
      <c r="E913">
        <f>IFERROR(VLOOKUP(A913,[1]Monitoramento_Base_somente_disp!$A:$J,8,FALSE),0)</f>
        <v>3451226</v>
      </c>
      <c r="F913">
        <f>IFERROR(VLOOKUP(A913,[1]Monitoramento_Base_somente_disp!$A:$J,9,FALSE),0)</f>
        <v>0</v>
      </c>
      <c r="G913">
        <f>IFERROR(VLOOKUP(A913,[1]Monitoramento_Base_somente_disp!$A:$J,10,FALSE),0)</f>
        <v>3879717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7832</v>
      </c>
      <c r="C914">
        <f>IFERROR(VLOOKUP(A914,[1]Monitoramento_Base_somente_disp!$A:$J,6,FALSE),0)</f>
        <v>834516</v>
      </c>
      <c r="D914">
        <f>IFERROR(VLOOKUP(A914,[1]Monitoramento_Base_somente_disp!$A:$J,7,FALSE),0)</f>
        <v>1884</v>
      </c>
      <c r="E914">
        <f>IFERROR(VLOOKUP(A914,[1]Monitoramento_Base_somente_disp!$A:$J,8,FALSE),0)</f>
        <v>608107</v>
      </c>
      <c r="F914">
        <f>IFERROR(VLOOKUP(A914,[1]Monitoramento_Base_somente_disp!$A:$J,9,FALSE),0)</f>
        <v>2436</v>
      </c>
      <c r="G914">
        <f>IFERROR(VLOOKUP(A914,[1]Monitoramento_Base_somente_disp!$A:$J,10,FALSE),0)</f>
        <v>567868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1131</v>
      </c>
      <c r="C915">
        <f>IFERROR(VLOOKUP(A915,[1]Monitoramento_Base_somente_disp!$A:$J,6,FALSE),0)</f>
        <v>1262007</v>
      </c>
      <c r="D915">
        <f>IFERROR(VLOOKUP(A915,[1]Monitoramento_Base_somente_disp!$A:$J,7,FALSE),0)</f>
        <v>801</v>
      </c>
      <c r="E915">
        <f>IFERROR(VLOOKUP(A915,[1]Monitoramento_Base_somente_disp!$A:$J,8,FALSE),0)</f>
        <v>1250016</v>
      </c>
      <c r="F915">
        <f>IFERROR(VLOOKUP(A915,[1]Monitoramento_Base_somente_disp!$A:$J,9,FALSE),0)</f>
        <v>1172</v>
      </c>
      <c r="G915">
        <f>IFERROR(VLOOKUP(A915,[1]Monitoramento_Base_somente_disp!$A:$J,10,FALSE),0)</f>
        <v>1462255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6895920</v>
      </c>
      <c r="D916">
        <f>IFERROR(VLOOKUP(A916,[1]Monitoramento_Base_somente_disp!$A:$J,7,FALSE),0)</f>
        <v>360</v>
      </c>
      <c r="E916">
        <f>IFERROR(VLOOKUP(A916,[1]Monitoramento_Base_somente_disp!$A:$J,8,FALSE),0)</f>
        <v>7731874</v>
      </c>
      <c r="F916">
        <f>IFERROR(VLOOKUP(A916,[1]Monitoramento_Base_somente_disp!$A:$J,9,FALSE),0)</f>
        <v>0</v>
      </c>
      <c r="G916">
        <f>IFERROR(VLOOKUP(A916,[1]Monitoramento_Base_somente_disp!$A:$J,10,FALSE),0)</f>
        <v>8061674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4525</v>
      </c>
      <c r="C917">
        <f>IFERROR(VLOOKUP(A917,[1]Monitoramento_Base_somente_disp!$A:$J,6,FALSE),0)</f>
        <v>5568812</v>
      </c>
      <c r="D917">
        <f>IFERROR(VLOOKUP(A917,[1]Monitoramento_Base_somente_disp!$A:$J,7,FALSE),0)</f>
        <v>2751</v>
      </c>
      <c r="E917">
        <f>IFERROR(VLOOKUP(A917,[1]Monitoramento_Base_somente_disp!$A:$J,8,FALSE),0)</f>
        <v>5903485</v>
      </c>
      <c r="F917">
        <f>IFERROR(VLOOKUP(A917,[1]Monitoramento_Base_somente_disp!$A:$J,9,FALSE),0)</f>
        <v>9784</v>
      </c>
      <c r="G917">
        <f>IFERROR(VLOOKUP(A917,[1]Monitoramento_Base_somente_disp!$A:$J,10,FALSE),0)</f>
        <v>6047050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53733</v>
      </c>
      <c r="C918">
        <f>IFERROR(VLOOKUP(A918,[1]Monitoramento_Base_somente_disp!$A:$J,6,FALSE),0)</f>
        <v>2617130</v>
      </c>
      <c r="D918">
        <f>IFERROR(VLOOKUP(A918,[1]Monitoramento_Base_somente_disp!$A:$J,7,FALSE),0)</f>
        <v>47270</v>
      </c>
      <c r="E918">
        <f>IFERROR(VLOOKUP(A918,[1]Monitoramento_Base_somente_disp!$A:$J,8,FALSE),0)</f>
        <v>1973880</v>
      </c>
      <c r="F918">
        <f>IFERROR(VLOOKUP(A918,[1]Monitoramento_Base_somente_disp!$A:$J,9,FALSE),0)</f>
        <v>7497</v>
      </c>
      <c r="G918">
        <f>IFERROR(VLOOKUP(A918,[1]Monitoramento_Base_somente_disp!$A:$J,10,FALSE),0)</f>
        <v>1650519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14965380</v>
      </c>
      <c r="D919">
        <f>IFERROR(VLOOKUP(A919,[1]Monitoramento_Base_somente_disp!$A:$J,7,FALSE),0)</f>
        <v>1007</v>
      </c>
      <c r="E919">
        <f>IFERROR(VLOOKUP(A919,[1]Monitoramento_Base_somente_disp!$A:$J,8,FALSE),0)</f>
        <v>15111049</v>
      </c>
      <c r="F919">
        <f>IFERROR(VLOOKUP(A919,[1]Monitoramento_Base_somente_disp!$A:$J,9,FALSE),0)</f>
        <v>551</v>
      </c>
      <c r="G919">
        <f>IFERROR(VLOOKUP(A919,[1]Monitoramento_Base_somente_disp!$A:$J,10,FALSE),0)</f>
        <v>13848865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199200</v>
      </c>
      <c r="F920">
        <f>IFERROR(VLOOKUP(A920,[1]Monitoramento_Base_somente_disp!$A:$J,9,FALSE),0)</f>
        <v>0</v>
      </c>
      <c r="G920">
        <f>IFERROR(VLOOKUP(A920,[1]Monitoramento_Base_somente_disp!$A:$J,10,FALSE),0)</f>
        <v>202740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38838</v>
      </c>
      <c r="C921">
        <f>IFERROR(VLOOKUP(A921,[1]Monitoramento_Base_somente_disp!$A:$J,6,FALSE),0)</f>
        <v>7163795</v>
      </c>
      <c r="D921">
        <f>IFERROR(VLOOKUP(A921,[1]Monitoramento_Base_somente_disp!$A:$J,7,FALSE),0)</f>
        <v>32177</v>
      </c>
      <c r="E921">
        <f>IFERROR(VLOOKUP(A921,[1]Monitoramento_Base_somente_disp!$A:$J,8,FALSE),0)</f>
        <v>5919562</v>
      </c>
      <c r="F921">
        <f>IFERROR(VLOOKUP(A921,[1]Monitoramento_Base_somente_disp!$A:$J,9,FALSE),0)</f>
        <v>68305</v>
      </c>
      <c r="G921">
        <f>IFERROR(VLOOKUP(A921,[1]Monitoramento_Base_somente_disp!$A:$J,10,FALSE),0)</f>
        <v>11045803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42353</v>
      </c>
      <c r="C922">
        <f>IFERROR(VLOOKUP(A922,[1]Monitoramento_Base_somente_disp!$A:$J,6,FALSE),0)</f>
        <v>3835165</v>
      </c>
      <c r="D922">
        <f>IFERROR(VLOOKUP(A922,[1]Monitoramento_Base_somente_disp!$A:$J,7,FALSE),0)</f>
        <v>37497</v>
      </c>
      <c r="E922">
        <f>IFERROR(VLOOKUP(A922,[1]Monitoramento_Base_somente_disp!$A:$J,8,FALSE),0)</f>
        <v>4048673</v>
      </c>
      <c r="F922">
        <f>IFERROR(VLOOKUP(A922,[1]Monitoramento_Base_somente_disp!$A:$J,9,FALSE),0)</f>
        <v>46516</v>
      </c>
      <c r="G922">
        <f>IFERROR(VLOOKUP(A922,[1]Monitoramento_Base_somente_disp!$A:$J,10,FALSE),0)</f>
        <v>5214583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891</v>
      </c>
      <c r="C923">
        <f>IFERROR(VLOOKUP(A923,[1]Monitoramento_Base_somente_disp!$A:$J,6,FALSE),0)</f>
        <v>1829366</v>
      </c>
      <c r="D923">
        <f>IFERROR(VLOOKUP(A923,[1]Monitoramento_Base_somente_disp!$A:$J,7,FALSE),0)</f>
        <v>517</v>
      </c>
      <c r="E923">
        <f>IFERROR(VLOOKUP(A923,[1]Monitoramento_Base_somente_disp!$A:$J,8,FALSE),0)</f>
        <v>1825987</v>
      </c>
      <c r="F923">
        <f>IFERROR(VLOOKUP(A923,[1]Monitoramento_Base_somente_disp!$A:$J,9,FALSE),0)</f>
        <v>1061</v>
      </c>
      <c r="G923">
        <f>IFERROR(VLOOKUP(A923,[1]Monitoramento_Base_somente_disp!$A:$J,10,FALSE),0)</f>
        <v>1849637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35726</v>
      </c>
      <c r="C924">
        <f>IFERROR(VLOOKUP(A924,[1]Monitoramento_Base_somente_disp!$A:$J,6,FALSE),0)</f>
        <v>3915331</v>
      </c>
      <c r="D924">
        <f>IFERROR(VLOOKUP(A924,[1]Monitoramento_Base_somente_disp!$A:$J,7,FALSE),0)</f>
        <v>14994</v>
      </c>
      <c r="E924">
        <f>IFERROR(VLOOKUP(A924,[1]Monitoramento_Base_somente_disp!$A:$J,8,FALSE),0)</f>
        <v>4638577</v>
      </c>
      <c r="F924">
        <f>IFERROR(VLOOKUP(A924,[1]Monitoramento_Base_somente_disp!$A:$J,9,FALSE),0)</f>
        <v>22976</v>
      </c>
      <c r="G924">
        <f>IFERROR(VLOOKUP(A924,[1]Monitoramento_Base_somente_disp!$A:$J,10,FALSE),0)</f>
        <v>5331080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44627</v>
      </c>
      <c r="C925">
        <f>IFERROR(VLOOKUP(A925,[1]Monitoramento_Base_somente_disp!$A:$J,6,FALSE),0)</f>
        <v>7731243</v>
      </c>
      <c r="D925">
        <f>IFERROR(VLOOKUP(A925,[1]Monitoramento_Base_somente_disp!$A:$J,7,FALSE),0)</f>
        <v>35786</v>
      </c>
      <c r="E925">
        <f>IFERROR(VLOOKUP(A925,[1]Monitoramento_Base_somente_disp!$A:$J,8,FALSE),0)</f>
        <v>8055618</v>
      </c>
      <c r="F925">
        <f>IFERROR(VLOOKUP(A925,[1]Monitoramento_Base_somente_disp!$A:$J,9,FALSE),0)</f>
        <v>61064</v>
      </c>
      <c r="G925">
        <f>IFERROR(VLOOKUP(A925,[1]Monitoramento_Base_somente_disp!$A:$J,10,FALSE),0)</f>
        <v>7027252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6742</v>
      </c>
      <c r="C926">
        <f>IFERROR(VLOOKUP(A926,[1]Monitoramento_Base_somente_disp!$A:$J,6,FALSE),0)</f>
        <v>2342058</v>
      </c>
      <c r="D926">
        <f>IFERROR(VLOOKUP(A926,[1]Monitoramento_Base_somente_disp!$A:$J,7,FALSE),0)</f>
        <v>13906</v>
      </c>
      <c r="E926">
        <f>IFERROR(VLOOKUP(A926,[1]Monitoramento_Base_somente_disp!$A:$J,8,FALSE),0)</f>
        <v>1962245</v>
      </c>
      <c r="F926">
        <f>IFERROR(VLOOKUP(A926,[1]Monitoramento_Base_somente_disp!$A:$J,9,FALSE),0)</f>
        <v>14349</v>
      </c>
      <c r="G926">
        <f>IFERROR(VLOOKUP(A926,[1]Monitoramento_Base_somente_disp!$A:$J,10,FALSE),0)</f>
        <v>1622590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25990</v>
      </c>
      <c r="C928">
        <f>IFERROR(VLOOKUP(A928,[1]Monitoramento_Base_somente_disp!$A:$J,6,FALSE),0)</f>
        <v>2179284</v>
      </c>
      <c r="D928">
        <f>IFERROR(VLOOKUP(A928,[1]Monitoramento_Base_somente_disp!$A:$J,7,FALSE),0)</f>
        <v>22954</v>
      </c>
      <c r="E928">
        <f>IFERROR(VLOOKUP(A928,[1]Monitoramento_Base_somente_disp!$A:$J,8,FALSE),0)</f>
        <v>1682700</v>
      </c>
      <c r="F928">
        <f>IFERROR(VLOOKUP(A928,[1]Monitoramento_Base_somente_disp!$A:$J,9,FALSE),0)</f>
        <v>21055</v>
      </c>
      <c r="G928">
        <f>IFERROR(VLOOKUP(A928,[1]Monitoramento_Base_somente_disp!$A:$J,10,FALSE),0)</f>
        <v>1649185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16</v>
      </c>
      <c r="C929">
        <f>IFERROR(VLOOKUP(A929,[1]Monitoramento_Base_somente_disp!$A:$J,6,FALSE),0)</f>
        <v>2743214</v>
      </c>
      <c r="D929">
        <f>IFERROR(VLOOKUP(A929,[1]Monitoramento_Base_somente_disp!$A:$J,7,FALSE),0)</f>
        <v>67</v>
      </c>
      <c r="E929">
        <f>IFERROR(VLOOKUP(A929,[1]Monitoramento_Base_somente_disp!$A:$J,8,FALSE),0)</f>
        <v>2920042</v>
      </c>
      <c r="F929">
        <f>IFERROR(VLOOKUP(A929,[1]Monitoramento_Base_somente_disp!$A:$J,9,FALSE),0)</f>
        <v>2102</v>
      </c>
      <c r="G929">
        <f>IFERROR(VLOOKUP(A929,[1]Monitoramento_Base_somente_disp!$A:$J,10,FALSE),0)</f>
        <v>2641792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3886</v>
      </c>
      <c r="C930">
        <f>IFERROR(VLOOKUP(A930,[1]Monitoramento_Base_somente_disp!$A:$J,6,FALSE),0)</f>
        <v>603141</v>
      </c>
      <c r="D930">
        <f>IFERROR(VLOOKUP(A930,[1]Monitoramento_Base_somente_disp!$A:$J,7,FALSE),0)</f>
        <v>2178</v>
      </c>
      <c r="E930">
        <f>IFERROR(VLOOKUP(A930,[1]Monitoramento_Base_somente_disp!$A:$J,8,FALSE),0)</f>
        <v>575325</v>
      </c>
      <c r="F930">
        <f>IFERROR(VLOOKUP(A930,[1]Monitoramento_Base_somente_disp!$A:$J,9,FALSE),0)</f>
        <v>3322</v>
      </c>
      <c r="G930">
        <f>IFERROR(VLOOKUP(A930,[1]Monitoramento_Base_somente_disp!$A:$J,10,FALSE),0)</f>
        <v>754383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49691</v>
      </c>
      <c r="C931">
        <f>IFERROR(VLOOKUP(A931,[1]Monitoramento_Base_somente_disp!$A:$J,6,FALSE),0)</f>
        <v>4016972</v>
      </c>
      <c r="D931">
        <f>IFERROR(VLOOKUP(A931,[1]Monitoramento_Base_somente_disp!$A:$J,7,FALSE),0)</f>
        <v>29056</v>
      </c>
      <c r="E931">
        <f>IFERROR(VLOOKUP(A931,[1]Monitoramento_Base_somente_disp!$A:$J,8,FALSE),0)</f>
        <v>7175840</v>
      </c>
      <c r="F931">
        <f>IFERROR(VLOOKUP(A931,[1]Monitoramento_Base_somente_disp!$A:$J,9,FALSE),0)</f>
        <v>100994</v>
      </c>
      <c r="G931">
        <f>IFERROR(VLOOKUP(A931,[1]Monitoramento_Base_somente_disp!$A:$J,10,FALSE),0)</f>
        <v>7086955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57142</v>
      </c>
      <c r="C932">
        <f>IFERROR(VLOOKUP(A932,[1]Monitoramento_Base_somente_disp!$A:$J,6,FALSE),0)</f>
        <v>15375679</v>
      </c>
      <c r="D932">
        <f>IFERROR(VLOOKUP(A932,[1]Monitoramento_Base_somente_disp!$A:$J,7,FALSE),0)</f>
        <v>46814</v>
      </c>
      <c r="E932">
        <f>IFERROR(VLOOKUP(A932,[1]Monitoramento_Base_somente_disp!$A:$J,8,FALSE),0)</f>
        <v>17117825</v>
      </c>
      <c r="F932">
        <f>IFERROR(VLOOKUP(A932,[1]Monitoramento_Base_somente_disp!$A:$J,9,FALSE),0)</f>
        <v>59719</v>
      </c>
      <c r="G932">
        <f>IFERROR(VLOOKUP(A932,[1]Monitoramento_Base_somente_disp!$A:$J,10,FALSE),0)</f>
        <v>19814409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30747</v>
      </c>
      <c r="C933">
        <f>IFERROR(VLOOKUP(A933,[1]Monitoramento_Base_somente_disp!$A:$J,6,FALSE),0)</f>
        <v>4515178</v>
      </c>
      <c r="D933">
        <f>IFERROR(VLOOKUP(A933,[1]Monitoramento_Base_somente_disp!$A:$J,7,FALSE),0)</f>
        <v>21601</v>
      </c>
      <c r="E933">
        <f>IFERROR(VLOOKUP(A933,[1]Monitoramento_Base_somente_disp!$A:$J,8,FALSE),0)</f>
        <v>4831757</v>
      </c>
      <c r="F933">
        <f>IFERROR(VLOOKUP(A933,[1]Monitoramento_Base_somente_disp!$A:$J,9,FALSE),0)</f>
        <v>24479</v>
      </c>
      <c r="G933">
        <f>IFERROR(VLOOKUP(A933,[1]Monitoramento_Base_somente_disp!$A:$J,10,FALSE),0)</f>
        <v>2982876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10073</v>
      </c>
      <c r="C934">
        <f>IFERROR(VLOOKUP(A934,[1]Monitoramento_Base_somente_disp!$A:$J,6,FALSE),0)</f>
        <v>4904295</v>
      </c>
      <c r="D934">
        <f>IFERROR(VLOOKUP(A934,[1]Monitoramento_Base_somente_disp!$A:$J,7,FALSE),0)</f>
        <v>2360</v>
      </c>
      <c r="E934">
        <f>IFERROR(VLOOKUP(A934,[1]Monitoramento_Base_somente_disp!$A:$J,8,FALSE),0)</f>
        <v>5522647</v>
      </c>
      <c r="F934">
        <f>IFERROR(VLOOKUP(A934,[1]Monitoramento_Base_somente_disp!$A:$J,9,FALSE),0)</f>
        <v>1721</v>
      </c>
      <c r="G934">
        <f>IFERROR(VLOOKUP(A934,[1]Monitoramento_Base_somente_disp!$A:$J,10,FALSE),0)</f>
        <v>6556909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66694</v>
      </c>
      <c r="C935">
        <f>IFERROR(VLOOKUP(A935,[1]Monitoramento_Base_somente_disp!$A:$J,6,FALSE),0)</f>
        <v>7259576</v>
      </c>
      <c r="D935">
        <f>IFERROR(VLOOKUP(A935,[1]Monitoramento_Base_somente_disp!$A:$J,7,FALSE),0)</f>
        <v>58262</v>
      </c>
      <c r="E935">
        <f>IFERROR(VLOOKUP(A935,[1]Monitoramento_Base_somente_disp!$A:$J,8,FALSE),0)</f>
        <v>6053079</v>
      </c>
      <c r="F935">
        <f>IFERROR(VLOOKUP(A935,[1]Monitoramento_Base_somente_disp!$A:$J,9,FALSE),0)</f>
        <v>39727</v>
      </c>
      <c r="G935">
        <f>IFERROR(VLOOKUP(A935,[1]Monitoramento_Base_somente_disp!$A:$J,10,FALSE),0)</f>
        <v>4888158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8789</v>
      </c>
      <c r="C936">
        <f>IFERROR(VLOOKUP(A936,[1]Monitoramento_Base_somente_disp!$A:$J,6,FALSE),0)</f>
        <v>3039517</v>
      </c>
      <c r="D936">
        <f>IFERROR(VLOOKUP(A936,[1]Monitoramento_Base_somente_disp!$A:$J,7,FALSE),0)</f>
        <v>3442</v>
      </c>
      <c r="E936">
        <f>IFERROR(VLOOKUP(A936,[1]Monitoramento_Base_somente_disp!$A:$J,8,FALSE),0)</f>
        <v>2991253</v>
      </c>
      <c r="F936">
        <f>IFERROR(VLOOKUP(A936,[1]Monitoramento_Base_somente_disp!$A:$J,9,FALSE),0)</f>
        <v>2389</v>
      </c>
      <c r="G936">
        <f>IFERROR(VLOOKUP(A936,[1]Monitoramento_Base_somente_disp!$A:$J,10,FALSE),0)</f>
        <v>3331424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2741975</v>
      </c>
      <c r="D937">
        <f>IFERROR(VLOOKUP(A937,[1]Monitoramento_Base_somente_disp!$A:$J,7,FALSE),0)</f>
        <v>0</v>
      </c>
      <c r="E937">
        <f>IFERROR(VLOOKUP(A937,[1]Monitoramento_Base_somente_disp!$A:$J,8,FALSE),0)</f>
        <v>1475649</v>
      </c>
      <c r="F937">
        <f>IFERROR(VLOOKUP(A937,[1]Monitoramento_Base_somente_disp!$A:$J,9,FALSE),0)</f>
        <v>1</v>
      </c>
      <c r="G937">
        <f>IFERROR(VLOOKUP(A937,[1]Monitoramento_Base_somente_disp!$A:$J,10,FALSE),0)</f>
        <v>1466715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Sim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49346</v>
      </c>
      <c r="F938">
        <f>IFERROR(VLOOKUP(A938,[1]Monitoramento_Base_somente_disp!$A:$J,9,FALSE),0)</f>
        <v>0</v>
      </c>
      <c r="G938">
        <f>IFERROR(VLOOKUP(A938,[1]Monitoramento_Base_somente_disp!$A:$J,10,FALSE),0)</f>
        <v>50220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14870</v>
      </c>
      <c r="C939">
        <f>IFERROR(VLOOKUP(A939,[1]Monitoramento_Base_somente_disp!$A:$J,6,FALSE),0)</f>
        <v>982779</v>
      </c>
      <c r="D939">
        <f>IFERROR(VLOOKUP(A939,[1]Monitoramento_Base_somente_disp!$A:$J,7,FALSE),0)</f>
        <v>8908</v>
      </c>
      <c r="E939">
        <f>IFERROR(VLOOKUP(A939,[1]Monitoramento_Base_somente_disp!$A:$J,8,FALSE),0)</f>
        <v>1063944</v>
      </c>
      <c r="F939">
        <f>IFERROR(VLOOKUP(A939,[1]Monitoramento_Base_somente_disp!$A:$J,9,FALSE),0)</f>
        <v>9123</v>
      </c>
      <c r="G939">
        <f>IFERROR(VLOOKUP(A939,[1]Monitoramento_Base_somente_disp!$A:$J,10,FALSE),0)</f>
        <v>1120335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5138</v>
      </c>
      <c r="C940">
        <f>IFERROR(VLOOKUP(A940,[1]Monitoramento_Base_somente_disp!$A:$J,6,FALSE),0)</f>
        <v>5954434</v>
      </c>
      <c r="D940">
        <f>IFERROR(VLOOKUP(A940,[1]Monitoramento_Base_somente_disp!$A:$J,7,FALSE),0)</f>
        <v>8249</v>
      </c>
      <c r="E940">
        <f>IFERROR(VLOOKUP(A940,[1]Monitoramento_Base_somente_disp!$A:$J,8,FALSE),0)</f>
        <v>4617455</v>
      </c>
      <c r="F940">
        <f>IFERROR(VLOOKUP(A940,[1]Monitoramento_Base_somente_disp!$A:$J,9,FALSE),0)</f>
        <v>13532</v>
      </c>
      <c r="G940">
        <f>IFERROR(VLOOKUP(A940,[1]Monitoramento_Base_somente_disp!$A:$J,10,FALSE),0)</f>
        <v>4358878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22</v>
      </c>
      <c r="C941">
        <f>IFERROR(VLOOKUP(A941,[1]Monitoramento_Base_somente_disp!$A:$J,6,FALSE),0)</f>
        <v>178700</v>
      </c>
      <c r="D941">
        <f>IFERROR(VLOOKUP(A941,[1]Monitoramento_Base_somente_disp!$A:$J,7,FALSE),0)</f>
        <v>60</v>
      </c>
      <c r="E941">
        <f>IFERROR(VLOOKUP(A941,[1]Monitoramento_Base_somente_disp!$A:$J,8,FALSE),0)</f>
        <v>383727</v>
      </c>
      <c r="F941">
        <f>IFERROR(VLOOKUP(A941,[1]Monitoramento_Base_somente_disp!$A:$J,9,FALSE),0)</f>
        <v>22</v>
      </c>
      <c r="G941">
        <f>IFERROR(VLOOKUP(A941,[1]Monitoramento_Base_somente_disp!$A:$J,10,FALSE),0)</f>
        <v>577714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Sim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23271</v>
      </c>
      <c r="C942">
        <f>IFERROR(VLOOKUP(A942,[1]Monitoramento_Base_somente_disp!$A:$J,6,FALSE),0)</f>
        <v>8252655</v>
      </c>
      <c r="D942">
        <f>IFERROR(VLOOKUP(A942,[1]Monitoramento_Base_somente_disp!$A:$J,7,FALSE),0)</f>
        <v>18425</v>
      </c>
      <c r="E942">
        <f>IFERROR(VLOOKUP(A942,[1]Monitoramento_Base_somente_disp!$A:$J,8,FALSE),0)</f>
        <v>8994408</v>
      </c>
      <c r="F942">
        <f>IFERROR(VLOOKUP(A942,[1]Monitoramento_Base_somente_disp!$A:$J,9,FALSE),0)</f>
        <v>21449</v>
      </c>
      <c r="G942">
        <f>IFERROR(VLOOKUP(A942,[1]Monitoramento_Base_somente_disp!$A:$J,10,FALSE),0)</f>
        <v>8792512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167415690</v>
      </c>
      <c r="D943">
        <f>IFERROR(VLOOKUP(A943,[1]Monitoramento_Base_somente_disp!$A:$J,7,FALSE),0)</f>
        <v>0</v>
      </c>
      <c r="E943">
        <f>IFERROR(VLOOKUP(A943,[1]Monitoramento_Base_somente_disp!$A:$J,8,FALSE),0)</f>
        <v>167429074</v>
      </c>
      <c r="F943">
        <f>IFERROR(VLOOKUP(A943,[1]Monitoramento_Base_somente_disp!$A:$J,9,FALSE),0)</f>
        <v>365</v>
      </c>
      <c r="G943">
        <f>IFERROR(VLOOKUP(A943,[1]Monitoramento_Base_somente_disp!$A:$J,10,FALSE),0)</f>
        <v>172995848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32157</v>
      </c>
      <c r="C944">
        <f>IFERROR(VLOOKUP(A944,[1]Monitoramento_Base_somente_disp!$A:$J,6,FALSE),0)</f>
        <v>4675807</v>
      </c>
      <c r="D944">
        <f>IFERROR(VLOOKUP(A944,[1]Monitoramento_Base_somente_disp!$A:$J,7,FALSE),0)</f>
        <v>31841</v>
      </c>
      <c r="E944">
        <f>IFERROR(VLOOKUP(A944,[1]Monitoramento_Base_somente_disp!$A:$J,8,FALSE),0)</f>
        <v>4430224</v>
      </c>
      <c r="F944">
        <f>IFERROR(VLOOKUP(A944,[1]Monitoramento_Base_somente_disp!$A:$J,9,FALSE),0)</f>
        <v>40399</v>
      </c>
      <c r="G944">
        <f>IFERROR(VLOOKUP(A944,[1]Monitoramento_Base_somente_disp!$A:$J,10,FALSE),0)</f>
        <v>5310496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33812</v>
      </c>
      <c r="C945">
        <f>IFERROR(VLOOKUP(A945,[1]Monitoramento_Base_somente_disp!$A:$J,6,FALSE),0)</f>
        <v>4331777</v>
      </c>
      <c r="D945">
        <f>IFERROR(VLOOKUP(A945,[1]Monitoramento_Base_somente_disp!$A:$J,7,FALSE),0)</f>
        <v>19043</v>
      </c>
      <c r="E945">
        <f>IFERROR(VLOOKUP(A945,[1]Monitoramento_Base_somente_disp!$A:$J,8,FALSE),0)</f>
        <v>3858213</v>
      </c>
      <c r="F945">
        <f>IFERROR(VLOOKUP(A945,[1]Monitoramento_Base_somente_disp!$A:$J,9,FALSE),0)</f>
        <v>22368</v>
      </c>
      <c r="G945">
        <f>IFERROR(VLOOKUP(A945,[1]Monitoramento_Base_somente_disp!$A:$J,10,FALSE),0)</f>
        <v>3317627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41394</v>
      </c>
      <c r="C946">
        <f>IFERROR(VLOOKUP(A946,[1]Monitoramento_Base_somente_disp!$A:$J,6,FALSE),0)</f>
        <v>8560137</v>
      </c>
      <c r="D946">
        <f>IFERROR(VLOOKUP(A946,[1]Monitoramento_Base_somente_disp!$A:$J,7,FALSE),0)</f>
        <v>41147</v>
      </c>
      <c r="E946">
        <f>IFERROR(VLOOKUP(A946,[1]Monitoramento_Base_somente_disp!$A:$J,8,FALSE),0)</f>
        <v>8532219</v>
      </c>
      <c r="F946">
        <f>IFERROR(VLOOKUP(A946,[1]Monitoramento_Base_somente_disp!$A:$J,9,FALSE),0)</f>
        <v>19978</v>
      </c>
      <c r="G946">
        <f>IFERROR(VLOOKUP(A946,[1]Monitoramento_Base_somente_disp!$A:$J,10,FALSE),0)</f>
        <v>5944710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51604</v>
      </c>
      <c r="C947">
        <f>IFERROR(VLOOKUP(A947,[1]Monitoramento_Base_somente_disp!$A:$J,6,FALSE),0)</f>
        <v>5379547</v>
      </c>
      <c r="D947">
        <f>IFERROR(VLOOKUP(A947,[1]Monitoramento_Base_somente_disp!$A:$J,7,FALSE),0)</f>
        <v>44265</v>
      </c>
      <c r="E947">
        <f>IFERROR(VLOOKUP(A947,[1]Monitoramento_Base_somente_disp!$A:$J,8,FALSE),0)</f>
        <v>5125362</v>
      </c>
      <c r="F947">
        <f>IFERROR(VLOOKUP(A947,[1]Monitoramento_Base_somente_disp!$A:$J,9,FALSE),0)</f>
        <v>54528</v>
      </c>
      <c r="G947">
        <f>IFERROR(VLOOKUP(A947,[1]Monitoramento_Base_somente_disp!$A:$J,10,FALSE),0)</f>
        <v>5406977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3773</v>
      </c>
      <c r="C948">
        <f>IFERROR(VLOOKUP(A948,[1]Monitoramento_Base_somente_disp!$A:$J,6,FALSE),0)</f>
        <v>2461312</v>
      </c>
      <c r="D948">
        <f>IFERROR(VLOOKUP(A948,[1]Monitoramento_Base_somente_disp!$A:$J,7,FALSE),0)</f>
        <v>5650</v>
      </c>
      <c r="E948">
        <f>IFERROR(VLOOKUP(A948,[1]Monitoramento_Base_somente_disp!$A:$J,8,FALSE),0)</f>
        <v>2494763</v>
      </c>
      <c r="F948">
        <f>IFERROR(VLOOKUP(A948,[1]Monitoramento_Base_somente_disp!$A:$J,9,FALSE),0)</f>
        <v>3012</v>
      </c>
      <c r="G948">
        <f>IFERROR(VLOOKUP(A948,[1]Monitoramento_Base_somente_disp!$A:$J,10,FALSE),0)</f>
        <v>2382847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Sim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101100</v>
      </c>
      <c r="D949">
        <f>IFERROR(VLOOKUP(A949,[1]Monitoramento_Base_somente_disp!$A:$J,7,FALSE),0)</f>
        <v>0</v>
      </c>
      <c r="E949">
        <f>IFERROR(VLOOKUP(A949,[1]Monitoramento_Base_somente_disp!$A:$J,8,FALSE),0)</f>
        <v>102759</v>
      </c>
      <c r="F949">
        <f>IFERROR(VLOOKUP(A949,[1]Monitoramento_Base_somente_disp!$A:$J,9,FALSE),0)</f>
        <v>0</v>
      </c>
      <c r="G949">
        <f>IFERROR(VLOOKUP(A949,[1]Monitoramento_Base_somente_disp!$A:$J,10,FALSE),0)</f>
        <v>104470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272703</v>
      </c>
      <c r="F950">
        <f>IFERROR(VLOOKUP(A950,[1]Monitoramento_Base_somente_disp!$A:$J,9,FALSE),0)</f>
        <v>0</v>
      </c>
      <c r="G950">
        <f>IFERROR(VLOOKUP(A950,[1]Monitoramento_Base_somente_disp!$A:$J,10,FALSE),0)</f>
        <v>276520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5976120</v>
      </c>
      <c r="D951">
        <f>IFERROR(VLOOKUP(A951,[1]Monitoramento_Base_somente_disp!$A:$J,7,FALSE),0)</f>
        <v>8795</v>
      </c>
      <c r="E951">
        <f>IFERROR(VLOOKUP(A951,[1]Monitoramento_Base_somente_disp!$A:$J,8,FALSE),0)</f>
        <v>5875330</v>
      </c>
      <c r="F951">
        <f>IFERROR(VLOOKUP(A951,[1]Monitoramento_Base_somente_disp!$A:$J,9,FALSE),0)</f>
        <v>1655</v>
      </c>
      <c r="G951">
        <f>IFERROR(VLOOKUP(A951,[1]Monitoramento_Base_somente_disp!$A:$J,10,FALSE),0)</f>
        <v>5887749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83391</v>
      </c>
      <c r="C952">
        <f>IFERROR(VLOOKUP(A952,[1]Monitoramento_Base_somente_disp!$A:$J,6,FALSE),0)</f>
        <v>5186571</v>
      </c>
      <c r="D952">
        <f>IFERROR(VLOOKUP(A952,[1]Monitoramento_Base_somente_disp!$A:$J,7,FALSE),0)</f>
        <v>75383</v>
      </c>
      <c r="E952">
        <f>IFERROR(VLOOKUP(A952,[1]Monitoramento_Base_somente_disp!$A:$J,8,FALSE),0)</f>
        <v>5809330</v>
      </c>
      <c r="F952">
        <f>IFERROR(VLOOKUP(A952,[1]Monitoramento_Base_somente_disp!$A:$J,9,FALSE),0)</f>
        <v>94281</v>
      </c>
      <c r="G952">
        <f>IFERROR(VLOOKUP(A952,[1]Monitoramento_Base_somente_disp!$A:$J,10,FALSE),0)</f>
        <v>5596367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16993</v>
      </c>
      <c r="C953">
        <f>IFERROR(VLOOKUP(A953,[1]Monitoramento_Base_somente_disp!$A:$J,6,FALSE),0)</f>
        <v>849981</v>
      </c>
      <c r="D953">
        <f>IFERROR(VLOOKUP(A953,[1]Monitoramento_Base_somente_disp!$A:$J,7,FALSE),0)</f>
        <v>13753</v>
      </c>
      <c r="E953">
        <f>IFERROR(VLOOKUP(A953,[1]Monitoramento_Base_somente_disp!$A:$J,8,FALSE),0)</f>
        <v>775021</v>
      </c>
      <c r="F953">
        <f>IFERROR(VLOOKUP(A953,[1]Monitoramento_Base_somente_disp!$A:$J,9,FALSE),0)</f>
        <v>20184</v>
      </c>
      <c r="G953">
        <f>IFERROR(VLOOKUP(A953,[1]Monitoramento_Base_somente_disp!$A:$J,10,FALSE),0)</f>
        <v>816921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1617</v>
      </c>
      <c r="C954">
        <f>IFERROR(VLOOKUP(A954,[1]Monitoramento_Base_somente_disp!$A:$J,6,FALSE),0)</f>
        <v>1894955</v>
      </c>
      <c r="D954">
        <f>IFERROR(VLOOKUP(A954,[1]Monitoramento_Base_somente_disp!$A:$J,7,FALSE),0)</f>
        <v>3044</v>
      </c>
      <c r="E954">
        <f>IFERROR(VLOOKUP(A954,[1]Monitoramento_Base_somente_disp!$A:$J,8,FALSE),0)</f>
        <v>2233008</v>
      </c>
      <c r="F954">
        <f>IFERROR(VLOOKUP(A954,[1]Monitoramento_Base_somente_disp!$A:$J,9,FALSE),0)</f>
        <v>3198</v>
      </c>
      <c r="G954">
        <f>IFERROR(VLOOKUP(A954,[1]Monitoramento_Base_somente_disp!$A:$J,10,FALSE),0)</f>
        <v>2151056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2300</v>
      </c>
      <c r="C955">
        <f>IFERROR(VLOOKUP(A955,[1]Monitoramento_Base_somente_disp!$A:$J,6,FALSE),0)</f>
        <v>8772263</v>
      </c>
      <c r="D955">
        <f>IFERROR(VLOOKUP(A955,[1]Monitoramento_Base_somente_disp!$A:$J,7,FALSE),0)</f>
        <v>2503</v>
      </c>
      <c r="E955">
        <f>IFERROR(VLOOKUP(A955,[1]Monitoramento_Base_somente_disp!$A:$J,8,FALSE),0)</f>
        <v>8886918</v>
      </c>
      <c r="F955">
        <f>IFERROR(VLOOKUP(A955,[1]Monitoramento_Base_somente_disp!$A:$J,9,FALSE),0)</f>
        <v>3157</v>
      </c>
      <c r="G955">
        <f>IFERROR(VLOOKUP(A955,[1]Monitoramento_Base_somente_disp!$A:$J,10,FALSE),0)</f>
        <v>8911343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43482</v>
      </c>
      <c r="C956">
        <f>IFERROR(VLOOKUP(A956,[1]Monitoramento_Base_somente_disp!$A:$J,6,FALSE),0)</f>
        <v>21047748</v>
      </c>
      <c r="D956">
        <f>IFERROR(VLOOKUP(A956,[1]Monitoramento_Base_somente_disp!$A:$J,7,FALSE),0)</f>
        <v>44169</v>
      </c>
      <c r="E956">
        <f>IFERROR(VLOOKUP(A956,[1]Monitoramento_Base_somente_disp!$A:$J,8,FALSE),0)</f>
        <v>23549347</v>
      </c>
      <c r="F956">
        <f>IFERROR(VLOOKUP(A956,[1]Monitoramento_Base_somente_disp!$A:$J,9,FALSE),0)</f>
        <v>127221</v>
      </c>
      <c r="G956">
        <f>IFERROR(VLOOKUP(A956,[1]Monitoramento_Base_somente_disp!$A:$J,10,FALSE),0)</f>
        <v>24782776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65639</v>
      </c>
      <c r="C957">
        <f>IFERROR(VLOOKUP(A957,[1]Monitoramento_Base_somente_disp!$A:$J,6,FALSE),0)</f>
        <v>8395384</v>
      </c>
      <c r="D957">
        <f>IFERROR(VLOOKUP(A957,[1]Monitoramento_Base_somente_disp!$A:$J,7,FALSE),0)</f>
        <v>69175</v>
      </c>
      <c r="E957">
        <f>IFERROR(VLOOKUP(A957,[1]Monitoramento_Base_somente_disp!$A:$J,8,FALSE),0)</f>
        <v>22103860</v>
      </c>
      <c r="F957">
        <f>IFERROR(VLOOKUP(A957,[1]Monitoramento_Base_somente_disp!$A:$J,9,FALSE),0)</f>
        <v>135251</v>
      </c>
      <c r="G957">
        <f>IFERROR(VLOOKUP(A957,[1]Monitoramento_Base_somente_disp!$A:$J,10,FALSE),0)</f>
        <v>28944731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60165</v>
      </c>
      <c r="C958">
        <f>IFERROR(VLOOKUP(A958,[1]Monitoramento_Base_somente_disp!$A:$J,6,FALSE),0)</f>
        <v>13469622</v>
      </c>
      <c r="D958">
        <f>IFERROR(VLOOKUP(A958,[1]Monitoramento_Base_somente_disp!$A:$J,7,FALSE),0)</f>
        <v>43019</v>
      </c>
      <c r="E958">
        <f>IFERROR(VLOOKUP(A958,[1]Monitoramento_Base_somente_disp!$A:$J,8,FALSE),0)</f>
        <v>17041582</v>
      </c>
      <c r="F958">
        <f>IFERROR(VLOOKUP(A958,[1]Monitoramento_Base_somente_disp!$A:$J,9,FALSE),0)</f>
        <v>74779</v>
      </c>
      <c r="G958">
        <f>IFERROR(VLOOKUP(A958,[1]Monitoramento_Base_somente_disp!$A:$J,10,FALSE),0)</f>
        <v>18137754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140439</v>
      </c>
      <c r="C959">
        <f>IFERROR(VLOOKUP(A959,[1]Monitoramento_Base_somente_disp!$A:$J,6,FALSE),0)</f>
        <v>86173502</v>
      </c>
      <c r="D959">
        <f>IFERROR(VLOOKUP(A959,[1]Monitoramento_Base_somente_disp!$A:$J,7,FALSE),0)</f>
        <v>122824</v>
      </c>
      <c r="E959">
        <f>IFERROR(VLOOKUP(A959,[1]Monitoramento_Base_somente_disp!$A:$J,8,FALSE),0)</f>
        <v>91210617</v>
      </c>
      <c r="F959">
        <f>IFERROR(VLOOKUP(A959,[1]Monitoramento_Base_somente_disp!$A:$J,9,FALSE),0)</f>
        <v>129278</v>
      </c>
      <c r="G959">
        <f>IFERROR(VLOOKUP(A959,[1]Monitoramento_Base_somente_disp!$A:$J,10,FALSE),0)</f>
        <v>93603924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15757</v>
      </c>
      <c r="C960">
        <f>IFERROR(VLOOKUP(A960,[1]Monitoramento_Base_somente_disp!$A:$J,6,FALSE),0)</f>
        <v>23820337</v>
      </c>
      <c r="D960">
        <f>IFERROR(VLOOKUP(A960,[1]Monitoramento_Base_somente_disp!$A:$J,7,FALSE),0)</f>
        <v>3296</v>
      </c>
      <c r="E960">
        <f>IFERROR(VLOOKUP(A960,[1]Monitoramento_Base_somente_disp!$A:$J,8,FALSE),0)</f>
        <v>23885824</v>
      </c>
      <c r="F960">
        <f>IFERROR(VLOOKUP(A960,[1]Monitoramento_Base_somente_disp!$A:$J,9,FALSE),0)</f>
        <v>7084</v>
      </c>
      <c r="G960">
        <f>IFERROR(VLOOKUP(A960,[1]Monitoramento_Base_somente_disp!$A:$J,10,FALSE),0)</f>
        <v>24207441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56342</v>
      </c>
      <c r="C961">
        <f>IFERROR(VLOOKUP(A961,[1]Monitoramento_Base_somente_disp!$A:$J,6,FALSE),0)</f>
        <v>8471459</v>
      </c>
      <c r="D961">
        <f>IFERROR(VLOOKUP(A961,[1]Monitoramento_Base_somente_disp!$A:$J,7,FALSE),0)</f>
        <v>48508</v>
      </c>
      <c r="E961">
        <f>IFERROR(VLOOKUP(A961,[1]Monitoramento_Base_somente_disp!$A:$J,8,FALSE),0)</f>
        <v>9013035</v>
      </c>
      <c r="F961">
        <f>IFERROR(VLOOKUP(A961,[1]Monitoramento_Base_somente_disp!$A:$J,9,FALSE),0)</f>
        <v>38392</v>
      </c>
      <c r="G961">
        <f>IFERROR(VLOOKUP(A961,[1]Monitoramento_Base_somente_disp!$A:$J,10,FALSE),0)</f>
        <v>7758389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14199</v>
      </c>
      <c r="C962">
        <f>IFERROR(VLOOKUP(A962,[1]Monitoramento_Base_somente_disp!$A:$J,6,FALSE),0)</f>
        <v>1527316</v>
      </c>
      <c r="D962">
        <f>IFERROR(VLOOKUP(A962,[1]Monitoramento_Base_somente_disp!$A:$J,7,FALSE),0)</f>
        <v>11222</v>
      </c>
      <c r="E962">
        <f>IFERROR(VLOOKUP(A962,[1]Monitoramento_Base_somente_disp!$A:$J,8,FALSE),0)</f>
        <v>1655202</v>
      </c>
      <c r="F962">
        <f>IFERROR(VLOOKUP(A962,[1]Monitoramento_Base_somente_disp!$A:$J,9,FALSE),0)</f>
        <v>11550</v>
      </c>
      <c r="G962">
        <f>IFERROR(VLOOKUP(A962,[1]Monitoramento_Base_somente_disp!$A:$J,10,FALSE),0)</f>
        <v>1471713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63060</v>
      </c>
      <c r="C963">
        <f>IFERROR(VLOOKUP(A963,[1]Monitoramento_Base_somente_disp!$A:$J,6,FALSE),0)</f>
        <v>2999733</v>
      </c>
      <c r="D963">
        <f>IFERROR(VLOOKUP(A963,[1]Monitoramento_Base_somente_disp!$A:$J,7,FALSE),0)</f>
        <v>50810</v>
      </c>
      <c r="E963">
        <f>IFERROR(VLOOKUP(A963,[1]Monitoramento_Base_somente_disp!$A:$J,8,FALSE),0)</f>
        <v>5091896</v>
      </c>
      <c r="F963">
        <f>IFERROR(VLOOKUP(A963,[1]Monitoramento_Base_somente_disp!$A:$J,9,FALSE),0)</f>
        <v>57198</v>
      </c>
      <c r="G963">
        <f>IFERROR(VLOOKUP(A963,[1]Monitoramento_Base_somente_disp!$A:$J,10,FALSE),0)</f>
        <v>4632398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86991</v>
      </c>
      <c r="C964">
        <f>IFERROR(VLOOKUP(A964,[1]Monitoramento_Base_somente_disp!$A:$J,6,FALSE),0)</f>
        <v>13620100</v>
      </c>
      <c r="D964">
        <f>IFERROR(VLOOKUP(A964,[1]Monitoramento_Base_somente_disp!$A:$J,7,FALSE),0)</f>
        <v>67726</v>
      </c>
      <c r="E964">
        <f>IFERROR(VLOOKUP(A964,[1]Monitoramento_Base_somente_disp!$A:$J,8,FALSE),0)</f>
        <v>12643807</v>
      </c>
      <c r="F964">
        <f>IFERROR(VLOOKUP(A964,[1]Monitoramento_Base_somente_disp!$A:$J,9,FALSE),0)</f>
        <v>86892</v>
      </c>
      <c r="G964">
        <f>IFERROR(VLOOKUP(A964,[1]Monitoramento_Base_somente_disp!$A:$J,10,FALSE),0)</f>
        <v>13838349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10768</v>
      </c>
      <c r="C965">
        <f>IFERROR(VLOOKUP(A965,[1]Monitoramento_Base_somente_disp!$A:$J,6,FALSE),0)</f>
        <v>2330733</v>
      </c>
      <c r="D965">
        <f>IFERROR(VLOOKUP(A965,[1]Monitoramento_Base_somente_disp!$A:$J,7,FALSE),0)</f>
        <v>12951</v>
      </c>
      <c r="E965">
        <f>IFERROR(VLOOKUP(A965,[1]Monitoramento_Base_somente_disp!$A:$J,8,FALSE),0)</f>
        <v>2209358</v>
      </c>
      <c r="F965">
        <f>IFERROR(VLOOKUP(A965,[1]Monitoramento_Base_somente_disp!$A:$J,9,FALSE),0)</f>
        <v>3855</v>
      </c>
      <c r="G965">
        <f>IFERROR(VLOOKUP(A965,[1]Monitoramento_Base_somente_disp!$A:$J,10,FALSE),0)</f>
        <v>2875292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156</v>
      </c>
      <c r="C966">
        <f>IFERROR(VLOOKUP(A966,[1]Monitoramento_Base_somente_disp!$A:$J,6,FALSE),0)</f>
        <v>541778</v>
      </c>
      <c r="D966">
        <f>IFERROR(VLOOKUP(A966,[1]Monitoramento_Base_somente_disp!$A:$J,7,FALSE),0)</f>
        <v>0</v>
      </c>
      <c r="E966">
        <f>IFERROR(VLOOKUP(A966,[1]Monitoramento_Base_somente_disp!$A:$J,8,FALSE),0)</f>
        <v>548372</v>
      </c>
      <c r="F966">
        <f>IFERROR(VLOOKUP(A966,[1]Monitoramento_Base_somente_disp!$A:$J,9,FALSE),0)</f>
        <v>81</v>
      </c>
      <c r="G966">
        <f>IFERROR(VLOOKUP(A966,[1]Monitoramento_Base_somente_disp!$A:$J,10,FALSE),0)</f>
        <v>554835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18817</v>
      </c>
      <c r="C967">
        <f>IFERROR(VLOOKUP(A967,[1]Monitoramento_Base_somente_disp!$A:$J,6,FALSE),0)</f>
        <v>2282414</v>
      </c>
      <c r="D967">
        <f>IFERROR(VLOOKUP(A967,[1]Monitoramento_Base_somente_disp!$A:$J,7,FALSE),0)</f>
        <v>22764</v>
      </c>
      <c r="E967">
        <f>IFERROR(VLOOKUP(A967,[1]Monitoramento_Base_somente_disp!$A:$J,8,FALSE),0)</f>
        <v>1820609</v>
      </c>
      <c r="F967">
        <f>IFERROR(VLOOKUP(A967,[1]Monitoramento_Base_somente_disp!$A:$J,9,FALSE),0)</f>
        <v>15066</v>
      </c>
      <c r="G967">
        <f>IFERROR(VLOOKUP(A967,[1]Monitoramento_Base_somente_disp!$A:$J,10,FALSE),0)</f>
        <v>1307708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6648</v>
      </c>
      <c r="C968">
        <f>IFERROR(VLOOKUP(A968,[1]Monitoramento_Base_somente_disp!$A:$J,6,FALSE),0)</f>
        <v>2236024</v>
      </c>
      <c r="D968">
        <f>IFERROR(VLOOKUP(A968,[1]Monitoramento_Base_somente_disp!$A:$J,7,FALSE),0)</f>
        <v>3197</v>
      </c>
      <c r="E968">
        <f>IFERROR(VLOOKUP(A968,[1]Monitoramento_Base_somente_disp!$A:$J,8,FALSE),0)</f>
        <v>2088899</v>
      </c>
      <c r="F968">
        <f>IFERROR(VLOOKUP(A968,[1]Monitoramento_Base_somente_disp!$A:$J,9,FALSE),0)</f>
        <v>5114</v>
      </c>
      <c r="G968">
        <f>IFERROR(VLOOKUP(A968,[1]Monitoramento_Base_somente_disp!$A:$J,10,FALSE),0)</f>
        <v>2007029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23021</v>
      </c>
      <c r="C969">
        <f>IFERROR(VLOOKUP(A969,[1]Monitoramento_Base_somente_disp!$A:$J,6,FALSE),0)</f>
        <v>3964815</v>
      </c>
      <c r="D969">
        <f>IFERROR(VLOOKUP(A969,[1]Monitoramento_Base_somente_disp!$A:$J,7,FALSE),0)</f>
        <v>14020</v>
      </c>
      <c r="E969">
        <f>IFERROR(VLOOKUP(A969,[1]Monitoramento_Base_somente_disp!$A:$J,8,FALSE),0)</f>
        <v>3629186</v>
      </c>
      <c r="F969">
        <f>IFERROR(VLOOKUP(A969,[1]Monitoramento_Base_somente_disp!$A:$J,9,FALSE),0)</f>
        <v>16489</v>
      </c>
      <c r="G969">
        <f>IFERROR(VLOOKUP(A969,[1]Monitoramento_Base_somente_disp!$A:$J,10,FALSE),0)</f>
        <v>3570930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42589</v>
      </c>
      <c r="C970">
        <f>IFERROR(VLOOKUP(A970,[1]Monitoramento_Base_somente_disp!$A:$J,6,FALSE),0)</f>
        <v>9304313</v>
      </c>
      <c r="D970">
        <f>IFERROR(VLOOKUP(A970,[1]Monitoramento_Base_somente_disp!$A:$J,7,FALSE),0)</f>
        <v>13665</v>
      </c>
      <c r="E970">
        <f>IFERROR(VLOOKUP(A970,[1]Monitoramento_Base_somente_disp!$A:$J,8,FALSE),0)</f>
        <v>7413994</v>
      </c>
      <c r="F970">
        <f>IFERROR(VLOOKUP(A970,[1]Monitoramento_Base_somente_disp!$A:$J,9,FALSE),0)</f>
        <v>49133</v>
      </c>
      <c r="G970">
        <f>IFERROR(VLOOKUP(A970,[1]Monitoramento_Base_somente_disp!$A:$J,10,FALSE),0)</f>
        <v>5114692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35121</v>
      </c>
      <c r="C971">
        <f>IFERROR(VLOOKUP(A971,[1]Monitoramento_Base_somente_disp!$A:$J,6,FALSE),0)</f>
        <v>6956888</v>
      </c>
      <c r="D971">
        <f>IFERROR(VLOOKUP(A971,[1]Monitoramento_Base_somente_disp!$A:$J,7,FALSE),0)</f>
        <v>49602</v>
      </c>
      <c r="E971">
        <f>IFERROR(VLOOKUP(A971,[1]Monitoramento_Base_somente_disp!$A:$J,8,FALSE),0)</f>
        <v>6649722</v>
      </c>
      <c r="F971">
        <f>IFERROR(VLOOKUP(A971,[1]Monitoramento_Base_somente_disp!$A:$J,9,FALSE),0)</f>
        <v>24403</v>
      </c>
      <c r="G971">
        <f>IFERROR(VLOOKUP(A971,[1]Monitoramento_Base_somente_disp!$A:$J,10,FALSE),0)</f>
        <v>5683912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75381</v>
      </c>
      <c r="C972">
        <f>IFERROR(VLOOKUP(A972,[1]Monitoramento_Base_somente_disp!$A:$J,6,FALSE),0)</f>
        <v>14801422</v>
      </c>
      <c r="D972">
        <f>IFERROR(VLOOKUP(A972,[1]Monitoramento_Base_somente_disp!$A:$J,7,FALSE),0)</f>
        <v>88721</v>
      </c>
      <c r="E972">
        <f>IFERROR(VLOOKUP(A972,[1]Monitoramento_Base_somente_disp!$A:$J,8,FALSE),0)</f>
        <v>23893873</v>
      </c>
      <c r="F972">
        <f>IFERROR(VLOOKUP(A972,[1]Monitoramento_Base_somente_disp!$A:$J,9,FALSE),0)</f>
        <v>119967</v>
      </c>
      <c r="G972">
        <f>IFERROR(VLOOKUP(A972,[1]Monitoramento_Base_somente_disp!$A:$J,10,FALSE),0)</f>
        <v>22037078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39785</v>
      </c>
      <c r="C973">
        <f>IFERROR(VLOOKUP(A973,[1]Monitoramento_Base_somente_disp!$A:$J,6,FALSE),0)</f>
        <v>15594487</v>
      </c>
      <c r="D973">
        <f>IFERROR(VLOOKUP(A973,[1]Monitoramento_Base_somente_disp!$A:$J,7,FALSE),0)</f>
        <v>44714</v>
      </c>
      <c r="E973">
        <f>IFERROR(VLOOKUP(A973,[1]Monitoramento_Base_somente_disp!$A:$J,8,FALSE),0)</f>
        <v>16823830</v>
      </c>
      <c r="F973">
        <f>IFERROR(VLOOKUP(A973,[1]Monitoramento_Base_somente_disp!$A:$J,9,FALSE),0)</f>
        <v>47485</v>
      </c>
      <c r="G973">
        <f>IFERROR(VLOOKUP(A973,[1]Monitoramento_Base_somente_disp!$A:$J,10,FALSE),0)</f>
        <v>16459169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22124540</v>
      </c>
      <c r="D974">
        <f>IFERROR(VLOOKUP(A974,[1]Monitoramento_Base_somente_disp!$A:$J,7,FALSE),0)</f>
        <v>0</v>
      </c>
      <c r="E974">
        <f>IFERROR(VLOOKUP(A974,[1]Monitoramento_Base_somente_disp!$A:$J,8,FALSE),0)</f>
        <v>23766425</v>
      </c>
      <c r="F974">
        <f>IFERROR(VLOOKUP(A974,[1]Monitoramento_Base_somente_disp!$A:$J,9,FALSE),0)</f>
        <v>0</v>
      </c>
      <c r="G974">
        <f>IFERROR(VLOOKUP(A974,[1]Monitoramento_Base_somente_disp!$A:$J,10,FALSE),0)</f>
        <v>24380010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18623</v>
      </c>
      <c r="C975">
        <f>IFERROR(VLOOKUP(A975,[1]Monitoramento_Base_somente_disp!$A:$J,6,FALSE),0)</f>
        <v>51293478</v>
      </c>
      <c r="D975">
        <f>IFERROR(VLOOKUP(A975,[1]Monitoramento_Base_somente_disp!$A:$J,7,FALSE),0)</f>
        <v>26638</v>
      </c>
      <c r="E975">
        <f>IFERROR(VLOOKUP(A975,[1]Monitoramento_Base_somente_disp!$A:$J,8,FALSE),0)</f>
        <v>51372700</v>
      </c>
      <c r="F975">
        <f>IFERROR(VLOOKUP(A975,[1]Monitoramento_Base_somente_disp!$A:$J,9,FALSE),0)</f>
        <v>52823</v>
      </c>
      <c r="G975">
        <f>IFERROR(VLOOKUP(A975,[1]Monitoramento_Base_somente_disp!$A:$J,10,FALSE),0)</f>
        <v>60148516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22912</v>
      </c>
      <c r="C976">
        <f>IFERROR(VLOOKUP(A976,[1]Monitoramento_Base_somente_disp!$A:$J,6,FALSE),0)</f>
        <v>31455315</v>
      </c>
      <c r="D976">
        <f>IFERROR(VLOOKUP(A976,[1]Monitoramento_Base_somente_disp!$A:$J,7,FALSE),0)</f>
        <v>32029</v>
      </c>
      <c r="E976">
        <f>IFERROR(VLOOKUP(A976,[1]Monitoramento_Base_somente_disp!$A:$J,8,FALSE),0)</f>
        <v>31454382</v>
      </c>
      <c r="F976">
        <f>IFERROR(VLOOKUP(A976,[1]Monitoramento_Base_somente_disp!$A:$J,9,FALSE),0)</f>
        <v>40262</v>
      </c>
      <c r="G976">
        <f>IFERROR(VLOOKUP(A976,[1]Monitoramento_Base_somente_disp!$A:$J,10,FALSE),0)</f>
        <v>34457364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20383</v>
      </c>
      <c r="C977">
        <f>IFERROR(VLOOKUP(A977,[1]Monitoramento_Base_somente_disp!$A:$J,6,FALSE),0)</f>
        <v>8776977</v>
      </c>
      <c r="D977">
        <f>IFERROR(VLOOKUP(A977,[1]Monitoramento_Base_somente_disp!$A:$J,7,FALSE),0)</f>
        <v>35077</v>
      </c>
      <c r="E977">
        <f>IFERROR(VLOOKUP(A977,[1]Monitoramento_Base_somente_disp!$A:$J,8,FALSE),0)</f>
        <v>8747117</v>
      </c>
      <c r="F977">
        <f>IFERROR(VLOOKUP(A977,[1]Monitoramento_Base_somente_disp!$A:$J,9,FALSE),0)</f>
        <v>43450</v>
      </c>
      <c r="G977">
        <f>IFERROR(VLOOKUP(A977,[1]Monitoramento_Base_somente_disp!$A:$J,10,FALSE),0)</f>
        <v>9568306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479130</v>
      </c>
      <c r="D978">
        <f>IFERROR(VLOOKUP(A978,[1]Monitoramento_Base_somente_disp!$A:$J,7,FALSE),0)</f>
        <v>11642</v>
      </c>
      <c r="E978">
        <f>IFERROR(VLOOKUP(A978,[1]Monitoramento_Base_somente_disp!$A:$J,8,FALSE),0)</f>
        <v>3150946</v>
      </c>
      <c r="F978">
        <f>IFERROR(VLOOKUP(A978,[1]Monitoramento_Base_somente_disp!$A:$J,9,FALSE),0)</f>
        <v>48948</v>
      </c>
      <c r="G978">
        <f>IFERROR(VLOOKUP(A978,[1]Monitoramento_Base_somente_disp!$A:$J,10,FALSE),0)</f>
        <v>9615933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7974</v>
      </c>
      <c r="C979">
        <f>IFERROR(VLOOKUP(A979,[1]Monitoramento_Base_somente_disp!$A:$J,6,FALSE),0)</f>
        <v>1741285</v>
      </c>
      <c r="D979">
        <f>IFERROR(VLOOKUP(A979,[1]Monitoramento_Base_somente_disp!$A:$J,7,FALSE),0)</f>
        <v>4041</v>
      </c>
      <c r="E979">
        <f>IFERROR(VLOOKUP(A979,[1]Monitoramento_Base_somente_disp!$A:$J,8,FALSE),0)</f>
        <v>1766079</v>
      </c>
      <c r="F979">
        <f>IFERROR(VLOOKUP(A979,[1]Monitoramento_Base_somente_disp!$A:$J,9,FALSE),0)</f>
        <v>0</v>
      </c>
      <c r="G979">
        <f>IFERROR(VLOOKUP(A979,[1]Monitoramento_Base_somente_disp!$A:$J,10,FALSE),0)</f>
        <v>2153508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18275</v>
      </c>
      <c r="C980">
        <f>IFERROR(VLOOKUP(A980,[1]Monitoramento_Base_somente_disp!$A:$J,6,FALSE),0)</f>
        <v>1504067</v>
      </c>
      <c r="D980">
        <f>IFERROR(VLOOKUP(A980,[1]Monitoramento_Base_somente_disp!$A:$J,7,FALSE),0)</f>
        <v>10241</v>
      </c>
      <c r="E980">
        <f>IFERROR(VLOOKUP(A980,[1]Monitoramento_Base_somente_disp!$A:$J,8,FALSE),0)</f>
        <v>1078509</v>
      </c>
      <c r="F980">
        <f>IFERROR(VLOOKUP(A980,[1]Monitoramento_Base_somente_disp!$A:$J,9,FALSE),0)</f>
        <v>9559</v>
      </c>
      <c r="G980">
        <f>IFERROR(VLOOKUP(A980,[1]Monitoramento_Base_somente_disp!$A:$J,10,FALSE),0)</f>
        <v>1010617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120</v>
      </c>
      <c r="C981">
        <f>IFERROR(VLOOKUP(A981,[1]Monitoramento_Base_somente_disp!$A:$J,6,FALSE),0)</f>
        <v>5744700</v>
      </c>
      <c r="D981">
        <f>IFERROR(VLOOKUP(A981,[1]Monitoramento_Base_somente_disp!$A:$J,7,FALSE),0)</f>
        <v>0</v>
      </c>
      <c r="E981">
        <f>IFERROR(VLOOKUP(A981,[1]Monitoramento_Base_somente_disp!$A:$J,8,FALSE),0)</f>
        <v>5824522</v>
      </c>
      <c r="F981">
        <f>IFERROR(VLOOKUP(A981,[1]Monitoramento_Base_somente_disp!$A:$J,9,FALSE),0)</f>
        <v>240</v>
      </c>
      <c r="G981">
        <f>IFERROR(VLOOKUP(A981,[1]Monitoramento_Base_somente_disp!$A:$J,10,FALSE),0)</f>
        <v>5932358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2417</v>
      </c>
      <c r="C982">
        <f>IFERROR(VLOOKUP(A982,[1]Monitoramento_Base_somente_disp!$A:$J,6,FALSE),0)</f>
        <v>607330</v>
      </c>
      <c r="D982">
        <f>IFERROR(VLOOKUP(A982,[1]Monitoramento_Base_somente_disp!$A:$J,7,FALSE),0)</f>
        <v>977</v>
      </c>
      <c r="E982">
        <f>IFERROR(VLOOKUP(A982,[1]Monitoramento_Base_somente_disp!$A:$J,8,FALSE),0)</f>
        <v>563888</v>
      </c>
      <c r="F982">
        <f>IFERROR(VLOOKUP(A982,[1]Monitoramento_Base_somente_disp!$A:$J,9,FALSE),0)</f>
        <v>2300</v>
      </c>
      <c r="G982">
        <f>IFERROR(VLOOKUP(A982,[1]Monitoramento_Base_somente_disp!$A:$J,10,FALSE),0)</f>
        <v>1114705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244494</v>
      </c>
      <c r="C983">
        <f>IFERROR(VLOOKUP(A983,[1]Monitoramento_Base_somente_disp!$A:$J,6,FALSE),0)</f>
        <v>18576711</v>
      </c>
      <c r="D983">
        <f>IFERROR(VLOOKUP(A983,[1]Monitoramento_Base_somente_disp!$A:$J,7,FALSE),0)</f>
        <v>225111</v>
      </c>
      <c r="E983">
        <f>IFERROR(VLOOKUP(A983,[1]Monitoramento_Base_somente_disp!$A:$J,8,FALSE),0)</f>
        <v>20903054</v>
      </c>
      <c r="F983">
        <f>IFERROR(VLOOKUP(A983,[1]Monitoramento_Base_somente_disp!$A:$J,9,FALSE),0)</f>
        <v>243863</v>
      </c>
      <c r="G983">
        <f>IFERROR(VLOOKUP(A983,[1]Monitoramento_Base_somente_disp!$A:$J,10,FALSE),0)</f>
        <v>20405608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64614</v>
      </c>
      <c r="C984">
        <f>IFERROR(VLOOKUP(A984,[1]Monitoramento_Base_somente_disp!$A:$J,6,FALSE),0)</f>
        <v>8190683</v>
      </c>
      <c r="D984">
        <f>IFERROR(VLOOKUP(A984,[1]Monitoramento_Base_somente_disp!$A:$J,7,FALSE),0)</f>
        <v>40845</v>
      </c>
      <c r="E984">
        <f>IFERROR(VLOOKUP(A984,[1]Monitoramento_Base_somente_disp!$A:$J,8,FALSE),0)</f>
        <v>6578338</v>
      </c>
      <c r="F984">
        <f>IFERROR(VLOOKUP(A984,[1]Monitoramento_Base_somente_disp!$A:$J,9,FALSE),0)</f>
        <v>31821</v>
      </c>
      <c r="G984">
        <f>IFERROR(VLOOKUP(A984,[1]Monitoramento_Base_somente_disp!$A:$J,10,FALSE),0)</f>
        <v>5029760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10568</v>
      </c>
      <c r="C985">
        <f>IFERROR(VLOOKUP(A985,[1]Monitoramento_Base_somente_disp!$A:$J,6,FALSE),0)</f>
        <v>5490987</v>
      </c>
      <c r="D985">
        <f>IFERROR(VLOOKUP(A985,[1]Monitoramento_Base_somente_disp!$A:$J,7,FALSE),0)</f>
        <v>11475</v>
      </c>
      <c r="E985">
        <f>IFERROR(VLOOKUP(A985,[1]Monitoramento_Base_somente_disp!$A:$J,8,FALSE),0)</f>
        <v>4974663</v>
      </c>
      <c r="F985">
        <f>IFERROR(VLOOKUP(A985,[1]Monitoramento_Base_somente_disp!$A:$J,9,FALSE),0)</f>
        <v>17269</v>
      </c>
      <c r="G985">
        <f>IFERROR(VLOOKUP(A985,[1]Monitoramento_Base_somente_disp!$A:$J,10,FALSE),0)</f>
        <v>5083232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22520</v>
      </c>
      <c r="C986">
        <f>IFERROR(VLOOKUP(A986,[1]Monitoramento_Base_somente_disp!$A:$J,6,FALSE),0)</f>
        <v>2702113</v>
      </c>
      <c r="D986">
        <f>IFERROR(VLOOKUP(A986,[1]Monitoramento_Base_somente_disp!$A:$J,7,FALSE),0)</f>
        <v>15601</v>
      </c>
      <c r="E986">
        <f>IFERROR(VLOOKUP(A986,[1]Monitoramento_Base_somente_disp!$A:$J,8,FALSE),0)</f>
        <v>2744474</v>
      </c>
      <c r="F986">
        <f>IFERROR(VLOOKUP(A986,[1]Monitoramento_Base_somente_disp!$A:$J,9,FALSE),0)</f>
        <v>18294</v>
      </c>
      <c r="G986">
        <f>IFERROR(VLOOKUP(A986,[1]Monitoramento_Base_somente_disp!$A:$J,10,FALSE),0)</f>
        <v>2414274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9528</v>
      </c>
      <c r="C987">
        <f>IFERROR(VLOOKUP(A987,[1]Monitoramento_Base_somente_disp!$A:$J,6,FALSE),0)</f>
        <v>1088207</v>
      </c>
      <c r="D987">
        <f>IFERROR(VLOOKUP(A987,[1]Monitoramento_Base_somente_disp!$A:$J,7,FALSE),0)</f>
        <v>3787</v>
      </c>
      <c r="E987">
        <f>IFERROR(VLOOKUP(A987,[1]Monitoramento_Base_somente_disp!$A:$J,8,FALSE),0)</f>
        <v>876736</v>
      </c>
      <c r="F987">
        <f>IFERROR(VLOOKUP(A987,[1]Monitoramento_Base_somente_disp!$A:$J,9,FALSE),0)</f>
        <v>13577</v>
      </c>
      <c r="G987">
        <f>IFERROR(VLOOKUP(A987,[1]Monitoramento_Base_somente_disp!$A:$J,10,FALSE),0)</f>
        <v>1506259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28739</v>
      </c>
      <c r="C988">
        <f>IFERROR(VLOOKUP(A988,[1]Monitoramento_Base_somente_disp!$A:$J,6,FALSE),0)</f>
        <v>5034741</v>
      </c>
      <c r="D988">
        <f>IFERROR(VLOOKUP(A988,[1]Monitoramento_Base_somente_disp!$A:$J,7,FALSE),0)</f>
        <v>27059</v>
      </c>
      <c r="E988">
        <f>IFERROR(VLOOKUP(A988,[1]Monitoramento_Base_somente_disp!$A:$J,8,FALSE),0)</f>
        <v>5060189</v>
      </c>
      <c r="F988">
        <f>IFERROR(VLOOKUP(A988,[1]Monitoramento_Base_somente_disp!$A:$J,9,FALSE),0)</f>
        <v>25959</v>
      </c>
      <c r="G988">
        <f>IFERROR(VLOOKUP(A988,[1]Monitoramento_Base_somente_disp!$A:$J,10,FALSE),0)</f>
        <v>4771967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8374</v>
      </c>
      <c r="C989">
        <f>IFERROR(VLOOKUP(A989,[1]Monitoramento_Base_somente_disp!$A:$J,6,FALSE),0)</f>
        <v>5490467</v>
      </c>
      <c r="D989">
        <f>IFERROR(VLOOKUP(A989,[1]Monitoramento_Base_somente_disp!$A:$J,7,FALSE),0)</f>
        <v>19539</v>
      </c>
      <c r="E989">
        <f>IFERROR(VLOOKUP(A989,[1]Monitoramento_Base_somente_disp!$A:$J,8,FALSE),0)</f>
        <v>5375502</v>
      </c>
      <c r="F989">
        <f>IFERROR(VLOOKUP(A989,[1]Monitoramento_Base_somente_disp!$A:$J,9,FALSE),0)</f>
        <v>7142</v>
      </c>
      <c r="G989">
        <f>IFERROR(VLOOKUP(A989,[1]Monitoramento_Base_somente_disp!$A:$J,10,FALSE),0)</f>
        <v>4980000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23485</v>
      </c>
      <c r="C990">
        <f>IFERROR(VLOOKUP(A990,[1]Monitoramento_Base_somente_disp!$A:$J,6,FALSE),0)</f>
        <v>2352171</v>
      </c>
      <c r="D990">
        <f>IFERROR(VLOOKUP(A990,[1]Monitoramento_Base_somente_disp!$A:$J,7,FALSE),0)</f>
        <v>21086</v>
      </c>
      <c r="E990">
        <f>IFERROR(VLOOKUP(A990,[1]Monitoramento_Base_somente_disp!$A:$J,8,FALSE),0)</f>
        <v>2413095</v>
      </c>
      <c r="F990">
        <f>IFERROR(VLOOKUP(A990,[1]Monitoramento_Base_somente_disp!$A:$J,9,FALSE),0)</f>
        <v>20839</v>
      </c>
      <c r="G990">
        <f>IFERROR(VLOOKUP(A990,[1]Monitoramento_Base_somente_disp!$A:$J,10,FALSE),0)</f>
        <v>2178513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15168</v>
      </c>
      <c r="C991">
        <f>IFERROR(VLOOKUP(A991,[1]Monitoramento_Base_somente_disp!$A:$J,6,FALSE),0)</f>
        <v>5753294</v>
      </c>
      <c r="D991">
        <f>IFERROR(VLOOKUP(A991,[1]Monitoramento_Base_somente_disp!$A:$J,7,FALSE),0)</f>
        <v>12820</v>
      </c>
      <c r="E991">
        <f>IFERROR(VLOOKUP(A991,[1]Monitoramento_Base_somente_disp!$A:$J,8,FALSE),0)</f>
        <v>6071470</v>
      </c>
      <c r="F991">
        <f>IFERROR(VLOOKUP(A991,[1]Monitoramento_Base_somente_disp!$A:$J,9,FALSE),0)</f>
        <v>15535</v>
      </c>
      <c r="G991">
        <f>IFERROR(VLOOKUP(A991,[1]Monitoramento_Base_somente_disp!$A:$J,10,FALSE),0)</f>
        <v>5816118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515</v>
      </c>
      <c r="C992">
        <f>IFERROR(VLOOKUP(A992,[1]Monitoramento_Base_somente_disp!$A:$J,6,FALSE),0)</f>
        <v>1490753</v>
      </c>
      <c r="D992">
        <f>IFERROR(VLOOKUP(A992,[1]Monitoramento_Base_somente_disp!$A:$J,7,FALSE),0)</f>
        <v>963</v>
      </c>
      <c r="E992">
        <f>IFERROR(VLOOKUP(A992,[1]Monitoramento_Base_somente_disp!$A:$J,8,FALSE),0)</f>
        <v>1493704</v>
      </c>
      <c r="F992">
        <f>IFERROR(VLOOKUP(A992,[1]Monitoramento_Base_somente_disp!$A:$J,9,FALSE),0)</f>
        <v>918</v>
      </c>
      <c r="G992">
        <f>IFERROR(VLOOKUP(A992,[1]Monitoramento_Base_somente_disp!$A:$J,10,FALSE),0)</f>
        <v>1480238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370621</v>
      </c>
      <c r="C993">
        <f>IFERROR(VLOOKUP(A993,[1]Monitoramento_Base_somente_disp!$A:$J,6,FALSE),0)</f>
        <v>59829085</v>
      </c>
      <c r="D993">
        <f>IFERROR(VLOOKUP(A993,[1]Monitoramento_Base_somente_disp!$A:$J,7,FALSE),0)</f>
        <v>347234</v>
      </c>
      <c r="E993">
        <f>IFERROR(VLOOKUP(A993,[1]Monitoramento_Base_somente_disp!$A:$J,8,FALSE),0)</f>
        <v>50850968</v>
      </c>
      <c r="F993">
        <f>IFERROR(VLOOKUP(A993,[1]Monitoramento_Base_somente_disp!$A:$J,9,FALSE),0)</f>
        <v>261851</v>
      </c>
      <c r="G993">
        <f>IFERROR(VLOOKUP(A993,[1]Monitoramento_Base_somente_disp!$A:$J,10,FALSE),0)</f>
        <v>44233283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81333</v>
      </c>
      <c r="C994">
        <f>IFERROR(VLOOKUP(A994,[1]Monitoramento_Base_somente_disp!$A:$J,6,FALSE),0)</f>
        <v>36128025</v>
      </c>
      <c r="D994">
        <f>IFERROR(VLOOKUP(A994,[1]Monitoramento_Base_somente_disp!$A:$J,7,FALSE),0)</f>
        <v>50649</v>
      </c>
      <c r="E994">
        <f>IFERROR(VLOOKUP(A994,[1]Monitoramento_Base_somente_disp!$A:$J,8,FALSE),0)</f>
        <v>35890194</v>
      </c>
      <c r="F994">
        <f>IFERROR(VLOOKUP(A994,[1]Monitoramento_Base_somente_disp!$A:$J,9,FALSE),0)</f>
        <v>66342</v>
      </c>
      <c r="G994">
        <f>IFERROR(VLOOKUP(A994,[1]Monitoramento_Base_somente_disp!$A:$J,10,FALSE),0)</f>
        <v>35582008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22435</v>
      </c>
      <c r="C995">
        <f>IFERROR(VLOOKUP(A995,[1]Monitoramento_Base_somente_disp!$A:$J,6,FALSE),0)</f>
        <v>2134924</v>
      </c>
      <c r="D995">
        <f>IFERROR(VLOOKUP(A995,[1]Monitoramento_Base_somente_disp!$A:$J,7,FALSE),0)</f>
        <v>7433</v>
      </c>
      <c r="E995">
        <f>IFERROR(VLOOKUP(A995,[1]Monitoramento_Base_somente_disp!$A:$J,8,FALSE),0)</f>
        <v>2020859</v>
      </c>
      <c r="F995">
        <f>IFERROR(VLOOKUP(A995,[1]Monitoramento_Base_somente_disp!$A:$J,9,FALSE),0)</f>
        <v>29834</v>
      </c>
      <c r="G995">
        <f>IFERROR(VLOOKUP(A995,[1]Monitoramento_Base_somente_disp!$A:$J,10,FALSE),0)</f>
        <v>2456419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4742</v>
      </c>
      <c r="C996">
        <f>IFERROR(VLOOKUP(A996,[1]Monitoramento_Base_somente_disp!$A:$J,6,FALSE),0)</f>
        <v>1812958</v>
      </c>
      <c r="D996">
        <f>IFERROR(VLOOKUP(A996,[1]Monitoramento_Base_somente_disp!$A:$J,7,FALSE),0)</f>
        <v>11198</v>
      </c>
      <c r="E996">
        <f>IFERROR(VLOOKUP(A996,[1]Monitoramento_Base_somente_disp!$A:$J,8,FALSE),0)</f>
        <v>2070595</v>
      </c>
      <c r="F996">
        <f>IFERROR(VLOOKUP(A996,[1]Monitoramento_Base_somente_disp!$A:$J,9,FALSE),0)</f>
        <v>16004</v>
      </c>
      <c r="G996">
        <f>IFERROR(VLOOKUP(A996,[1]Monitoramento_Base_somente_disp!$A:$J,10,FALSE),0)</f>
        <v>2182780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6527</v>
      </c>
      <c r="C997">
        <f>IFERROR(VLOOKUP(A997,[1]Monitoramento_Base_somente_disp!$A:$J,6,FALSE),0)</f>
        <v>133639323</v>
      </c>
      <c r="D997">
        <f>IFERROR(VLOOKUP(A997,[1]Monitoramento_Base_somente_disp!$A:$J,7,FALSE),0)</f>
        <v>33124</v>
      </c>
      <c r="E997">
        <f>IFERROR(VLOOKUP(A997,[1]Monitoramento_Base_somente_disp!$A:$J,8,FALSE),0)</f>
        <v>136267366</v>
      </c>
      <c r="F997">
        <f>IFERROR(VLOOKUP(A997,[1]Monitoramento_Base_somente_disp!$A:$J,9,FALSE),0)</f>
        <v>15010</v>
      </c>
      <c r="G997">
        <f>IFERROR(VLOOKUP(A997,[1]Monitoramento_Base_somente_disp!$A:$J,10,FALSE),0)</f>
        <v>137502247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57536</v>
      </c>
      <c r="C999">
        <f>IFERROR(VLOOKUP(A999,[1]Monitoramento_Base_somente_disp!$A:$J,6,FALSE),0)</f>
        <v>3276337</v>
      </c>
      <c r="D999">
        <f>IFERROR(VLOOKUP(A999,[1]Monitoramento_Base_somente_disp!$A:$J,7,FALSE),0)</f>
        <v>47871</v>
      </c>
      <c r="E999">
        <f>IFERROR(VLOOKUP(A999,[1]Monitoramento_Base_somente_disp!$A:$J,8,FALSE),0)</f>
        <v>4954183</v>
      </c>
      <c r="F999">
        <f>IFERROR(VLOOKUP(A999,[1]Monitoramento_Base_somente_disp!$A:$J,9,FALSE),0)</f>
        <v>65095</v>
      </c>
      <c r="G999">
        <f>IFERROR(VLOOKUP(A999,[1]Monitoramento_Base_somente_disp!$A:$J,10,FALSE),0)</f>
        <v>8725386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41527</v>
      </c>
      <c r="C1000">
        <f>IFERROR(VLOOKUP(A1000,[1]Monitoramento_Base_somente_disp!$A:$J,6,FALSE),0)</f>
        <v>9611854</v>
      </c>
      <c r="D1000">
        <f>IFERROR(VLOOKUP(A1000,[1]Monitoramento_Base_somente_disp!$A:$J,7,FALSE),0)</f>
        <v>38594</v>
      </c>
      <c r="E1000">
        <f>IFERROR(VLOOKUP(A1000,[1]Monitoramento_Base_somente_disp!$A:$J,8,FALSE),0)</f>
        <v>9900366</v>
      </c>
      <c r="F1000">
        <f>IFERROR(VLOOKUP(A1000,[1]Monitoramento_Base_somente_disp!$A:$J,9,FALSE),0)</f>
        <v>38936</v>
      </c>
      <c r="G1000">
        <f>IFERROR(VLOOKUP(A1000,[1]Monitoramento_Base_somente_disp!$A:$J,10,FALSE),0)</f>
        <v>10269446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47870</v>
      </c>
      <c r="C1001">
        <f>IFERROR(VLOOKUP(A1001,[1]Monitoramento_Base_somente_disp!$A:$J,6,FALSE),0)</f>
        <v>7582327</v>
      </c>
      <c r="D1001">
        <f>IFERROR(VLOOKUP(A1001,[1]Monitoramento_Base_somente_disp!$A:$J,7,FALSE),0)</f>
        <v>35430</v>
      </c>
      <c r="E1001">
        <f>IFERROR(VLOOKUP(A1001,[1]Monitoramento_Base_somente_disp!$A:$J,8,FALSE),0)</f>
        <v>4873013</v>
      </c>
      <c r="F1001">
        <f>IFERROR(VLOOKUP(A1001,[1]Monitoramento_Base_somente_disp!$A:$J,9,FALSE),0)</f>
        <v>40940</v>
      </c>
      <c r="G1001">
        <f>IFERROR(VLOOKUP(A1001,[1]Monitoramento_Base_somente_disp!$A:$J,10,FALSE),0)</f>
        <v>3585886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17</v>
      </c>
      <c r="C1002">
        <f>IFERROR(VLOOKUP(A1002,[1]Monitoramento_Base_somente_disp!$A:$J,6,FALSE),0)</f>
        <v>5095863</v>
      </c>
      <c r="D1002">
        <f>IFERROR(VLOOKUP(A1002,[1]Monitoramento_Base_somente_disp!$A:$J,7,FALSE),0)</f>
        <v>486</v>
      </c>
      <c r="E1002">
        <f>IFERROR(VLOOKUP(A1002,[1]Monitoramento_Base_somente_disp!$A:$J,8,FALSE),0)</f>
        <v>5253340</v>
      </c>
      <c r="F1002">
        <f>IFERROR(VLOOKUP(A1002,[1]Monitoramento_Base_somente_disp!$A:$J,9,FALSE),0)</f>
        <v>887</v>
      </c>
      <c r="G1002">
        <f>IFERROR(VLOOKUP(A1002,[1]Monitoramento_Base_somente_disp!$A:$J,10,FALSE),0)</f>
        <v>5659630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30248</v>
      </c>
      <c r="C1003">
        <f>IFERROR(VLOOKUP(A1003,[1]Monitoramento_Base_somente_disp!$A:$J,6,FALSE),0)</f>
        <v>9886106</v>
      </c>
      <c r="D1003">
        <f>IFERROR(VLOOKUP(A1003,[1]Monitoramento_Base_somente_disp!$A:$J,7,FALSE),0)</f>
        <v>38794</v>
      </c>
      <c r="E1003">
        <f>IFERROR(VLOOKUP(A1003,[1]Monitoramento_Base_somente_disp!$A:$J,8,FALSE),0)</f>
        <v>7610224</v>
      </c>
      <c r="F1003">
        <f>IFERROR(VLOOKUP(A1003,[1]Monitoramento_Base_somente_disp!$A:$J,9,FALSE),0)</f>
        <v>42524</v>
      </c>
      <c r="G1003">
        <f>IFERROR(VLOOKUP(A1003,[1]Monitoramento_Base_somente_disp!$A:$J,10,FALSE),0)</f>
        <v>6049208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12442</v>
      </c>
      <c r="C1005">
        <f>IFERROR(VLOOKUP(A1005,[1]Monitoramento_Base_somente_disp!$A:$J,6,FALSE),0)</f>
        <v>17537648</v>
      </c>
      <c r="D1005">
        <f>IFERROR(VLOOKUP(A1005,[1]Monitoramento_Base_somente_disp!$A:$J,7,FALSE),0)</f>
        <v>16803</v>
      </c>
      <c r="E1005">
        <f>IFERROR(VLOOKUP(A1005,[1]Monitoramento_Base_somente_disp!$A:$J,8,FALSE),0)</f>
        <v>18746544</v>
      </c>
      <c r="F1005">
        <f>IFERROR(VLOOKUP(A1005,[1]Monitoramento_Base_somente_disp!$A:$J,9,FALSE),0)</f>
        <v>75</v>
      </c>
      <c r="G1005">
        <f>IFERROR(VLOOKUP(A1005,[1]Monitoramento_Base_somente_disp!$A:$J,10,FALSE),0)</f>
        <v>19971600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1400</v>
      </c>
      <c r="C1006">
        <f>IFERROR(VLOOKUP(A1006,[1]Monitoramento_Base_somente_disp!$A:$J,6,FALSE),0)</f>
        <v>6111103</v>
      </c>
      <c r="D1006">
        <f>IFERROR(VLOOKUP(A1006,[1]Monitoramento_Base_somente_disp!$A:$J,7,FALSE),0)</f>
        <v>0</v>
      </c>
      <c r="E1006">
        <f>IFERROR(VLOOKUP(A1006,[1]Monitoramento_Base_somente_disp!$A:$J,8,FALSE),0)</f>
        <v>7797027</v>
      </c>
      <c r="F1006">
        <f>IFERROR(VLOOKUP(A1006,[1]Monitoramento_Base_somente_disp!$A:$J,9,FALSE),0)</f>
        <v>254</v>
      </c>
      <c r="G1006">
        <f>IFERROR(VLOOKUP(A1006,[1]Monitoramento_Base_somente_disp!$A:$J,10,FALSE),0)</f>
        <v>7780275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460</v>
      </c>
      <c r="C1007">
        <f>IFERROR(VLOOKUP(A1007,[1]Monitoramento_Base_somente_disp!$A:$J,6,FALSE),0)</f>
        <v>4298549</v>
      </c>
      <c r="D1007">
        <f>IFERROR(VLOOKUP(A1007,[1]Monitoramento_Base_somente_disp!$A:$J,7,FALSE),0)</f>
        <v>647</v>
      </c>
      <c r="E1007">
        <f>IFERROR(VLOOKUP(A1007,[1]Monitoramento_Base_somente_disp!$A:$J,8,FALSE),0)</f>
        <v>4452038</v>
      </c>
      <c r="F1007">
        <f>IFERROR(VLOOKUP(A1007,[1]Monitoramento_Base_somente_disp!$A:$J,9,FALSE),0)</f>
        <v>864</v>
      </c>
      <c r="G1007">
        <f>IFERROR(VLOOKUP(A1007,[1]Monitoramento_Base_somente_disp!$A:$J,10,FALSE),0)</f>
        <v>4553849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252175</v>
      </c>
      <c r="C1008">
        <f>IFERROR(VLOOKUP(A1008,[1]Monitoramento_Base_somente_disp!$A:$J,6,FALSE),0)</f>
        <v>49075496</v>
      </c>
      <c r="D1008">
        <f>IFERROR(VLOOKUP(A1008,[1]Monitoramento_Base_somente_disp!$A:$J,7,FALSE),0)</f>
        <v>229632</v>
      </c>
      <c r="E1008">
        <f>IFERROR(VLOOKUP(A1008,[1]Monitoramento_Base_somente_disp!$A:$J,8,FALSE),0)</f>
        <v>50640871</v>
      </c>
      <c r="F1008">
        <f>IFERROR(VLOOKUP(A1008,[1]Monitoramento_Base_somente_disp!$A:$J,9,FALSE),0)</f>
        <v>212835</v>
      </c>
      <c r="G1008">
        <f>IFERROR(VLOOKUP(A1008,[1]Monitoramento_Base_somente_disp!$A:$J,10,FALSE),0)</f>
        <v>46527439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50435</v>
      </c>
      <c r="C1009">
        <f>IFERROR(VLOOKUP(A1009,[1]Monitoramento_Base_somente_disp!$A:$J,6,FALSE),0)</f>
        <v>6617693</v>
      </c>
      <c r="D1009">
        <f>IFERROR(VLOOKUP(A1009,[1]Monitoramento_Base_somente_disp!$A:$J,7,FALSE),0)</f>
        <v>51492</v>
      </c>
      <c r="E1009">
        <f>IFERROR(VLOOKUP(A1009,[1]Monitoramento_Base_somente_disp!$A:$J,8,FALSE),0)</f>
        <v>6488421</v>
      </c>
      <c r="F1009">
        <f>IFERROR(VLOOKUP(A1009,[1]Monitoramento_Base_somente_disp!$A:$J,9,FALSE),0)</f>
        <v>49348</v>
      </c>
      <c r="G1009">
        <f>IFERROR(VLOOKUP(A1009,[1]Monitoramento_Base_somente_disp!$A:$J,10,FALSE),0)</f>
        <v>5990834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2689815</v>
      </c>
      <c r="F1010">
        <f>IFERROR(VLOOKUP(A1010,[1]Monitoramento_Base_somente_disp!$A:$J,9,FALSE),0)</f>
        <v>0</v>
      </c>
      <c r="G1010">
        <f>IFERROR(VLOOKUP(A1010,[1]Monitoramento_Base_somente_disp!$A:$J,10,FALSE),0)</f>
        <v>2731503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16520</v>
      </c>
      <c r="C1011">
        <f>IFERROR(VLOOKUP(A1011,[1]Monitoramento_Base_somente_disp!$A:$J,6,FALSE),0)</f>
        <v>21934130</v>
      </c>
      <c r="D1011">
        <f>IFERROR(VLOOKUP(A1011,[1]Monitoramento_Base_somente_disp!$A:$J,7,FALSE),0)</f>
        <v>51949</v>
      </c>
      <c r="E1011">
        <f>IFERROR(VLOOKUP(A1011,[1]Monitoramento_Base_somente_disp!$A:$J,8,FALSE),0)</f>
        <v>19166633</v>
      </c>
      <c r="F1011">
        <f>IFERROR(VLOOKUP(A1011,[1]Monitoramento_Base_somente_disp!$A:$J,9,FALSE),0)</f>
        <v>86625</v>
      </c>
      <c r="G1011">
        <f>IFERROR(VLOOKUP(A1011,[1]Monitoramento_Base_somente_disp!$A:$J,10,FALSE),0)</f>
        <v>21792617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26811</v>
      </c>
      <c r="C1012">
        <f>IFERROR(VLOOKUP(A1012,[1]Monitoramento_Base_somente_disp!$A:$J,6,FALSE),0)</f>
        <v>3761473</v>
      </c>
      <c r="D1012">
        <f>IFERROR(VLOOKUP(A1012,[1]Monitoramento_Base_somente_disp!$A:$J,7,FALSE),0)</f>
        <v>21035</v>
      </c>
      <c r="E1012">
        <f>IFERROR(VLOOKUP(A1012,[1]Monitoramento_Base_somente_disp!$A:$J,8,FALSE),0)</f>
        <v>3909746</v>
      </c>
      <c r="F1012">
        <f>IFERROR(VLOOKUP(A1012,[1]Monitoramento_Base_somente_disp!$A:$J,9,FALSE),0)</f>
        <v>30649</v>
      </c>
      <c r="G1012">
        <f>IFERROR(VLOOKUP(A1012,[1]Monitoramento_Base_somente_disp!$A:$J,10,FALSE),0)</f>
        <v>5706092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9402</v>
      </c>
      <c r="C1013">
        <f>IFERROR(VLOOKUP(A1013,[1]Monitoramento_Base_somente_disp!$A:$J,6,FALSE),0)</f>
        <v>3030528</v>
      </c>
      <c r="D1013">
        <f>IFERROR(VLOOKUP(A1013,[1]Monitoramento_Base_somente_disp!$A:$J,7,FALSE),0)</f>
        <v>8427</v>
      </c>
      <c r="E1013">
        <f>IFERROR(VLOOKUP(A1013,[1]Monitoramento_Base_somente_disp!$A:$J,8,FALSE),0)</f>
        <v>3475176</v>
      </c>
      <c r="F1013">
        <f>IFERROR(VLOOKUP(A1013,[1]Monitoramento_Base_somente_disp!$A:$J,9,FALSE),0)</f>
        <v>14856</v>
      </c>
      <c r="G1013">
        <f>IFERROR(VLOOKUP(A1013,[1]Monitoramento_Base_somente_disp!$A:$J,10,FALSE),0)</f>
        <v>4018801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13101</v>
      </c>
      <c r="C1014">
        <f>IFERROR(VLOOKUP(A1014,[1]Monitoramento_Base_somente_disp!$A:$J,6,FALSE),0)</f>
        <v>1481184</v>
      </c>
      <c r="D1014">
        <f>IFERROR(VLOOKUP(A1014,[1]Monitoramento_Base_somente_disp!$A:$J,7,FALSE),0)</f>
        <v>6014</v>
      </c>
      <c r="E1014">
        <f>IFERROR(VLOOKUP(A1014,[1]Monitoramento_Base_somente_disp!$A:$J,8,FALSE),0)</f>
        <v>1152055</v>
      </c>
      <c r="F1014">
        <f>IFERROR(VLOOKUP(A1014,[1]Monitoramento_Base_somente_disp!$A:$J,9,FALSE),0)</f>
        <v>13303</v>
      </c>
      <c r="G1014">
        <f>IFERROR(VLOOKUP(A1014,[1]Monitoramento_Base_somente_disp!$A:$J,10,FALSE),0)</f>
        <v>1254086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23777</v>
      </c>
      <c r="C1015">
        <f>IFERROR(VLOOKUP(A1015,[1]Monitoramento_Base_somente_disp!$A:$J,6,FALSE),0)</f>
        <v>19545115</v>
      </c>
      <c r="D1015">
        <f>IFERROR(VLOOKUP(A1015,[1]Monitoramento_Base_somente_disp!$A:$J,7,FALSE),0)</f>
        <v>29993</v>
      </c>
      <c r="E1015">
        <f>IFERROR(VLOOKUP(A1015,[1]Monitoramento_Base_somente_disp!$A:$J,8,FALSE),0)</f>
        <v>19976527</v>
      </c>
      <c r="F1015">
        <f>IFERROR(VLOOKUP(A1015,[1]Monitoramento_Base_somente_disp!$A:$J,9,FALSE),0)</f>
        <v>15174</v>
      </c>
      <c r="G1015">
        <f>IFERROR(VLOOKUP(A1015,[1]Monitoramento_Base_somente_disp!$A:$J,10,FALSE),0)</f>
        <v>22382709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12013</v>
      </c>
      <c r="C1016">
        <f>IFERROR(VLOOKUP(A1016,[1]Monitoramento_Base_somente_disp!$A:$J,6,FALSE),0)</f>
        <v>4162106</v>
      </c>
      <c r="D1016">
        <f>IFERROR(VLOOKUP(A1016,[1]Monitoramento_Base_somente_disp!$A:$J,7,FALSE),0)</f>
        <v>20403</v>
      </c>
      <c r="E1016">
        <f>IFERROR(VLOOKUP(A1016,[1]Monitoramento_Base_somente_disp!$A:$J,8,FALSE),0)</f>
        <v>4386880</v>
      </c>
      <c r="F1016">
        <f>IFERROR(VLOOKUP(A1016,[1]Monitoramento_Base_somente_disp!$A:$J,9,FALSE),0)</f>
        <v>18869</v>
      </c>
      <c r="G1016">
        <f>IFERROR(VLOOKUP(A1016,[1]Monitoramento_Base_somente_disp!$A:$J,10,FALSE),0)</f>
        <v>4540704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142</v>
      </c>
      <c r="C1017">
        <f>IFERROR(VLOOKUP(A1017,[1]Monitoramento_Base_somente_disp!$A:$J,6,FALSE),0)</f>
        <v>3952616</v>
      </c>
      <c r="D1017">
        <f>IFERROR(VLOOKUP(A1017,[1]Monitoramento_Base_somente_disp!$A:$J,7,FALSE),0)</f>
        <v>0</v>
      </c>
      <c r="E1017">
        <f>IFERROR(VLOOKUP(A1017,[1]Monitoramento_Base_somente_disp!$A:$J,8,FALSE),0)</f>
        <v>4016964</v>
      </c>
      <c r="F1017">
        <f>IFERROR(VLOOKUP(A1017,[1]Monitoramento_Base_somente_disp!$A:$J,9,FALSE),0)</f>
        <v>1136</v>
      </c>
      <c r="G1017">
        <f>IFERROR(VLOOKUP(A1017,[1]Monitoramento_Base_somente_disp!$A:$J,10,FALSE),0)</f>
        <v>4066066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45194</v>
      </c>
      <c r="C1019">
        <f>IFERROR(VLOOKUP(A1019,[1]Monitoramento_Base_somente_disp!$A:$J,6,FALSE),0)</f>
        <v>7431719</v>
      </c>
      <c r="D1019">
        <f>IFERROR(VLOOKUP(A1019,[1]Monitoramento_Base_somente_disp!$A:$J,7,FALSE),0)</f>
        <v>47109</v>
      </c>
      <c r="E1019">
        <f>IFERROR(VLOOKUP(A1019,[1]Monitoramento_Base_somente_disp!$A:$J,8,FALSE),0)</f>
        <v>8116644</v>
      </c>
      <c r="F1019">
        <f>IFERROR(VLOOKUP(A1019,[1]Monitoramento_Base_somente_disp!$A:$J,9,FALSE),0)</f>
        <v>41934</v>
      </c>
      <c r="G1019">
        <f>IFERROR(VLOOKUP(A1019,[1]Monitoramento_Base_somente_disp!$A:$J,10,FALSE),0)</f>
        <v>7016544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39881</v>
      </c>
      <c r="C1020">
        <f>IFERROR(VLOOKUP(A1020,[1]Monitoramento_Base_somente_disp!$A:$J,6,FALSE),0)</f>
        <v>5289358</v>
      </c>
      <c r="D1020">
        <f>IFERROR(VLOOKUP(A1020,[1]Monitoramento_Base_somente_disp!$A:$J,7,FALSE),0)</f>
        <v>34998</v>
      </c>
      <c r="E1020">
        <f>IFERROR(VLOOKUP(A1020,[1]Monitoramento_Base_somente_disp!$A:$J,8,FALSE),0)</f>
        <v>6346848</v>
      </c>
      <c r="F1020">
        <f>IFERROR(VLOOKUP(A1020,[1]Monitoramento_Base_somente_disp!$A:$J,9,FALSE),0)</f>
        <v>39870</v>
      </c>
      <c r="G1020">
        <f>IFERROR(VLOOKUP(A1020,[1]Monitoramento_Base_somente_disp!$A:$J,10,FALSE),0)</f>
        <v>6164364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26159</v>
      </c>
      <c r="C1021">
        <f>IFERROR(VLOOKUP(A1021,[1]Monitoramento_Base_somente_disp!$A:$J,6,FALSE),0)</f>
        <v>7643511</v>
      </c>
      <c r="D1021">
        <f>IFERROR(VLOOKUP(A1021,[1]Monitoramento_Base_somente_disp!$A:$J,7,FALSE),0)</f>
        <v>11288</v>
      </c>
      <c r="E1021">
        <f>IFERROR(VLOOKUP(A1021,[1]Monitoramento_Base_somente_disp!$A:$J,8,FALSE),0)</f>
        <v>7649098</v>
      </c>
      <c r="F1021">
        <f>IFERROR(VLOOKUP(A1021,[1]Monitoramento_Base_somente_disp!$A:$J,9,FALSE),0)</f>
        <v>11576</v>
      </c>
      <c r="G1021">
        <f>IFERROR(VLOOKUP(A1021,[1]Monitoramento_Base_somente_disp!$A:$J,10,FALSE),0)</f>
        <v>7996565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23430</v>
      </c>
      <c r="C1022">
        <f>IFERROR(VLOOKUP(A1022,[1]Monitoramento_Base_somente_disp!$A:$J,6,FALSE),0)</f>
        <v>37295818</v>
      </c>
      <c r="D1022">
        <f>IFERROR(VLOOKUP(A1022,[1]Monitoramento_Base_somente_disp!$A:$J,7,FALSE),0)</f>
        <v>19976</v>
      </c>
      <c r="E1022">
        <f>IFERROR(VLOOKUP(A1022,[1]Monitoramento_Base_somente_disp!$A:$J,8,FALSE),0)</f>
        <v>40876998</v>
      </c>
      <c r="F1022">
        <f>IFERROR(VLOOKUP(A1022,[1]Monitoramento_Base_somente_disp!$A:$J,9,FALSE),0)</f>
        <v>40623</v>
      </c>
      <c r="G1022">
        <f>IFERROR(VLOOKUP(A1022,[1]Monitoramento_Base_somente_disp!$A:$J,10,FALSE),0)</f>
        <v>48438631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9196</v>
      </c>
      <c r="C1023">
        <f>IFERROR(VLOOKUP(A1023,[1]Monitoramento_Base_somente_disp!$A:$J,6,FALSE),0)</f>
        <v>1714892</v>
      </c>
      <c r="D1023">
        <f>IFERROR(VLOOKUP(A1023,[1]Monitoramento_Base_somente_disp!$A:$J,7,FALSE),0)</f>
        <v>12916</v>
      </c>
      <c r="E1023">
        <f>IFERROR(VLOOKUP(A1023,[1]Monitoramento_Base_somente_disp!$A:$J,8,FALSE),0)</f>
        <v>3172307</v>
      </c>
      <c r="F1023">
        <f>IFERROR(VLOOKUP(A1023,[1]Monitoramento_Base_somente_disp!$A:$J,9,FALSE),0)</f>
        <v>22404</v>
      </c>
      <c r="G1023">
        <f>IFERROR(VLOOKUP(A1023,[1]Monitoramento_Base_somente_disp!$A:$J,10,FALSE),0)</f>
        <v>3213597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11963</v>
      </c>
      <c r="C1024">
        <f>IFERROR(VLOOKUP(A1024,[1]Monitoramento_Base_somente_disp!$A:$J,6,FALSE),0)</f>
        <v>1054578</v>
      </c>
      <c r="D1024">
        <f>IFERROR(VLOOKUP(A1024,[1]Monitoramento_Base_somente_disp!$A:$J,7,FALSE),0)</f>
        <v>8028</v>
      </c>
      <c r="E1024">
        <f>IFERROR(VLOOKUP(A1024,[1]Monitoramento_Base_somente_disp!$A:$J,8,FALSE),0)</f>
        <v>819755</v>
      </c>
      <c r="F1024">
        <f>IFERROR(VLOOKUP(A1024,[1]Monitoramento_Base_somente_disp!$A:$J,9,FALSE),0)</f>
        <v>3710</v>
      </c>
      <c r="G1024">
        <f>IFERROR(VLOOKUP(A1024,[1]Monitoramento_Base_somente_disp!$A:$J,10,FALSE),0)</f>
        <v>681456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87009</v>
      </c>
      <c r="C1025">
        <f>IFERROR(VLOOKUP(A1025,[1]Monitoramento_Base_somente_disp!$A:$J,6,FALSE),0)</f>
        <v>10073587</v>
      </c>
      <c r="D1025">
        <f>IFERROR(VLOOKUP(A1025,[1]Monitoramento_Base_somente_disp!$A:$J,7,FALSE),0)</f>
        <v>82406</v>
      </c>
      <c r="E1025">
        <f>IFERROR(VLOOKUP(A1025,[1]Monitoramento_Base_somente_disp!$A:$J,8,FALSE),0)</f>
        <v>10841283</v>
      </c>
      <c r="F1025">
        <f>IFERROR(VLOOKUP(A1025,[1]Monitoramento_Base_somente_disp!$A:$J,9,FALSE),0)</f>
        <v>90879</v>
      </c>
      <c r="G1025">
        <f>IFERROR(VLOOKUP(A1025,[1]Monitoramento_Base_somente_disp!$A:$J,10,FALSE),0)</f>
        <v>9994207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36142</v>
      </c>
      <c r="C1026">
        <f>IFERROR(VLOOKUP(A1026,[1]Monitoramento_Base_somente_disp!$A:$J,6,FALSE),0)</f>
        <v>3693814</v>
      </c>
      <c r="D1026">
        <f>IFERROR(VLOOKUP(A1026,[1]Monitoramento_Base_somente_disp!$A:$J,7,FALSE),0)</f>
        <v>13345</v>
      </c>
      <c r="E1026">
        <f>IFERROR(VLOOKUP(A1026,[1]Monitoramento_Base_somente_disp!$A:$J,8,FALSE),0)</f>
        <v>3048491</v>
      </c>
      <c r="F1026">
        <f>IFERROR(VLOOKUP(A1026,[1]Monitoramento_Base_somente_disp!$A:$J,9,FALSE),0)</f>
        <v>16968</v>
      </c>
      <c r="G1026">
        <f>IFERROR(VLOOKUP(A1026,[1]Monitoramento_Base_somente_disp!$A:$J,10,FALSE),0)</f>
        <v>2842779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21871</v>
      </c>
      <c r="C1027">
        <f>IFERROR(VLOOKUP(A1027,[1]Monitoramento_Base_somente_disp!$A:$J,6,FALSE),0)</f>
        <v>363943925</v>
      </c>
      <c r="D1027">
        <f>IFERROR(VLOOKUP(A1027,[1]Monitoramento_Base_somente_disp!$A:$J,7,FALSE),0)</f>
        <v>8718</v>
      </c>
      <c r="E1027">
        <f>IFERROR(VLOOKUP(A1027,[1]Monitoramento_Base_somente_disp!$A:$J,8,FALSE),0)</f>
        <v>368036094</v>
      </c>
      <c r="F1027">
        <f>IFERROR(VLOOKUP(A1027,[1]Monitoramento_Base_somente_disp!$A:$J,9,FALSE),0)</f>
        <v>21812</v>
      </c>
      <c r="G1027">
        <f>IFERROR(VLOOKUP(A1027,[1]Monitoramento_Base_somente_disp!$A:$J,10,FALSE),0)</f>
        <v>376655104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742</v>
      </c>
      <c r="C1028">
        <f>IFERROR(VLOOKUP(A1028,[1]Monitoramento_Base_somente_disp!$A:$J,6,FALSE),0)</f>
        <v>2204397</v>
      </c>
      <c r="D1028">
        <f>IFERROR(VLOOKUP(A1028,[1]Monitoramento_Base_somente_disp!$A:$J,7,FALSE),0)</f>
        <v>526</v>
      </c>
      <c r="E1028">
        <f>IFERROR(VLOOKUP(A1028,[1]Monitoramento_Base_somente_disp!$A:$J,8,FALSE),0)</f>
        <v>2806203</v>
      </c>
      <c r="F1028">
        <f>IFERROR(VLOOKUP(A1028,[1]Monitoramento_Base_somente_disp!$A:$J,9,FALSE),0)</f>
        <v>1493</v>
      </c>
      <c r="G1028">
        <f>IFERROR(VLOOKUP(A1028,[1]Monitoramento_Base_somente_disp!$A:$J,10,FALSE),0)</f>
        <v>3198575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25162</v>
      </c>
      <c r="C1029">
        <f>IFERROR(VLOOKUP(A1029,[1]Monitoramento_Base_somente_disp!$A:$J,6,FALSE),0)</f>
        <v>169137002</v>
      </c>
      <c r="D1029">
        <f>IFERROR(VLOOKUP(A1029,[1]Monitoramento_Base_somente_disp!$A:$J,7,FALSE),0)</f>
        <v>11347</v>
      </c>
      <c r="E1029">
        <f>IFERROR(VLOOKUP(A1029,[1]Monitoramento_Base_somente_disp!$A:$J,8,FALSE),0)</f>
        <v>196440880</v>
      </c>
      <c r="F1029">
        <f>IFERROR(VLOOKUP(A1029,[1]Monitoramento_Base_somente_disp!$A:$J,9,FALSE),0)</f>
        <v>27819</v>
      </c>
      <c r="G1029">
        <f>IFERROR(VLOOKUP(A1029,[1]Monitoramento_Base_somente_disp!$A:$J,10,FALSE),0)</f>
        <v>167029655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16932</v>
      </c>
      <c r="C1030">
        <f>IFERROR(VLOOKUP(A1030,[1]Monitoramento_Base_somente_disp!$A:$J,6,FALSE),0)</f>
        <v>2499864</v>
      </c>
      <c r="D1030">
        <f>IFERROR(VLOOKUP(A1030,[1]Monitoramento_Base_somente_disp!$A:$J,7,FALSE),0)</f>
        <v>20274</v>
      </c>
      <c r="E1030">
        <f>IFERROR(VLOOKUP(A1030,[1]Monitoramento_Base_somente_disp!$A:$J,8,FALSE),0)</f>
        <v>2307304</v>
      </c>
      <c r="F1030">
        <f>IFERROR(VLOOKUP(A1030,[1]Monitoramento_Base_somente_disp!$A:$J,9,FALSE),0)</f>
        <v>29362</v>
      </c>
      <c r="G1030">
        <f>IFERROR(VLOOKUP(A1030,[1]Monitoramento_Base_somente_disp!$A:$J,10,FALSE),0)</f>
        <v>2387932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183871</v>
      </c>
      <c r="C1031">
        <f>IFERROR(VLOOKUP(A1031,[1]Monitoramento_Base_somente_disp!$A:$J,6,FALSE),0)</f>
        <v>32265305</v>
      </c>
      <c r="D1031">
        <f>IFERROR(VLOOKUP(A1031,[1]Monitoramento_Base_somente_disp!$A:$J,7,FALSE),0)</f>
        <v>89930</v>
      </c>
      <c r="E1031">
        <f>IFERROR(VLOOKUP(A1031,[1]Monitoramento_Base_somente_disp!$A:$J,8,FALSE),0)</f>
        <v>28001483</v>
      </c>
      <c r="F1031">
        <f>IFERROR(VLOOKUP(A1031,[1]Monitoramento_Base_somente_disp!$A:$J,9,FALSE),0)</f>
        <v>116213</v>
      </c>
      <c r="G1031">
        <f>IFERROR(VLOOKUP(A1031,[1]Monitoramento_Base_somente_disp!$A:$J,10,FALSE),0)</f>
        <v>25278512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42568</v>
      </c>
      <c r="C1032">
        <f>IFERROR(VLOOKUP(A1032,[1]Monitoramento_Base_somente_disp!$A:$J,6,FALSE),0)</f>
        <v>3860126</v>
      </c>
      <c r="D1032">
        <f>IFERROR(VLOOKUP(A1032,[1]Monitoramento_Base_somente_disp!$A:$J,7,FALSE),0)</f>
        <v>37340</v>
      </c>
      <c r="E1032">
        <f>IFERROR(VLOOKUP(A1032,[1]Monitoramento_Base_somente_disp!$A:$J,8,FALSE),0)</f>
        <v>3450860</v>
      </c>
      <c r="F1032">
        <f>IFERROR(VLOOKUP(A1032,[1]Monitoramento_Base_somente_disp!$A:$J,9,FALSE),0)</f>
        <v>36517</v>
      </c>
      <c r="G1032">
        <f>IFERROR(VLOOKUP(A1032,[1]Monitoramento_Base_somente_disp!$A:$J,10,FALSE),0)</f>
        <v>3261138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44856</v>
      </c>
      <c r="C1033">
        <f>IFERROR(VLOOKUP(A1033,[1]Monitoramento_Base_somente_disp!$A:$J,6,FALSE),0)</f>
        <v>5671074</v>
      </c>
      <c r="D1033">
        <f>IFERROR(VLOOKUP(A1033,[1]Monitoramento_Base_somente_disp!$A:$J,7,FALSE),0)</f>
        <v>37791</v>
      </c>
      <c r="E1033">
        <f>IFERROR(VLOOKUP(A1033,[1]Monitoramento_Base_somente_disp!$A:$J,8,FALSE),0)</f>
        <v>5720944</v>
      </c>
      <c r="F1033">
        <f>IFERROR(VLOOKUP(A1033,[1]Monitoramento_Base_somente_disp!$A:$J,9,FALSE),0)</f>
        <v>30118</v>
      </c>
      <c r="G1033">
        <f>IFERROR(VLOOKUP(A1033,[1]Monitoramento_Base_somente_disp!$A:$J,10,FALSE),0)</f>
        <v>4619229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12713</v>
      </c>
      <c r="C1034">
        <f>IFERROR(VLOOKUP(A1034,[1]Monitoramento_Base_somente_disp!$A:$J,6,FALSE),0)</f>
        <v>5394467</v>
      </c>
      <c r="D1034">
        <f>IFERROR(VLOOKUP(A1034,[1]Monitoramento_Base_somente_disp!$A:$J,7,FALSE),0)</f>
        <v>10074</v>
      </c>
      <c r="E1034">
        <f>IFERROR(VLOOKUP(A1034,[1]Monitoramento_Base_somente_disp!$A:$J,8,FALSE),0)</f>
        <v>6469291</v>
      </c>
      <c r="F1034">
        <f>IFERROR(VLOOKUP(A1034,[1]Monitoramento_Base_somente_disp!$A:$J,9,FALSE),0)</f>
        <v>21488</v>
      </c>
      <c r="G1034">
        <f>IFERROR(VLOOKUP(A1034,[1]Monitoramento_Base_somente_disp!$A:$J,10,FALSE),0)</f>
        <v>9662218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1299120</v>
      </c>
      <c r="D1035">
        <f>IFERROR(VLOOKUP(A1035,[1]Monitoramento_Base_somente_disp!$A:$J,7,FALSE),0)</f>
        <v>0</v>
      </c>
      <c r="E1035">
        <f>IFERROR(VLOOKUP(A1035,[1]Monitoramento_Base_somente_disp!$A:$J,8,FALSE),0)</f>
        <v>1323594</v>
      </c>
      <c r="F1035">
        <f>IFERROR(VLOOKUP(A1035,[1]Monitoramento_Base_somente_disp!$A:$J,9,FALSE),0)</f>
        <v>0</v>
      </c>
      <c r="G1035">
        <f>IFERROR(VLOOKUP(A1035,[1]Monitoramento_Base_somente_disp!$A:$J,10,FALSE),0)</f>
        <v>1342424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3140</v>
      </c>
      <c r="C1036">
        <f>IFERROR(VLOOKUP(A1036,[1]Monitoramento_Base_somente_disp!$A:$J,6,FALSE),0)</f>
        <v>185068</v>
      </c>
      <c r="D1036">
        <f>IFERROR(VLOOKUP(A1036,[1]Monitoramento_Base_somente_disp!$A:$J,7,FALSE),0)</f>
        <v>0</v>
      </c>
      <c r="E1036">
        <f>IFERROR(VLOOKUP(A1036,[1]Monitoramento_Base_somente_disp!$A:$J,8,FALSE),0)</f>
        <v>208889</v>
      </c>
      <c r="F1036">
        <f>IFERROR(VLOOKUP(A1036,[1]Monitoramento_Base_somente_disp!$A:$J,9,FALSE),0)</f>
        <v>2186</v>
      </c>
      <c r="G1036">
        <f>IFERROR(VLOOKUP(A1036,[1]Monitoramento_Base_somente_disp!$A:$J,10,FALSE),0)</f>
        <v>159006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18786</v>
      </c>
      <c r="C1037">
        <f>IFERROR(VLOOKUP(A1037,[1]Monitoramento_Base_somente_disp!$A:$J,6,FALSE),0)</f>
        <v>3602017</v>
      </c>
      <c r="D1037">
        <f>IFERROR(VLOOKUP(A1037,[1]Monitoramento_Base_somente_disp!$A:$J,7,FALSE),0)</f>
        <v>14706</v>
      </c>
      <c r="E1037">
        <f>IFERROR(VLOOKUP(A1037,[1]Monitoramento_Base_somente_disp!$A:$J,8,FALSE),0)</f>
        <v>4091114</v>
      </c>
      <c r="F1037">
        <f>IFERROR(VLOOKUP(A1037,[1]Monitoramento_Base_somente_disp!$A:$J,9,FALSE),0)</f>
        <v>21125</v>
      </c>
      <c r="G1037">
        <f>IFERROR(VLOOKUP(A1037,[1]Monitoramento_Base_somente_disp!$A:$J,10,FALSE),0)</f>
        <v>3700413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95509</v>
      </c>
      <c r="C1038">
        <f>IFERROR(VLOOKUP(A1038,[1]Monitoramento_Base_somente_disp!$A:$J,6,FALSE),0)</f>
        <v>10117583</v>
      </c>
      <c r="D1038">
        <f>IFERROR(VLOOKUP(A1038,[1]Monitoramento_Base_somente_disp!$A:$J,7,FALSE),0)</f>
        <v>64785</v>
      </c>
      <c r="E1038">
        <f>IFERROR(VLOOKUP(A1038,[1]Monitoramento_Base_somente_disp!$A:$J,8,FALSE),0)</f>
        <v>10575284</v>
      </c>
      <c r="F1038">
        <f>IFERROR(VLOOKUP(A1038,[1]Monitoramento_Base_somente_disp!$A:$J,9,FALSE),0)</f>
        <v>82929</v>
      </c>
      <c r="G1038">
        <f>IFERROR(VLOOKUP(A1038,[1]Monitoramento_Base_somente_disp!$A:$J,10,FALSE),0)</f>
        <v>9797542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22740</v>
      </c>
      <c r="C1039">
        <f>IFERROR(VLOOKUP(A1039,[1]Monitoramento_Base_somente_disp!$A:$J,6,FALSE),0)</f>
        <v>2024746</v>
      </c>
      <c r="D1039">
        <f>IFERROR(VLOOKUP(A1039,[1]Monitoramento_Base_somente_disp!$A:$J,7,FALSE),0)</f>
        <v>6767</v>
      </c>
      <c r="E1039">
        <f>IFERROR(VLOOKUP(A1039,[1]Monitoramento_Base_somente_disp!$A:$J,8,FALSE),0)</f>
        <v>1855799</v>
      </c>
      <c r="F1039">
        <f>IFERROR(VLOOKUP(A1039,[1]Monitoramento_Base_somente_disp!$A:$J,9,FALSE),0)</f>
        <v>8511</v>
      </c>
      <c r="G1039">
        <f>IFERROR(VLOOKUP(A1039,[1]Monitoramento_Base_somente_disp!$A:$J,10,FALSE),0)</f>
        <v>1718118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1530</v>
      </c>
      <c r="C1040">
        <f>IFERROR(VLOOKUP(A1040,[1]Monitoramento_Base_somente_disp!$A:$J,6,FALSE),0)</f>
        <v>1238490</v>
      </c>
      <c r="D1040">
        <f>IFERROR(VLOOKUP(A1040,[1]Monitoramento_Base_somente_disp!$A:$J,7,FALSE),0)</f>
        <v>464</v>
      </c>
      <c r="E1040">
        <f>IFERROR(VLOOKUP(A1040,[1]Monitoramento_Base_somente_disp!$A:$J,8,FALSE),0)</f>
        <v>1223077</v>
      </c>
      <c r="F1040">
        <f>IFERROR(VLOOKUP(A1040,[1]Monitoramento_Base_somente_disp!$A:$J,9,FALSE),0)</f>
        <v>994</v>
      </c>
      <c r="G1040">
        <f>IFERROR(VLOOKUP(A1040,[1]Monitoramento_Base_somente_disp!$A:$J,10,FALSE),0)</f>
        <v>1214428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10357</v>
      </c>
      <c r="C1041">
        <f>IFERROR(VLOOKUP(A1041,[1]Monitoramento_Base_somente_disp!$A:$J,6,FALSE),0)</f>
        <v>1092484</v>
      </c>
      <c r="D1041">
        <f>IFERROR(VLOOKUP(A1041,[1]Monitoramento_Base_somente_disp!$A:$J,7,FALSE),0)</f>
        <v>7754</v>
      </c>
      <c r="E1041">
        <f>IFERROR(VLOOKUP(A1041,[1]Monitoramento_Base_somente_disp!$A:$J,8,FALSE),0)</f>
        <v>1019062</v>
      </c>
      <c r="F1041">
        <f>IFERROR(VLOOKUP(A1041,[1]Monitoramento_Base_somente_disp!$A:$J,9,FALSE),0)</f>
        <v>5211</v>
      </c>
      <c r="G1041">
        <f>IFERROR(VLOOKUP(A1041,[1]Monitoramento_Base_somente_disp!$A:$J,10,FALSE),0)</f>
        <v>973641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6441</v>
      </c>
      <c r="C1042">
        <f>IFERROR(VLOOKUP(A1042,[1]Monitoramento_Base_somente_disp!$A:$J,6,FALSE),0)</f>
        <v>1802019</v>
      </c>
      <c r="D1042">
        <f>IFERROR(VLOOKUP(A1042,[1]Monitoramento_Base_somente_disp!$A:$J,7,FALSE),0)</f>
        <v>7151</v>
      </c>
      <c r="E1042">
        <f>IFERROR(VLOOKUP(A1042,[1]Monitoramento_Base_somente_disp!$A:$J,8,FALSE),0)</f>
        <v>1773654</v>
      </c>
      <c r="F1042">
        <f>IFERROR(VLOOKUP(A1042,[1]Monitoramento_Base_somente_disp!$A:$J,9,FALSE),0)</f>
        <v>7242</v>
      </c>
      <c r="G1042">
        <f>IFERROR(VLOOKUP(A1042,[1]Monitoramento_Base_somente_disp!$A:$J,10,FALSE),0)</f>
        <v>1721021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798750</v>
      </c>
      <c r="D1043">
        <f>IFERROR(VLOOKUP(A1043,[1]Monitoramento_Base_somente_disp!$A:$J,7,FALSE),0)</f>
        <v>0</v>
      </c>
      <c r="E1043">
        <f>IFERROR(VLOOKUP(A1043,[1]Monitoramento_Base_somente_disp!$A:$J,8,FALSE),0)</f>
        <v>813914</v>
      </c>
      <c r="F1043">
        <f>IFERROR(VLOOKUP(A1043,[1]Monitoramento_Base_somente_disp!$A:$J,9,FALSE),0)</f>
        <v>0</v>
      </c>
      <c r="G1043">
        <f>IFERROR(VLOOKUP(A1043,[1]Monitoramento_Base_somente_disp!$A:$J,10,FALSE),0)</f>
        <v>825375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2250</v>
      </c>
      <c r="C1044">
        <f>IFERROR(VLOOKUP(A1044,[1]Monitoramento_Base_somente_disp!$A:$J,6,FALSE),0)</f>
        <v>251250</v>
      </c>
      <c r="D1044">
        <f>IFERROR(VLOOKUP(A1044,[1]Monitoramento_Base_somente_disp!$A:$J,7,FALSE),0)</f>
        <v>690</v>
      </c>
      <c r="E1044">
        <f>IFERROR(VLOOKUP(A1044,[1]Monitoramento_Base_somente_disp!$A:$J,8,FALSE),0)</f>
        <v>174935</v>
      </c>
      <c r="F1044">
        <f>IFERROR(VLOOKUP(A1044,[1]Monitoramento_Base_somente_disp!$A:$J,9,FALSE),0)</f>
        <v>0</v>
      </c>
      <c r="G1044">
        <f>IFERROR(VLOOKUP(A1044,[1]Monitoramento_Base_somente_disp!$A:$J,10,FALSE),0)</f>
        <v>173135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1674</v>
      </c>
      <c r="C1045">
        <f>IFERROR(VLOOKUP(A1045,[1]Monitoramento_Base_somente_disp!$A:$J,6,FALSE),0)</f>
        <v>6355541</v>
      </c>
      <c r="D1045">
        <f>IFERROR(VLOOKUP(A1045,[1]Monitoramento_Base_somente_disp!$A:$J,7,FALSE),0)</f>
        <v>4717</v>
      </c>
      <c r="E1045">
        <f>IFERROR(VLOOKUP(A1045,[1]Monitoramento_Base_somente_disp!$A:$J,8,FALSE),0)</f>
        <v>6262563</v>
      </c>
      <c r="F1045">
        <f>IFERROR(VLOOKUP(A1045,[1]Monitoramento_Base_somente_disp!$A:$J,9,FALSE),0)</f>
        <v>6048</v>
      </c>
      <c r="G1045">
        <f>IFERROR(VLOOKUP(A1045,[1]Monitoramento_Base_somente_disp!$A:$J,10,FALSE),0)</f>
        <v>6248568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Sim</v>
      </c>
      <c r="V1045" t="str">
        <f t="shared" si="99"/>
        <v>Sim</v>
      </c>
      <c r="W1045" t="str">
        <f t="shared" si="100"/>
        <v>Sim</v>
      </c>
      <c r="X1045" t="str">
        <f t="shared" si="101"/>
        <v>Sim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33424</v>
      </c>
      <c r="C1046">
        <f>IFERROR(VLOOKUP(A1046,[1]Monitoramento_Base_somente_disp!$A:$J,6,FALSE),0)</f>
        <v>2316752</v>
      </c>
      <c r="D1046">
        <f>IFERROR(VLOOKUP(A1046,[1]Monitoramento_Base_somente_disp!$A:$J,7,FALSE),0)</f>
        <v>29223</v>
      </c>
      <c r="E1046">
        <f>IFERROR(VLOOKUP(A1046,[1]Monitoramento_Base_somente_disp!$A:$J,8,FALSE),0)</f>
        <v>4201328</v>
      </c>
      <c r="F1046">
        <f>IFERROR(VLOOKUP(A1046,[1]Monitoramento_Base_somente_disp!$A:$J,9,FALSE),0)</f>
        <v>28575</v>
      </c>
      <c r="G1046">
        <f>IFERROR(VLOOKUP(A1046,[1]Monitoramento_Base_somente_disp!$A:$J,10,FALSE),0)</f>
        <v>3660602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Sim</v>
      </c>
      <c r="V1046" t="str">
        <f t="shared" si="99"/>
        <v>Sim</v>
      </c>
      <c r="W1046" t="str">
        <f t="shared" si="100"/>
        <v>Sim</v>
      </c>
      <c r="X1046" t="str">
        <f t="shared" si="101"/>
        <v>Sim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7536</v>
      </c>
      <c r="C1047">
        <f>IFERROR(VLOOKUP(A1047,[1]Monitoramento_Base_somente_disp!$A:$J,6,FALSE),0)</f>
        <v>5042662</v>
      </c>
      <c r="D1047">
        <f>IFERROR(VLOOKUP(A1047,[1]Monitoramento_Base_somente_disp!$A:$J,7,FALSE),0)</f>
        <v>63979</v>
      </c>
      <c r="E1047">
        <f>IFERROR(VLOOKUP(A1047,[1]Monitoramento_Base_somente_disp!$A:$J,8,FALSE),0)</f>
        <v>5730413</v>
      </c>
      <c r="F1047">
        <f>IFERROR(VLOOKUP(A1047,[1]Monitoramento_Base_somente_disp!$A:$J,9,FALSE),0)</f>
        <v>51753</v>
      </c>
      <c r="G1047">
        <f>IFERROR(VLOOKUP(A1047,[1]Monitoramento_Base_somente_disp!$A:$J,10,FALSE),0)</f>
        <v>6576398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2774</v>
      </c>
      <c r="C1048">
        <f>IFERROR(VLOOKUP(A1048,[1]Monitoramento_Base_somente_disp!$A:$J,6,FALSE),0)</f>
        <v>402136</v>
      </c>
      <c r="D1048">
        <f>IFERROR(VLOOKUP(A1048,[1]Monitoramento_Base_somente_disp!$A:$J,7,FALSE),0)</f>
        <v>665</v>
      </c>
      <c r="E1048">
        <f>IFERROR(VLOOKUP(A1048,[1]Monitoramento_Base_somente_disp!$A:$J,8,FALSE),0)</f>
        <v>341770</v>
      </c>
      <c r="F1048">
        <f>IFERROR(VLOOKUP(A1048,[1]Monitoramento_Base_somente_disp!$A:$J,9,FALSE),0)</f>
        <v>1514</v>
      </c>
      <c r="G1048">
        <f>IFERROR(VLOOKUP(A1048,[1]Monitoramento_Base_somente_disp!$A:$J,10,FALSE),0)</f>
        <v>492535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21635</v>
      </c>
      <c r="C1049">
        <f>IFERROR(VLOOKUP(A1049,[1]Monitoramento_Base_somente_disp!$A:$J,6,FALSE),0)</f>
        <v>7169299</v>
      </c>
      <c r="D1049">
        <f>IFERROR(VLOOKUP(A1049,[1]Monitoramento_Base_somente_disp!$A:$J,7,FALSE),0)</f>
        <v>16044</v>
      </c>
      <c r="E1049">
        <f>IFERROR(VLOOKUP(A1049,[1]Monitoramento_Base_somente_disp!$A:$J,8,FALSE),0)</f>
        <v>10260090</v>
      </c>
      <c r="F1049">
        <f>IFERROR(VLOOKUP(A1049,[1]Monitoramento_Base_somente_disp!$A:$J,9,FALSE),0)</f>
        <v>11714</v>
      </c>
      <c r="G1049">
        <f>IFERROR(VLOOKUP(A1049,[1]Monitoramento_Base_somente_disp!$A:$J,10,FALSE),0)</f>
        <v>13056696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7589</v>
      </c>
      <c r="C1050">
        <f>IFERROR(VLOOKUP(A1050,[1]Monitoramento_Base_somente_disp!$A:$J,6,FALSE),0)</f>
        <v>5892296</v>
      </c>
      <c r="D1050">
        <f>IFERROR(VLOOKUP(A1050,[1]Monitoramento_Base_somente_disp!$A:$J,7,FALSE),0)</f>
        <v>5188</v>
      </c>
      <c r="E1050">
        <f>IFERROR(VLOOKUP(A1050,[1]Monitoramento_Base_somente_disp!$A:$J,8,FALSE),0)</f>
        <v>5837754</v>
      </c>
      <c r="F1050">
        <f>IFERROR(VLOOKUP(A1050,[1]Monitoramento_Base_somente_disp!$A:$J,9,FALSE),0)</f>
        <v>9137</v>
      </c>
      <c r="G1050">
        <f>IFERROR(VLOOKUP(A1050,[1]Monitoramento_Base_somente_disp!$A:$J,10,FALSE),0)</f>
        <v>5825554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27243</v>
      </c>
      <c r="C1051">
        <f>IFERROR(VLOOKUP(A1051,[1]Monitoramento_Base_somente_disp!$A:$J,6,FALSE),0)</f>
        <v>1915990</v>
      </c>
      <c r="D1051">
        <f>IFERROR(VLOOKUP(A1051,[1]Monitoramento_Base_somente_disp!$A:$J,7,FALSE),0)</f>
        <v>22959</v>
      </c>
      <c r="E1051">
        <f>IFERROR(VLOOKUP(A1051,[1]Monitoramento_Base_somente_disp!$A:$J,8,FALSE),0)</f>
        <v>2455813</v>
      </c>
      <c r="F1051">
        <f>IFERROR(VLOOKUP(A1051,[1]Monitoramento_Base_somente_disp!$A:$J,9,FALSE),0)</f>
        <v>30717</v>
      </c>
      <c r="G1051">
        <f>IFERROR(VLOOKUP(A1051,[1]Monitoramento_Base_somente_disp!$A:$J,10,FALSE),0)</f>
        <v>3668913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15585</v>
      </c>
      <c r="C1052">
        <f>IFERROR(VLOOKUP(A1052,[1]Monitoramento_Base_somente_disp!$A:$J,6,FALSE),0)</f>
        <v>3573855</v>
      </c>
      <c r="D1052">
        <f>IFERROR(VLOOKUP(A1052,[1]Monitoramento_Base_somente_disp!$A:$J,7,FALSE),0)</f>
        <v>8289</v>
      </c>
      <c r="E1052">
        <f>IFERROR(VLOOKUP(A1052,[1]Monitoramento_Base_somente_disp!$A:$J,8,FALSE),0)</f>
        <v>3914149</v>
      </c>
      <c r="F1052">
        <f>IFERROR(VLOOKUP(A1052,[1]Monitoramento_Base_somente_disp!$A:$J,9,FALSE),0)</f>
        <v>17819</v>
      </c>
      <c r="G1052">
        <f>IFERROR(VLOOKUP(A1052,[1]Monitoramento_Base_somente_disp!$A:$J,10,FALSE),0)</f>
        <v>4169227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1480</v>
      </c>
      <c r="C1053">
        <f>IFERROR(VLOOKUP(A1053,[1]Monitoramento_Base_somente_disp!$A:$J,6,FALSE),0)</f>
        <v>5656751</v>
      </c>
      <c r="D1053">
        <f>IFERROR(VLOOKUP(A1053,[1]Monitoramento_Base_somente_disp!$A:$J,7,FALSE),0)</f>
        <v>892</v>
      </c>
      <c r="E1053">
        <f>IFERROR(VLOOKUP(A1053,[1]Monitoramento_Base_somente_disp!$A:$J,8,FALSE),0)</f>
        <v>5721585</v>
      </c>
      <c r="F1053">
        <f>IFERROR(VLOOKUP(A1053,[1]Monitoramento_Base_somente_disp!$A:$J,9,FALSE),0)</f>
        <v>3885</v>
      </c>
      <c r="G1053">
        <f>IFERROR(VLOOKUP(A1053,[1]Monitoramento_Base_somente_disp!$A:$J,10,FALSE),0)</f>
        <v>2924945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33248</v>
      </c>
      <c r="C1054">
        <f>IFERROR(VLOOKUP(A1054,[1]Monitoramento_Base_somente_disp!$A:$J,6,FALSE),0)</f>
        <v>1653067</v>
      </c>
      <c r="D1054">
        <f>IFERROR(VLOOKUP(A1054,[1]Monitoramento_Base_somente_disp!$A:$J,7,FALSE),0)</f>
        <v>28679</v>
      </c>
      <c r="E1054">
        <f>IFERROR(VLOOKUP(A1054,[1]Monitoramento_Base_somente_disp!$A:$J,8,FALSE),0)</f>
        <v>1868782</v>
      </c>
      <c r="F1054">
        <f>IFERROR(VLOOKUP(A1054,[1]Monitoramento_Base_somente_disp!$A:$J,9,FALSE),0)</f>
        <v>40224</v>
      </c>
      <c r="G1054">
        <f>IFERROR(VLOOKUP(A1054,[1]Monitoramento_Base_somente_disp!$A:$J,10,FALSE),0)</f>
        <v>2740340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157992</v>
      </c>
      <c r="C1055">
        <f>IFERROR(VLOOKUP(A1055,[1]Monitoramento_Base_somente_disp!$A:$J,6,FALSE),0)</f>
        <v>44645454</v>
      </c>
      <c r="D1055">
        <f>IFERROR(VLOOKUP(A1055,[1]Monitoramento_Base_somente_disp!$A:$J,7,FALSE),0)</f>
        <v>140652</v>
      </c>
      <c r="E1055">
        <f>IFERROR(VLOOKUP(A1055,[1]Monitoramento_Base_somente_disp!$A:$J,8,FALSE),0)</f>
        <v>49641903</v>
      </c>
      <c r="F1055">
        <f>IFERROR(VLOOKUP(A1055,[1]Monitoramento_Base_somente_disp!$A:$J,9,FALSE),0)</f>
        <v>170245</v>
      </c>
      <c r="G1055">
        <f>IFERROR(VLOOKUP(A1055,[1]Monitoramento_Base_somente_disp!$A:$J,10,FALSE),0)</f>
        <v>47336593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53776</v>
      </c>
      <c r="C1056">
        <f>IFERROR(VLOOKUP(A1056,[1]Monitoramento_Base_somente_disp!$A:$J,6,FALSE),0)</f>
        <v>4537219</v>
      </c>
      <c r="D1056">
        <f>IFERROR(VLOOKUP(A1056,[1]Monitoramento_Base_somente_disp!$A:$J,7,FALSE),0)</f>
        <v>48802</v>
      </c>
      <c r="E1056">
        <f>IFERROR(VLOOKUP(A1056,[1]Monitoramento_Base_somente_disp!$A:$J,8,FALSE),0)</f>
        <v>5180023</v>
      </c>
      <c r="F1056">
        <f>IFERROR(VLOOKUP(A1056,[1]Monitoramento_Base_somente_disp!$A:$J,9,FALSE),0)</f>
        <v>61118</v>
      </c>
      <c r="G1056">
        <f>IFERROR(VLOOKUP(A1056,[1]Monitoramento_Base_somente_disp!$A:$J,10,FALSE),0)</f>
        <v>5009779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83381</v>
      </c>
      <c r="C1057">
        <f>IFERROR(VLOOKUP(A1057,[1]Monitoramento_Base_somente_disp!$A:$J,6,FALSE),0)</f>
        <v>12050317</v>
      </c>
      <c r="D1057">
        <f>IFERROR(VLOOKUP(A1057,[1]Monitoramento_Base_somente_disp!$A:$J,7,FALSE),0)</f>
        <v>45163</v>
      </c>
      <c r="E1057">
        <f>IFERROR(VLOOKUP(A1057,[1]Monitoramento_Base_somente_disp!$A:$J,8,FALSE),0)</f>
        <v>7823291</v>
      </c>
      <c r="F1057">
        <f>IFERROR(VLOOKUP(A1057,[1]Monitoramento_Base_somente_disp!$A:$J,9,FALSE),0)</f>
        <v>16066</v>
      </c>
      <c r="G1057">
        <f>IFERROR(VLOOKUP(A1057,[1]Monitoramento_Base_somente_disp!$A:$J,10,FALSE),0)</f>
        <v>2983959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39428</v>
      </c>
      <c r="C1058">
        <f>IFERROR(VLOOKUP(A1058,[1]Monitoramento_Base_somente_disp!$A:$J,6,FALSE),0)</f>
        <v>5827150</v>
      </c>
      <c r="D1058">
        <f>IFERROR(VLOOKUP(A1058,[1]Monitoramento_Base_somente_disp!$A:$J,7,FALSE),0)</f>
        <v>44429</v>
      </c>
      <c r="E1058">
        <f>IFERROR(VLOOKUP(A1058,[1]Monitoramento_Base_somente_disp!$A:$J,8,FALSE),0)</f>
        <v>6225561</v>
      </c>
      <c r="F1058">
        <f>IFERROR(VLOOKUP(A1058,[1]Monitoramento_Base_somente_disp!$A:$J,9,FALSE),0)</f>
        <v>53798</v>
      </c>
      <c r="G1058">
        <f>IFERROR(VLOOKUP(A1058,[1]Monitoramento_Base_somente_disp!$A:$J,10,FALSE),0)</f>
        <v>6021311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28948</v>
      </c>
      <c r="C1059">
        <f>IFERROR(VLOOKUP(A1059,[1]Monitoramento_Base_somente_disp!$A:$J,6,FALSE),0)</f>
        <v>12078568</v>
      </c>
      <c r="D1059">
        <f>IFERROR(VLOOKUP(A1059,[1]Monitoramento_Base_somente_disp!$A:$J,7,FALSE),0)</f>
        <v>14529</v>
      </c>
      <c r="E1059">
        <f>IFERROR(VLOOKUP(A1059,[1]Monitoramento_Base_somente_disp!$A:$J,8,FALSE),0)</f>
        <v>11744096</v>
      </c>
      <c r="F1059">
        <f>IFERROR(VLOOKUP(A1059,[1]Monitoramento_Base_somente_disp!$A:$J,9,FALSE),0)</f>
        <v>26379</v>
      </c>
      <c r="G1059">
        <f>IFERROR(VLOOKUP(A1059,[1]Monitoramento_Base_somente_disp!$A:$J,10,FALSE),0)</f>
        <v>13125626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18733</v>
      </c>
      <c r="C1060">
        <f>IFERROR(VLOOKUP(A1060,[1]Monitoramento_Base_somente_disp!$A:$J,6,FALSE),0)</f>
        <v>2776383</v>
      </c>
      <c r="D1060">
        <f>IFERROR(VLOOKUP(A1060,[1]Monitoramento_Base_somente_disp!$A:$J,7,FALSE),0)</f>
        <v>9594</v>
      </c>
      <c r="E1060">
        <f>IFERROR(VLOOKUP(A1060,[1]Monitoramento_Base_somente_disp!$A:$J,8,FALSE),0)</f>
        <v>3130830</v>
      </c>
      <c r="F1060">
        <f>IFERROR(VLOOKUP(A1060,[1]Monitoramento_Base_somente_disp!$A:$J,9,FALSE),0)</f>
        <v>10880</v>
      </c>
      <c r="G1060">
        <f>IFERROR(VLOOKUP(A1060,[1]Monitoramento_Base_somente_disp!$A:$J,10,FALSE),0)</f>
        <v>2988953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1537</v>
      </c>
      <c r="C1061">
        <f>IFERROR(VLOOKUP(A1061,[1]Monitoramento_Base_somente_disp!$A:$J,6,FALSE),0)</f>
        <v>2896006</v>
      </c>
      <c r="D1061">
        <f>IFERROR(VLOOKUP(A1061,[1]Monitoramento_Base_somente_disp!$A:$J,7,FALSE),0)</f>
        <v>0</v>
      </c>
      <c r="E1061">
        <f>IFERROR(VLOOKUP(A1061,[1]Monitoramento_Base_somente_disp!$A:$J,8,FALSE),0)</f>
        <v>3614255</v>
      </c>
      <c r="F1061">
        <f>IFERROR(VLOOKUP(A1061,[1]Monitoramento_Base_somente_disp!$A:$J,9,FALSE),0)</f>
        <v>3281</v>
      </c>
      <c r="G1061">
        <f>IFERROR(VLOOKUP(A1061,[1]Monitoramento_Base_somente_disp!$A:$J,10,FALSE),0)</f>
        <v>3624891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18445</v>
      </c>
      <c r="C1062">
        <f>IFERROR(VLOOKUP(A1062,[1]Monitoramento_Base_somente_disp!$A:$J,6,FALSE),0)</f>
        <v>5578856</v>
      </c>
      <c r="D1062">
        <f>IFERROR(VLOOKUP(A1062,[1]Monitoramento_Base_somente_disp!$A:$J,7,FALSE),0)</f>
        <v>2129</v>
      </c>
      <c r="E1062">
        <f>IFERROR(VLOOKUP(A1062,[1]Monitoramento_Base_somente_disp!$A:$J,8,FALSE),0)</f>
        <v>6576675</v>
      </c>
      <c r="F1062">
        <f>IFERROR(VLOOKUP(A1062,[1]Monitoramento_Base_somente_disp!$A:$J,9,FALSE),0)</f>
        <v>16348</v>
      </c>
      <c r="G1062">
        <f>IFERROR(VLOOKUP(A1062,[1]Monitoramento_Base_somente_disp!$A:$J,10,FALSE),0)</f>
        <v>8720150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7736</v>
      </c>
      <c r="C1063">
        <f>IFERROR(VLOOKUP(A1063,[1]Monitoramento_Base_somente_disp!$A:$J,6,FALSE),0)</f>
        <v>2641328</v>
      </c>
      <c r="D1063">
        <f>IFERROR(VLOOKUP(A1063,[1]Monitoramento_Base_somente_disp!$A:$J,7,FALSE),0)</f>
        <v>0</v>
      </c>
      <c r="E1063">
        <f>IFERROR(VLOOKUP(A1063,[1]Monitoramento_Base_somente_disp!$A:$J,8,FALSE),0)</f>
        <v>2496726</v>
      </c>
      <c r="F1063">
        <f>IFERROR(VLOOKUP(A1063,[1]Monitoramento_Base_somente_disp!$A:$J,9,FALSE),0)</f>
        <v>0</v>
      </c>
      <c r="G1063">
        <f>IFERROR(VLOOKUP(A1063,[1]Monitoramento_Base_somente_disp!$A:$J,10,FALSE),0)</f>
        <v>2532545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8357</v>
      </c>
      <c r="C1064">
        <f>IFERROR(VLOOKUP(A1064,[1]Monitoramento_Base_somente_disp!$A:$J,6,FALSE),0)</f>
        <v>5612802</v>
      </c>
      <c r="D1064">
        <f>IFERROR(VLOOKUP(A1064,[1]Monitoramento_Base_somente_disp!$A:$J,7,FALSE),0)</f>
        <v>8992</v>
      </c>
      <c r="E1064">
        <f>IFERROR(VLOOKUP(A1064,[1]Monitoramento_Base_somente_disp!$A:$J,8,FALSE),0)</f>
        <v>6120378</v>
      </c>
      <c r="F1064">
        <f>IFERROR(VLOOKUP(A1064,[1]Monitoramento_Base_somente_disp!$A:$J,9,FALSE),0)</f>
        <v>6810</v>
      </c>
      <c r="G1064">
        <f>IFERROR(VLOOKUP(A1064,[1]Monitoramento_Base_somente_disp!$A:$J,10,FALSE),0)</f>
        <v>5772778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29202</v>
      </c>
      <c r="C1065">
        <f>IFERROR(VLOOKUP(A1065,[1]Monitoramento_Base_somente_disp!$A:$J,6,FALSE),0)</f>
        <v>1801022</v>
      </c>
      <c r="D1065">
        <f>IFERROR(VLOOKUP(A1065,[1]Monitoramento_Base_somente_disp!$A:$J,7,FALSE),0)</f>
        <v>15359</v>
      </c>
      <c r="E1065">
        <f>IFERROR(VLOOKUP(A1065,[1]Monitoramento_Base_somente_disp!$A:$J,8,FALSE),0)</f>
        <v>1069422</v>
      </c>
      <c r="F1065">
        <f>IFERROR(VLOOKUP(A1065,[1]Monitoramento_Base_somente_disp!$A:$J,9,FALSE),0)</f>
        <v>25929</v>
      </c>
      <c r="G1065">
        <f>IFERROR(VLOOKUP(A1065,[1]Monitoramento_Base_somente_disp!$A:$J,10,FALSE),0)</f>
        <v>915242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5855</v>
      </c>
      <c r="C1066">
        <f>IFERROR(VLOOKUP(A1066,[1]Monitoramento_Base_somente_disp!$A:$J,6,FALSE),0)</f>
        <v>2280350</v>
      </c>
      <c r="D1066">
        <f>IFERROR(VLOOKUP(A1066,[1]Monitoramento_Base_somente_disp!$A:$J,7,FALSE),0)</f>
        <v>4846</v>
      </c>
      <c r="E1066">
        <f>IFERROR(VLOOKUP(A1066,[1]Monitoramento_Base_somente_disp!$A:$J,8,FALSE),0)</f>
        <v>2216537</v>
      </c>
      <c r="F1066">
        <f>IFERROR(VLOOKUP(A1066,[1]Monitoramento_Base_somente_disp!$A:$J,9,FALSE),0)</f>
        <v>6068</v>
      </c>
      <c r="G1066">
        <f>IFERROR(VLOOKUP(A1066,[1]Monitoramento_Base_somente_disp!$A:$J,10,FALSE),0)</f>
        <v>2065235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1437</v>
      </c>
      <c r="C1067">
        <f>IFERROR(VLOOKUP(A1067,[1]Monitoramento_Base_somente_disp!$A:$J,6,FALSE),0)</f>
        <v>7130844</v>
      </c>
      <c r="D1067">
        <f>IFERROR(VLOOKUP(A1067,[1]Monitoramento_Base_somente_disp!$A:$J,7,FALSE),0)</f>
        <v>0</v>
      </c>
      <c r="E1067">
        <f>IFERROR(VLOOKUP(A1067,[1]Monitoramento_Base_somente_disp!$A:$J,8,FALSE),0)</f>
        <v>7244388</v>
      </c>
      <c r="F1067">
        <f>IFERROR(VLOOKUP(A1067,[1]Monitoramento_Base_somente_disp!$A:$J,9,FALSE),0)</f>
        <v>0</v>
      </c>
      <c r="G1067">
        <f>IFERROR(VLOOKUP(A1067,[1]Monitoramento_Base_somente_disp!$A:$J,10,FALSE),0)</f>
        <v>7356548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8230</v>
      </c>
      <c r="C1068">
        <f>IFERROR(VLOOKUP(A1068,[1]Monitoramento_Base_somente_disp!$A:$J,6,FALSE),0)</f>
        <v>2611970</v>
      </c>
      <c r="D1068">
        <f>IFERROR(VLOOKUP(A1068,[1]Monitoramento_Base_somente_disp!$A:$J,7,FALSE),0)</f>
        <v>4081</v>
      </c>
      <c r="E1068">
        <f>IFERROR(VLOOKUP(A1068,[1]Monitoramento_Base_somente_disp!$A:$J,8,FALSE),0)</f>
        <v>2906161</v>
      </c>
      <c r="F1068">
        <f>IFERROR(VLOOKUP(A1068,[1]Monitoramento_Base_somente_disp!$A:$J,9,FALSE),0)</f>
        <v>18247</v>
      </c>
      <c r="G1068">
        <f>IFERROR(VLOOKUP(A1068,[1]Monitoramento_Base_somente_disp!$A:$J,10,FALSE),0)</f>
        <v>2988968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390402</v>
      </c>
      <c r="C1069">
        <f>IFERROR(VLOOKUP(A1069,[1]Monitoramento_Base_somente_disp!$A:$J,6,FALSE),0)</f>
        <v>88882471</v>
      </c>
      <c r="D1069">
        <f>IFERROR(VLOOKUP(A1069,[1]Monitoramento_Base_somente_disp!$A:$J,7,FALSE),0)</f>
        <v>351378</v>
      </c>
      <c r="E1069">
        <f>IFERROR(VLOOKUP(A1069,[1]Monitoramento_Base_somente_disp!$A:$J,8,FALSE),0)</f>
        <v>91768595</v>
      </c>
      <c r="F1069">
        <f>IFERROR(VLOOKUP(A1069,[1]Monitoramento_Base_somente_disp!$A:$J,9,FALSE),0)</f>
        <v>354495</v>
      </c>
      <c r="G1069">
        <f>IFERROR(VLOOKUP(A1069,[1]Monitoramento_Base_somente_disp!$A:$J,10,FALSE),0)</f>
        <v>88089189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198693</v>
      </c>
      <c r="F1070">
        <f>IFERROR(VLOOKUP(A1070,[1]Monitoramento_Base_somente_disp!$A:$J,9,FALSE),0)</f>
        <v>0</v>
      </c>
      <c r="G1070">
        <f>IFERROR(VLOOKUP(A1070,[1]Monitoramento_Base_somente_disp!$A:$J,10,FALSE),0)</f>
        <v>203949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382</v>
      </c>
      <c r="C1071">
        <f>IFERROR(VLOOKUP(A1071,[1]Monitoramento_Base_somente_disp!$A:$J,6,FALSE),0)</f>
        <v>405691105</v>
      </c>
      <c r="D1071">
        <f>IFERROR(VLOOKUP(A1071,[1]Monitoramento_Base_somente_disp!$A:$J,7,FALSE),0)</f>
        <v>23957</v>
      </c>
      <c r="E1071">
        <f>IFERROR(VLOOKUP(A1071,[1]Monitoramento_Base_somente_disp!$A:$J,8,FALSE),0)</f>
        <v>397049394</v>
      </c>
      <c r="F1071">
        <f>IFERROR(VLOOKUP(A1071,[1]Monitoramento_Base_somente_disp!$A:$J,9,FALSE),0)</f>
        <v>23122</v>
      </c>
      <c r="G1071">
        <f>IFERROR(VLOOKUP(A1071,[1]Monitoramento_Base_somente_disp!$A:$J,10,FALSE),0)</f>
        <v>398091233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101680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72534</v>
      </c>
      <c r="C1073">
        <f>IFERROR(VLOOKUP(A1073,[1]Monitoramento_Base_somente_disp!$A:$J,6,FALSE),0)</f>
        <v>74383776</v>
      </c>
      <c r="D1073">
        <f>IFERROR(VLOOKUP(A1073,[1]Monitoramento_Base_somente_disp!$A:$J,7,FALSE),0)</f>
        <v>52394</v>
      </c>
      <c r="E1073">
        <f>IFERROR(VLOOKUP(A1073,[1]Monitoramento_Base_somente_disp!$A:$J,8,FALSE),0)</f>
        <v>80506999</v>
      </c>
      <c r="F1073">
        <f>IFERROR(VLOOKUP(A1073,[1]Monitoramento_Base_somente_disp!$A:$J,9,FALSE),0)</f>
        <v>44950</v>
      </c>
      <c r="G1073">
        <f>IFERROR(VLOOKUP(A1073,[1]Monitoramento_Base_somente_disp!$A:$J,10,FALSE),0)</f>
        <v>78315753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17747</v>
      </c>
      <c r="C1074">
        <f>IFERROR(VLOOKUP(A1074,[1]Monitoramento_Base_somente_disp!$A:$J,6,FALSE),0)</f>
        <v>3475924</v>
      </c>
      <c r="D1074">
        <f>IFERROR(VLOOKUP(A1074,[1]Monitoramento_Base_somente_disp!$A:$J,7,FALSE),0)</f>
        <v>6006</v>
      </c>
      <c r="E1074">
        <f>IFERROR(VLOOKUP(A1074,[1]Monitoramento_Base_somente_disp!$A:$J,8,FALSE),0)</f>
        <v>5842532</v>
      </c>
      <c r="F1074">
        <f>IFERROR(VLOOKUP(A1074,[1]Monitoramento_Base_somente_disp!$A:$J,9,FALSE),0)</f>
        <v>19021</v>
      </c>
      <c r="G1074">
        <f>IFERROR(VLOOKUP(A1074,[1]Monitoramento_Base_somente_disp!$A:$J,10,FALSE),0)</f>
        <v>7546193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12597993</v>
      </c>
      <c r="D1075">
        <f>IFERROR(VLOOKUP(A1075,[1]Monitoramento_Base_somente_disp!$A:$J,7,FALSE),0)</f>
        <v>0</v>
      </c>
      <c r="E1075">
        <f>IFERROR(VLOOKUP(A1075,[1]Monitoramento_Base_somente_disp!$A:$J,8,FALSE),0)</f>
        <v>10917403</v>
      </c>
      <c r="F1075">
        <f>IFERROR(VLOOKUP(A1075,[1]Monitoramento_Base_somente_disp!$A:$J,9,FALSE),0)</f>
        <v>0</v>
      </c>
      <c r="G1075">
        <f>IFERROR(VLOOKUP(A1075,[1]Monitoramento_Base_somente_disp!$A:$J,10,FALSE),0)</f>
        <v>11265745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8915790</v>
      </c>
      <c r="D1076">
        <f>IFERROR(VLOOKUP(A1076,[1]Monitoramento_Base_somente_disp!$A:$J,7,FALSE),0)</f>
        <v>0</v>
      </c>
      <c r="E1076">
        <f>IFERROR(VLOOKUP(A1076,[1]Monitoramento_Base_somente_disp!$A:$J,8,FALSE),0)</f>
        <v>9072503</v>
      </c>
      <c r="F1076">
        <f>IFERROR(VLOOKUP(A1076,[1]Monitoramento_Base_somente_disp!$A:$J,9,FALSE),0)</f>
        <v>0</v>
      </c>
      <c r="G1076">
        <f>IFERROR(VLOOKUP(A1076,[1]Monitoramento_Base_somente_disp!$A:$J,10,FALSE),0)</f>
        <v>9212983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</v>
      </c>
      <c r="C1077">
        <f>IFERROR(VLOOKUP(A1077,[1]Monitoramento_Base_somente_disp!$A:$J,6,FALSE),0)</f>
        <v>1373562</v>
      </c>
      <c r="D1077">
        <f>IFERROR(VLOOKUP(A1077,[1]Monitoramento_Base_somente_disp!$A:$J,7,FALSE),0)</f>
        <v>4614</v>
      </c>
      <c r="E1077">
        <f>IFERROR(VLOOKUP(A1077,[1]Monitoramento_Base_somente_disp!$A:$J,8,FALSE),0)</f>
        <v>1616035</v>
      </c>
      <c r="F1077">
        <f>IFERROR(VLOOKUP(A1077,[1]Monitoramento_Base_somente_disp!$A:$J,9,FALSE),0)</f>
        <v>13440</v>
      </c>
      <c r="G1077">
        <f>IFERROR(VLOOKUP(A1077,[1]Monitoramento_Base_somente_disp!$A:$J,10,FALSE),0)</f>
        <v>1388010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379651</v>
      </c>
      <c r="C1079">
        <f>IFERROR(VLOOKUP(A1079,[1]Monitoramento_Base_somente_disp!$A:$J,6,FALSE),0)</f>
        <v>128771548</v>
      </c>
      <c r="D1079">
        <f>IFERROR(VLOOKUP(A1079,[1]Monitoramento_Base_somente_disp!$A:$J,7,FALSE),0)</f>
        <v>258629</v>
      </c>
      <c r="E1079">
        <f>IFERROR(VLOOKUP(A1079,[1]Monitoramento_Base_somente_disp!$A:$J,8,FALSE),0)</f>
        <v>131885602</v>
      </c>
      <c r="F1079">
        <f>IFERROR(VLOOKUP(A1079,[1]Monitoramento_Base_somente_disp!$A:$J,9,FALSE),0)</f>
        <v>425292</v>
      </c>
      <c r="G1079">
        <f>IFERROR(VLOOKUP(A1079,[1]Monitoramento_Base_somente_disp!$A:$J,10,FALSE),0)</f>
        <v>134510780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280044</v>
      </c>
      <c r="C1080">
        <f>IFERROR(VLOOKUP(A1080,[1]Monitoramento_Base_somente_disp!$A:$J,6,FALSE),0)</f>
        <v>42890317</v>
      </c>
      <c r="D1080">
        <f>IFERROR(VLOOKUP(A1080,[1]Monitoramento_Base_somente_disp!$A:$J,7,FALSE),0)</f>
        <v>214378</v>
      </c>
      <c r="E1080">
        <f>IFERROR(VLOOKUP(A1080,[1]Monitoramento_Base_somente_disp!$A:$J,8,FALSE),0)</f>
        <v>39363430</v>
      </c>
      <c r="F1080">
        <f>IFERROR(VLOOKUP(A1080,[1]Monitoramento_Base_somente_disp!$A:$J,9,FALSE),0)</f>
        <v>216774</v>
      </c>
      <c r="G1080">
        <f>IFERROR(VLOOKUP(A1080,[1]Monitoramento_Base_somente_disp!$A:$J,10,FALSE),0)</f>
        <v>36766385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3456</v>
      </c>
      <c r="C1081">
        <f>IFERROR(VLOOKUP(A1081,[1]Monitoramento_Base_somente_disp!$A:$J,6,FALSE),0)</f>
        <v>2180033</v>
      </c>
      <c r="D1081">
        <f>IFERROR(VLOOKUP(A1081,[1]Monitoramento_Base_somente_disp!$A:$J,7,FALSE),0)</f>
        <v>11707</v>
      </c>
      <c r="E1081">
        <f>IFERROR(VLOOKUP(A1081,[1]Monitoramento_Base_somente_disp!$A:$J,8,FALSE),0)</f>
        <v>2107166</v>
      </c>
      <c r="F1081">
        <f>IFERROR(VLOOKUP(A1081,[1]Monitoramento_Base_somente_disp!$A:$J,9,FALSE),0)</f>
        <v>2589</v>
      </c>
      <c r="G1081">
        <f>IFERROR(VLOOKUP(A1081,[1]Monitoramento_Base_somente_disp!$A:$J,10,FALSE),0)</f>
        <v>2146186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179100</v>
      </c>
      <c r="D1082">
        <f>IFERROR(VLOOKUP(A1082,[1]Monitoramento_Base_somente_disp!$A:$J,7,FALSE),0)</f>
        <v>0</v>
      </c>
      <c r="E1082">
        <f>IFERROR(VLOOKUP(A1082,[1]Monitoramento_Base_somente_disp!$A:$J,8,FALSE),0)</f>
        <v>183149</v>
      </c>
      <c r="F1082">
        <f>IFERROR(VLOOKUP(A1082,[1]Monitoramento_Base_somente_disp!$A:$J,9,FALSE),0)</f>
        <v>0</v>
      </c>
      <c r="G1082">
        <f>IFERROR(VLOOKUP(A1082,[1]Monitoramento_Base_somente_disp!$A:$J,10,FALSE),0)</f>
        <v>185070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43775</v>
      </c>
      <c r="C1083">
        <f>IFERROR(VLOOKUP(A1083,[1]Monitoramento_Base_somente_disp!$A:$J,6,FALSE),0)</f>
        <v>48567324</v>
      </c>
      <c r="D1083">
        <f>IFERROR(VLOOKUP(A1083,[1]Monitoramento_Base_somente_disp!$A:$J,7,FALSE),0)</f>
        <v>10523</v>
      </c>
      <c r="E1083">
        <f>IFERROR(VLOOKUP(A1083,[1]Monitoramento_Base_somente_disp!$A:$J,8,FALSE),0)</f>
        <v>24752790</v>
      </c>
      <c r="F1083">
        <f>IFERROR(VLOOKUP(A1083,[1]Monitoramento_Base_somente_disp!$A:$J,9,FALSE),0)</f>
        <v>17303</v>
      </c>
      <c r="G1083">
        <f>IFERROR(VLOOKUP(A1083,[1]Monitoramento_Base_somente_disp!$A:$J,10,FALSE),0)</f>
        <v>25471060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165204738</v>
      </c>
      <c r="D1084">
        <f>IFERROR(VLOOKUP(A1084,[1]Monitoramento_Base_somente_disp!$A:$J,7,FALSE),0)</f>
        <v>0</v>
      </c>
      <c r="E1084">
        <f>IFERROR(VLOOKUP(A1084,[1]Monitoramento_Base_somente_disp!$A:$J,8,FALSE),0)</f>
        <v>164320468</v>
      </c>
      <c r="F1084">
        <f>IFERROR(VLOOKUP(A1084,[1]Monitoramento_Base_somente_disp!$A:$J,9,FALSE),0)</f>
        <v>0</v>
      </c>
      <c r="G1084">
        <f>IFERROR(VLOOKUP(A1084,[1]Monitoramento_Base_somente_disp!$A:$J,10,FALSE),0)</f>
        <v>160540539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17116</v>
      </c>
      <c r="C1085">
        <f>IFERROR(VLOOKUP(A1085,[1]Monitoramento_Base_somente_disp!$A:$J,6,FALSE),0)</f>
        <v>10940869</v>
      </c>
      <c r="D1085">
        <f>IFERROR(VLOOKUP(A1085,[1]Monitoramento_Base_somente_disp!$A:$J,7,FALSE),0)</f>
        <v>10395</v>
      </c>
      <c r="E1085">
        <f>IFERROR(VLOOKUP(A1085,[1]Monitoramento_Base_somente_disp!$A:$J,8,FALSE),0)</f>
        <v>9904573</v>
      </c>
      <c r="F1085">
        <f>IFERROR(VLOOKUP(A1085,[1]Monitoramento_Base_somente_disp!$A:$J,9,FALSE),0)</f>
        <v>13347</v>
      </c>
      <c r="G1085">
        <f>IFERROR(VLOOKUP(A1085,[1]Monitoramento_Base_somente_disp!$A:$J,10,FALSE),0)</f>
        <v>9808309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41231640</v>
      </c>
      <c r="D1086">
        <f>IFERROR(VLOOKUP(A1086,[1]Monitoramento_Base_somente_disp!$A:$J,7,FALSE),0)</f>
        <v>0</v>
      </c>
      <c r="E1086">
        <f>IFERROR(VLOOKUP(A1086,[1]Monitoramento_Base_somente_disp!$A:$J,8,FALSE),0)</f>
        <v>42635375</v>
      </c>
      <c r="F1086">
        <f>IFERROR(VLOOKUP(A1086,[1]Monitoramento_Base_somente_disp!$A:$J,9,FALSE),0)</f>
        <v>0</v>
      </c>
      <c r="G1086">
        <f>IFERROR(VLOOKUP(A1086,[1]Monitoramento_Base_somente_disp!$A:$J,10,FALSE),0)</f>
        <v>43288028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43054</v>
      </c>
      <c r="C1087">
        <f>IFERROR(VLOOKUP(A1087,[1]Monitoramento_Base_somente_disp!$A:$J,6,FALSE),0)</f>
        <v>5264764</v>
      </c>
      <c r="D1087">
        <f>IFERROR(VLOOKUP(A1087,[1]Monitoramento_Base_somente_disp!$A:$J,7,FALSE),0)</f>
        <v>47056</v>
      </c>
      <c r="E1087">
        <f>IFERROR(VLOOKUP(A1087,[1]Monitoramento_Base_somente_disp!$A:$J,8,FALSE),0)</f>
        <v>6282878</v>
      </c>
      <c r="F1087">
        <f>IFERROR(VLOOKUP(A1087,[1]Monitoramento_Base_somente_disp!$A:$J,9,FALSE),0)</f>
        <v>40085</v>
      </c>
      <c r="G1087">
        <f>IFERROR(VLOOKUP(A1087,[1]Monitoramento_Base_somente_disp!$A:$J,10,FALSE),0)</f>
        <v>10451532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28348020</v>
      </c>
      <c r="D1088">
        <f>IFERROR(VLOOKUP(A1088,[1]Monitoramento_Base_somente_disp!$A:$J,7,FALSE),0)</f>
        <v>0</v>
      </c>
      <c r="E1088">
        <f>IFERROR(VLOOKUP(A1088,[1]Monitoramento_Base_somente_disp!$A:$J,8,FALSE),0)</f>
        <v>28760910</v>
      </c>
      <c r="F1088">
        <f>IFERROR(VLOOKUP(A1088,[1]Monitoramento_Base_somente_disp!$A:$J,9,FALSE),0)</f>
        <v>0</v>
      </c>
      <c r="G1088">
        <f>IFERROR(VLOOKUP(A1088,[1]Monitoramento_Base_somente_disp!$A:$J,10,FALSE),0)</f>
        <v>29292954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7563</v>
      </c>
      <c r="C1089">
        <f>IFERROR(VLOOKUP(A1089,[1]Monitoramento_Base_somente_disp!$A:$J,6,FALSE),0)</f>
        <v>175735983</v>
      </c>
      <c r="D1089">
        <f>IFERROR(VLOOKUP(A1089,[1]Monitoramento_Base_somente_disp!$A:$J,7,FALSE),0)</f>
        <v>13525</v>
      </c>
      <c r="E1089">
        <f>IFERROR(VLOOKUP(A1089,[1]Monitoramento_Base_somente_disp!$A:$J,8,FALSE),0)</f>
        <v>179196297</v>
      </c>
      <c r="F1089">
        <f>IFERROR(VLOOKUP(A1089,[1]Monitoramento_Base_somente_disp!$A:$J,9,FALSE),0)</f>
        <v>9898</v>
      </c>
      <c r="G1089">
        <f>IFERROR(VLOOKUP(A1089,[1]Monitoramento_Base_somente_disp!$A:$J,10,FALSE),0)</f>
        <v>160350635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55367</v>
      </c>
      <c r="C1090">
        <f>IFERROR(VLOOKUP(A1090,[1]Monitoramento_Base_somente_disp!$A:$J,6,FALSE),0)</f>
        <v>31717797</v>
      </c>
      <c r="D1090">
        <f>IFERROR(VLOOKUP(A1090,[1]Monitoramento_Base_somente_disp!$A:$J,7,FALSE),0)</f>
        <v>57554</v>
      </c>
      <c r="E1090">
        <f>IFERROR(VLOOKUP(A1090,[1]Monitoramento_Base_somente_disp!$A:$J,8,FALSE),0)</f>
        <v>38195651</v>
      </c>
      <c r="F1090">
        <f>IFERROR(VLOOKUP(A1090,[1]Monitoramento_Base_somente_disp!$A:$J,9,FALSE),0)</f>
        <v>47388</v>
      </c>
      <c r="G1090">
        <f>IFERROR(VLOOKUP(A1090,[1]Monitoramento_Base_somente_disp!$A:$J,10,FALSE),0)</f>
        <v>41010513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10289</v>
      </c>
      <c r="C1091">
        <f>IFERROR(VLOOKUP(A1091,[1]Monitoramento_Base_somente_disp!$A:$J,6,FALSE),0)</f>
        <v>5103829</v>
      </c>
      <c r="D1091">
        <f>IFERROR(VLOOKUP(A1091,[1]Monitoramento_Base_somente_disp!$A:$J,7,FALSE),0)</f>
        <v>9764</v>
      </c>
      <c r="E1091">
        <f>IFERROR(VLOOKUP(A1091,[1]Monitoramento_Base_somente_disp!$A:$J,8,FALSE),0)</f>
        <v>4645892</v>
      </c>
      <c r="F1091">
        <f>IFERROR(VLOOKUP(A1091,[1]Monitoramento_Base_somente_disp!$A:$J,9,FALSE),0)</f>
        <v>15357</v>
      </c>
      <c r="G1091">
        <f>IFERROR(VLOOKUP(A1091,[1]Monitoramento_Base_somente_disp!$A:$J,10,FALSE),0)</f>
        <v>4622735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62188</v>
      </c>
      <c r="C1092">
        <f>IFERROR(VLOOKUP(A1092,[1]Monitoramento_Base_somente_disp!$A:$J,6,FALSE),0)</f>
        <v>12241795</v>
      </c>
      <c r="D1092">
        <f>IFERROR(VLOOKUP(A1092,[1]Monitoramento_Base_somente_disp!$A:$J,7,FALSE),0)</f>
        <v>60071</v>
      </c>
      <c r="E1092">
        <f>IFERROR(VLOOKUP(A1092,[1]Monitoramento_Base_somente_disp!$A:$J,8,FALSE),0)</f>
        <v>12264372</v>
      </c>
      <c r="F1092">
        <f>IFERROR(VLOOKUP(A1092,[1]Monitoramento_Base_somente_disp!$A:$J,9,FALSE),0)</f>
        <v>63608</v>
      </c>
      <c r="G1092">
        <f>IFERROR(VLOOKUP(A1092,[1]Monitoramento_Base_somente_disp!$A:$J,10,FALSE),0)</f>
        <v>13895243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3824</v>
      </c>
      <c r="C1093">
        <f>IFERROR(VLOOKUP(A1093,[1]Monitoramento_Base_somente_disp!$A:$J,6,FALSE),0)</f>
        <v>3297685</v>
      </c>
      <c r="D1093">
        <f>IFERROR(VLOOKUP(A1093,[1]Monitoramento_Base_somente_disp!$A:$J,7,FALSE),0)</f>
        <v>5594</v>
      </c>
      <c r="E1093">
        <f>IFERROR(VLOOKUP(A1093,[1]Monitoramento_Base_somente_disp!$A:$J,8,FALSE),0)</f>
        <v>3294304</v>
      </c>
      <c r="F1093">
        <f>IFERROR(VLOOKUP(A1093,[1]Monitoramento_Base_somente_disp!$A:$J,9,FALSE),0)</f>
        <v>2659</v>
      </c>
      <c r="G1093">
        <f>IFERROR(VLOOKUP(A1093,[1]Monitoramento_Base_somente_disp!$A:$J,10,FALSE),0)</f>
        <v>3429149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47709</v>
      </c>
      <c r="C1094">
        <f>IFERROR(VLOOKUP(A1094,[1]Monitoramento_Base_somente_disp!$A:$J,6,FALSE),0)</f>
        <v>9971032</v>
      </c>
      <c r="D1094">
        <f>IFERROR(VLOOKUP(A1094,[1]Monitoramento_Base_somente_disp!$A:$J,7,FALSE),0)</f>
        <v>30756</v>
      </c>
      <c r="E1094">
        <f>IFERROR(VLOOKUP(A1094,[1]Monitoramento_Base_somente_disp!$A:$J,8,FALSE),0)</f>
        <v>8574155</v>
      </c>
      <c r="F1094">
        <f>IFERROR(VLOOKUP(A1094,[1]Monitoramento_Base_somente_disp!$A:$J,9,FALSE),0)</f>
        <v>20338</v>
      </c>
      <c r="G1094">
        <f>IFERROR(VLOOKUP(A1094,[1]Monitoramento_Base_somente_disp!$A:$J,10,FALSE),0)</f>
        <v>8237944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34952</v>
      </c>
      <c r="C1095">
        <f>IFERROR(VLOOKUP(A1095,[1]Monitoramento_Base_somente_disp!$A:$J,6,FALSE),0)</f>
        <v>30545789</v>
      </c>
      <c r="D1095">
        <f>IFERROR(VLOOKUP(A1095,[1]Monitoramento_Base_somente_disp!$A:$J,7,FALSE),0)</f>
        <v>25400</v>
      </c>
      <c r="E1095">
        <f>IFERROR(VLOOKUP(A1095,[1]Monitoramento_Base_somente_disp!$A:$J,8,FALSE),0)</f>
        <v>32850291</v>
      </c>
      <c r="F1095">
        <f>IFERROR(VLOOKUP(A1095,[1]Monitoramento_Base_somente_disp!$A:$J,9,FALSE),0)</f>
        <v>46130</v>
      </c>
      <c r="G1095">
        <f>IFERROR(VLOOKUP(A1095,[1]Monitoramento_Base_somente_disp!$A:$J,10,FALSE),0)</f>
        <v>32505605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304</v>
      </c>
      <c r="C1096">
        <f>IFERROR(VLOOKUP(A1096,[1]Monitoramento_Base_somente_disp!$A:$J,6,FALSE),0)</f>
        <v>3952603</v>
      </c>
      <c r="D1096">
        <f>IFERROR(VLOOKUP(A1096,[1]Monitoramento_Base_somente_disp!$A:$J,7,FALSE),0)</f>
        <v>0</v>
      </c>
      <c r="E1096">
        <f>IFERROR(VLOOKUP(A1096,[1]Monitoramento_Base_somente_disp!$A:$J,8,FALSE),0)</f>
        <v>4445284</v>
      </c>
      <c r="F1096">
        <f>IFERROR(VLOOKUP(A1096,[1]Monitoramento_Base_somente_disp!$A:$J,9,FALSE),0)</f>
        <v>407</v>
      </c>
      <c r="G1096">
        <f>IFERROR(VLOOKUP(A1096,[1]Monitoramento_Base_somente_disp!$A:$J,10,FALSE),0)</f>
        <v>3140587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27335610</v>
      </c>
      <c r="D1097">
        <f>IFERROR(VLOOKUP(A1097,[1]Monitoramento_Base_somente_disp!$A:$J,7,FALSE),0)</f>
        <v>9472</v>
      </c>
      <c r="E1097">
        <f>IFERROR(VLOOKUP(A1097,[1]Monitoramento_Base_somente_disp!$A:$J,8,FALSE),0)</f>
        <v>27980183</v>
      </c>
      <c r="F1097">
        <f>IFERROR(VLOOKUP(A1097,[1]Monitoramento_Base_somente_disp!$A:$J,9,FALSE),0)</f>
        <v>0</v>
      </c>
      <c r="G1097">
        <f>IFERROR(VLOOKUP(A1097,[1]Monitoramento_Base_somente_disp!$A:$J,10,FALSE),0)</f>
        <v>30162443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2771</v>
      </c>
      <c r="C1098">
        <f>IFERROR(VLOOKUP(A1098,[1]Monitoramento_Base_somente_disp!$A:$J,6,FALSE),0)</f>
        <v>1627381</v>
      </c>
      <c r="D1098">
        <f>IFERROR(VLOOKUP(A1098,[1]Monitoramento_Base_somente_disp!$A:$J,7,FALSE),0)</f>
        <v>487</v>
      </c>
      <c r="E1098">
        <f>IFERROR(VLOOKUP(A1098,[1]Monitoramento_Base_somente_disp!$A:$J,8,FALSE),0)</f>
        <v>1451638</v>
      </c>
      <c r="F1098">
        <f>IFERROR(VLOOKUP(A1098,[1]Monitoramento_Base_somente_disp!$A:$J,9,FALSE),0)</f>
        <v>0</v>
      </c>
      <c r="G1098">
        <f>IFERROR(VLOOKUP(A1098,[1]Monitoramento_Base_somente_disp!$A:$J,10,FALSE),0)</f>
        <v>175615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43202</v>
      </c>
      <c r="C1099">
        <f>IFERROR(VLOOKUP(A1099,[1]Monitoramento_Base_somente_disp!$A:$J,6,FALSE),0)</f>
        <v>9256753</v>
      </c>
      <c r="D1099">
        <f>IFERROR(VLOOKUP(A1099,[1]Monitoramento_Base_somente_disp!$A:$J,7,FALSE),0)</f>
        <v>49520</v>
      </c>
      <c r="E1099">
        <f>IFERROR(VLOOKUP(A1099,[1]Monitoramento_Base_somente_disp!$A:$J,8,FALSE),0)</f>
        <v>9730611</v>
      </c>
      <c r="F1099">
        <f>IFERROR(VLOOKUP(A1099,[1]Monitoramento_Base_somente_disp!$A:$J,9,FALSE),0)</f>
        <v>53101</v>
      </c>
      <c r="G1099">
        <f>IFERROR(VLOOKUP(A1099,[1]Monitoramento_Base_somente_disp!$A:$J,10,FALSE),0)</f>
        <v>9616842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21221</v>
      </c>
      <c r="C1100">
        <f>IFERROR(VLOOKUP(A1100,[1]Monitoramento_Base_somente_disp!$A:$J,6,FALSE),0)</f>
        <v>5386746</v>
      </c>
      <c r="D1100">
        <f>IFERROR(VLOOKUP(A1100,[1]Monitoramento_Base_somente_disp!$A:$J,7,FALSE),0)</f>
        <v>18970</v>
      </c>
      <c r="E1100">
        <f>IFERROR(VLOOKUP(A1100,[1]Monitoramento_Base_somente_disp!$A:$J,8,FALSE),0)</f>
        <v>4221081</v>
      </c>
      <c r="F1100">
        <f>IFERROR(VLOOKUP(A1100,[1]Monitoramento_Base_somente_disp!$A:$J,9,FALSE),0)</f>
        <v>22839</v>
      </c>
      <c r="G1100">
        <f>IFERROR(VLOOKUP(A1100,[1]Monitoramento_Base_somente_disp!$A:$J,10,FALSE),0)</f>
        <v>3769221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20945</v>
      </c>
      <c r="C1101">
        <f>IFERROR(VLOOKUP(A1101,[1]Monitoramento_Base_somente_disp!$A:$J,6,FALSE),0)</f>
        <v>42392109</v>
      </c>
      <c r="D1101">
        <f>IFERROR(VLOOKUP(A1101,[1]Monitoramento_Base_somente_disp!$A:$J,7,FALSE),0)</f>
        <v>16692</v>
      </c>
      <c r="E1101">
        <f>IFERROR(VLOOKUP(A1101,[1]Monitoramento_Base_somente_disp!$A:$J,8,FALSE),0)</f>
        <v>43241862</v>
      </c>
      <c r="F1101">
        <f>IFERROR(VLOOKUP(A1101,[1]Monitoramento_Base_somente_disp!$A:$J,9,FALSE),0)</f>
        <v>20780</v>
      </c>
      <c r="G1101">
        <f>IFERROR(VLOOKUP(A1101,[1]Monitoramento_Base_somente_disp!$A:$J,10,FALSE),0)</f>
        <v>43947268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30370</v>
      </c>
      <c r="C1102">
        <f>IFERROR(VLOOKUP(A1102,[1]Monitoramento_Base_somente_disp!$A:$J,6,FALSE),0)</f>
        <v>37108901</v>
      </c>
      <c r="D1102">
        <f>IFERROR(VLOOKUP(A1102,[1]Monitoramento_Base_somente_disp!$A:$J,7,FALSE),0)</f>
        <v>25805</v>
      </c>
      <c r="E1102">
        <f>IFERROR(VLOOKUP(A1102,[1]Monitoramento_Base_somente_disp!$A:$J,8,FALSE),0)</f>
        <v>38351672</v>
      </c>
      <c r="F1102">
        <f>IFERROR(VLOOKUP(A1102,[1]Monitoramento_Base_somente_disp!$A:$J,9,FALSE),0)</f>
        <v>30344</v>
      </c>
      <c r="G1102">
        <f>IFERROR(VLOOKUP(A1102,[1]Monitoramento_Base_somente_disp!$A:$J,10,FALSE),0)</f>
        <v>38879594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1313610</v>
      </c>
      <c r="D1103">
        <f>IFERROR(VLOOKUP(A1103,[1]Monitoramento_Base_somente_disp!$A:$J,7,FALSE),0)</f>
        <v>750</v>
      </c>
      <c r="E1103">
        <f>IFERROR(VLOOKUP(A1103,[1]Monitoramento_Base_somente_disp!$A:$J,8,FALSE),0)</f>
        <v>1325549</v>
      </c>
      <c r="F1103">
        <f>IFERROR(VLOOKUP(A1103,[1]Monitoramento_Base_somente_disp!$A:$J,9,FALSE),0)</f>
        <v>0</v>
      </c>
      <c r="G1103">
        <f>IFERROR(VLOOKUP(A1103,[1]Monitoramento_Base_somente_disp!$A:$J,10,FALSE),0)</f>
        <v>1334147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1519966</v>
      </c>
      <c r="C1104">
        <f>IFERROR(VLOOKUP(A1104,[1]Monitoramento_Base_somente_disp!$A:$J,6,FALSE),0)</f>
        <v>222550347</v>
      </c>
      <c r="D1104">
        <f>IFERROR(VLOOKUP(A1104,[1]Monitoramento_Base_somente_disp!$A:$J,7,FALSE),0)</f>
        <v>1661384</v>
      </c>
      <c r="E1104">
        <f>IFERROR(VLOOKUP(A1104,[1]Monitoramento_Base_somente_disp!$A:$J,8,FALSE),0)</f>
        <v>207640880</v>
      </c>
      <c r="F1104">
        <f>IFERROR(VLOOKUP(A1104,[1]Monitoramento_Base_somente_disp!$A:$J,9,FALSE),0)</f>
        <v>1401970</v>
      </c>
      <c r="G1104">
        <f>IFERROR(VLOOKUP(A1104,[1]Monitoramento_Base_somente_disp!$A:$J,10,FALSE),0)</f>
        <v>206683674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11313</v>
      </c>
      <c r="C1105">
        <f>IFERROR(VLOOKUP(A1105,[1]Monitoramento_Base_somente_disp!$A:$J,6,FALSE),0)</f>
        <v>46002434</v>
      </c>
      <c r="D1105">
        <f>IFERROR(VLOOKUP(A1105,[1]Monitoramento_Base_somente_disp!$A:$J,7,FALSE),0)</f>
        <v>10719</v>
      </c>
      <c r="E1105">
        <f>IFERROR(VLOOKUP(A1105,[1]Monitoramento_Base_somente_disp!$A:$J,8,FALSE),0)</f>
        <v>43520590</v>
      </c>
      <c r="F1105">
        <f>IFERROR(VLOOKUP(A1105,[1]Monitoramento_Base_somente_disp!$A:$J,9,FALSE),0)</f>
        <v>8926</v>
      </c>
      <c r="G1105">
        <f>IFERROR(VLOOKUP(A1105,[1]Monitoramento_Base_somente_disp!$A:$J,10,FALSE),0)</f>
        <v>42722896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39460</v>
      </c>
      <c r="C1106">
        <f>IFERROR(VLOOKUP(A1106,[1]Monitoramento_Base_somente_disp!$A:$J,6,FALSE),0)</f>
        <v>17156938</v>
      </c>
      <c r="D1106">
        <f>IFERROR(VLOOKUP(A1106,[1]Monitoramento_Base_somente_disp!$A:$J,7,FALSE),0)</f>
        <v>26712</v>
      </c>
      <c r="E1106">
        <f>IFERROR(VLOOKUP(A1106,[1]Monitoramento_Base_somente_disp!$A:$J,8,FALSE),0)</f>
        <v>14976901</v>
      </c>
      <c r="F1106">
        <f>IFERROR(VLOOKUP(A1106,[1]Monitoramento_Base_somente_disp!$A:$J,9,FALSE),0)</f>
        <v>39319</v>
      </c>
      <c r="G1106">
        <f>IFERROR(VLOOKUP(A1106,[1]Monitoramento_Base_somente_disp!$A:$J,10,FALSE),0)</f>
        <v>15147684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9</v>
      </c>
      <c r="C1107">
        <f>IFERROR(VLOOKUP(A1107,[1]Monitoramento_Base_somente_disp!$A:$J,6,FALSE),0)</f>
        <v>27256915</v>
      </c>
      <c r="D1107">
        <f>IFERROR(VLOOKUP(A1107,[1]Monitoramento_Base_somente_disp!$A:$J,7,FALSE),0)</f>
        <v>0</v>
      </c>
      <c r="E1107">
        <f>IFERROR(VLOOKUP(A1107,[1]Monitoramento_Base_somente_disp!$A:$J,8,FALSE),0)</f>
        <v>27740946</v>
      </c>
      <c r="F1107">
        <f>IFERROR(VLOOKUP(A1107,[1]Monitoramento_Base_somente_disp!$A:$J,9,FALSE),0)</f>
        <v>118</v>
      </c>
      <c r="G1107">
        <f>IFERROR(VLOOKUP(A1107,[1]Monitoramento_Base_somente_disp!$A:$J,10,FALSE),0)</f>
        <v>28241700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9104695</v>
      </c>
      <c r="D1108">
        <f>IFERROR(VLOOKUP(A1108,[1]Monitoramento_Base_somente_disp!$A:$J,7,FALSE),0)</f>
        <v>0</v>
      </c>
      <c r="E1108">
        <f>IFERROR(VLOOKUP(A1108,[1]Monitoramento_Base_somente_disp!$A:$J,8,FALSE),0)</f>
        <v>9324145</v>
      </c>
      <c r="F1108">
        <f>IFERROR(VLOOKUP(A1108,[1]Monitoramento_Base_somente_disp!$A:$J,9,FALSE),0)</f>
        <v>0</v>
      </c>
      <c r="G1108">
        <f>IFERROR(VLOOKUP(A1108,[1]Monitoramento_Base_somente_disp!$A:$J,10,FALSE),0)</f>
        <v>9412534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12788670</v>
      </c>
      <c r="D1109">
        <f>IFERROR(VLOOKUP(A1109,[1]Monitoramento_Base_somente_disp!$A:$J,7,FALSE),0)</f>
        <v>0</v>
      </c>
      <c r="E1109">
        <f>IFERROR(VLOOKUP(A1109,[1]Monitoramento_Base_somente_disp!$A:$J,8,FALSE),0)</f>
        <v>13010422</v>
      </c>
      <c r="F1109">
        <f>IFERROR(VLOOKUP(A1109,[1]Monitoramento_Base_somente_disp!$A:$J,9,FALSE),0)</f>
        <v>0</v>
      </c>
      <c r="G1109">
        <f>IFERROR(VLOOKUP(A1109,[1]Monitoramento_Base_somente_disp!$A:$J,10,FALSE),0)</f>
        <v>13214959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210150</v>
      </c>
      <c r="D1110">
        <f>IFERROR(VLOOKUP(A1110,[1]Monitoramento_Base_somente_disp!$A:$J,7,FALSE),0)</f>
        <v>0</v>
      </c>
      <c r="E1110">
        <f>IFERROR(VLOOKUP(A1110,[1]Monitoramento_Base_somente_disp!$A:$J,8,FALSE),0)</f>
        <v>213955</v>
      </c>
      <c r="F1110">
        <f>IFERROR(VLOOKUP(A1110,[1]Monitoramento_Base_somente_disp!$A:$J,9,FALSE),0)</f>
        <v>0</v>
      </c>
      <c r="G1110">
        <f>IFERROR(VLOOKUP(A1110,[1]Monitoramento_Base_somente_disp!$A:$J,10,FALSE),0)</f>
        <v>217155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38380</v>
      </c>
      <c r="C1111">
        <f>IFERROR(VLOOKUP(A1111,[1]Monitoramento_Base_somente_disp!$A:$J,6,FALSE),0)</f>
        <v>5142393</v>
      </c>
      <c r="D1111">
        <f>IFERROR(VLOOKUP(A1111,[1]Monitoramento_Base_somente_disp!$A:$J,7,FALSE),0)</f>
        <v>44210</v>
      </c>
      <c r="E1111">
        <f>IFERROR(VLOOKUP(A1111,[1]Monitoramento_Base_somente_disp!$A:$J,8,FALSE),0)</f>
        <v>4895818</v>
      </c>
      <c r="F1111">
        <f>IFERROR(VLOOKUP(A1111,[1]Monitoramento_Base_somente_disp!$A:$J,9,FALSE),0)</f>
        <v>35421</v>
      </c>
      <c r="G1111">
        <f>IFERROR(VLOOKUP(A1111,[1]Monitoramento_Base_somente_disp!$A:$J,10,FALSE),0)</f>
        <v>4481015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130192</v>
      </c>
      <c r="C1112">
        <f>IFERROR(VLOOKUP(A1112,[1]Monitoramento_Base_somente_disp!$A:$J,6,FALSE),0)</f>
        <v>16775726</v>
      </c>
      <c r="D1112">
        <f>IFERROR(VLOOKUP(A1112,[1]Monitoramento_Base_somente_disp!$A:$J,7,FALSE),0)</f>
        <v>113938</v>
      </c>
      <c r="E1112">
        <f>IFERROR(VLOOKUP(A1112,[1]Monitoramento_Base_somente_disp!$A:$J,8,FALSE),0)</f>
        <v>14481188</v>
      </c>
      <c r="F1112">
        <f>IFERROR(VLOOKUP(A1112,[1]Monitoramento_Base_somente_disp!$A:$J,9,FALSE),0)</f>
        <v>109666</v>
      </c>
      <c r="G1112">
        <f>IFERROR(VLOOKUP(A1112,[1]Monitoramento_Base_somente_disp!$A:$J,10,FALSE),0)</f>
        <v>12903145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1603</v>
      </c>
      <c r="C1113">
        <f>IFERROR(VLOOKUP(A1113,[1]Monitoramento_Base_somente_disp!$A:$J,6,FALSE),0)</f>
        <v>34383079</v>
      </c>
      <c r="D1113">
        <f>IFERROR(VLOOKUP(A1113,[1]Monitoramento_Base_somente_disp!$A:$J,7,FALSE),0)</f>
        <v>1314</v>
      </c>
      <c r="E1113">
        <f>IFERROR(VLOOKUP(A1113,[1]Monitoramento_Base_somente_disp!$A:$J,8,FALSE),0)</f>
        <v>33846380</v>
      </c>
      <c r="F1113">
        <f>IFERROR(VLOOKUP(A1113,[1]Monitoramento_Base_somente_disp!$A:$J,9,FALSE),0)</f>
        <v>10274</v>
      </c>
      <c r="G1113">
        <f>IFERROR(VLOOKUP(A1113,[1]Monitoramento_Base_somente_disp!$A:$J,10,FALSE),0)</f>
        <v>32199120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984390</v>
      </c>
      <c r="D1114">
        <f>IFERROR(VLOOKUP(A1114,[1]Monitoramento_Base_somente_disp!$A:$J,7,FALSE),0)</f>
        <v>0</v>
      </c>
      <c r="E1114">
        <f>IFERROR(VLOOKUP(A1114,[1]Monitoramento_Base_somente_disp!$A:$J,8,FALSE),0)</f>
        <v>1001293</v>
      </c>
      <c r="F1114">
        <f>IFERROR(VLOOKUP(A1114,[1]Monitoramento_Base_somente_disp!$A:$J,9,FALSE),0)</f>
        <v>0</v>
      </c>
      <c r="G1114">
        <f>IFERROR(VLOOKUP(A1114,[1]Monitoramento_Base_somente_disp!$A:$J,10,FALSE),0)</f>
        <v>1017203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965</v>
      </c>
      <c r="C1115">
        <f>IFERROR(VLOOKUP(A1115,[1]Monitoramento_Base_somente_disp!$A:$J,6,FALSE),0)</f>
        <v>698295</v>
      </c>
      <c r="D1115">
        <f>IFERROR(VLOOKUP(A1115,[1]Monitoramento_Base_somente_disp!$A:$J,7,FALSE),0)</f>
        <v>3359</v>
      </c>
      <c r="E1115">
        <f>IFERROR(VLOOKUP(A1115,[1]Monitoramento_Base_somente_disp!$A:$J,8,FALSE),0)</f>
        <v>618865</v>
      </c>
      <c r="F1115">
        <f>IFERROR(VLOOKUP(A1115,[1]Monitoramento_Base_somente_disp!$A:$J,9,FALSE),0)</f>
        <v>3452</v>
      </c>
      <c r="G1115">
        <f>IFERROR(VLOOKUP(A1115,[1]Monitoramento_Base_somente_disp!$A:$J,10,FALSE),0)</f>
        <v>658143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88539</v>
      </c>
      <c r="C1116">
        <f>IFERROR(VLOOKUP(A1116,[1]Monitoramento_Base_somente_disp!$A:$J,6,FALSE),0)</f>
        <v>29811782</v>
      </c>
      <c r="D1116">
        <f>IFERROR(VLOOKUP(A1116,[1]Monitoramento_Base_somente_disp!$A:$J,7,FALSE),0)</f>
        <v>112224</v>
      </c>
      <c r="E1116">
        <f>IFERROR(VLOOKUP(A1116,[1]Monitoramento_Base_somente_disp!$A:$J,8,FALSE),0)</f>
        <v>32055829</v>
      </c>
      <c r="F1116">
        <f>IFERROR(VLOOKUP(A1116,[1]Monitoramento_Base_somente_disp!$A:$J,9,FALSE),0)</f>
        <v>93668</v>
      </c>
      <c r="G1116">
        <f>IFERROR(VLOOKUP(A1116,[1]Monitoramento_Base_somente_disp!$A:$J,10,FALSE),0)</f>
        <v>27347443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38130</v>
      </c>
      <c r="C1117">
        <f>IFERROR(VLOOKUP(A1117,[1]Monitoramento_Base_somente_disp!$A:$J,6,FALSE),0)</f>
        <v>26387220</v>
      </c>
      <c r="D1117">
        <f>IFERROR(VLOOKUP(A1117,[1]Monitoramento_Base_somente_disp!$A:$J,7,FALSE),0)</f>
        <v>62089</v>
      </c>
      <c r="E1117">
        <f>IFERROR(VLOOKUP(A1117,[1]Monitoramento_Base_somente_disp!$A:$J,8,FALSE),0)</f>
        <v>32386341</v>
      </c>
      <c r="F1117">
        <f>IFERROR(VLOOKUP(A1117,[1]Monitoramento_Base_somente_disp!$A:$J,9,FALSE),0)</f>
        <v>64139</v>
      </c>
      <c r="G1117">
        <f>IFERROR(VLOOKUP(A1117,[1]Monitoramento_Base_somente_disp!$A:$J,10,FALSE),0)</f>
        <v>36756207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308947</v>
      </c>
      <c r="C1118">
        <f>IFERROR(VLOOKUP(A1118,[1]Monitoramento_Base_somente_disp!$A:$J,6,FALSE),0)</f>
        <v>155319195</v>
      </c>
      <c r="D1118">
        <f>IFERROR(VLOOKUP(A1118,[1]Monitoramento_Base_somente_disp!$A:$J,7,FALSE),0)</f>
        <v>299831</v>
      </c>
      <c r="E1118">
        <f>IFERROR(VLOOKUP(A1118,[1]Monitoramento_Base_somente_disp!$A:$J,8,FALSE),0)</f>
        <v>159907881</v>
      </c>
      <c r="F1118">
        <f>IFERROR(VLOOKUP(A1118,[1]Monitoramento_Base_somente_disp!$A:$J,9,FALSE),0)</f>
        <v>308521</v>
      </c>
      <c r="G1118">
        <f>IFERROR(VLOOKUP(A1118,[1]Monitoramento_Base_somente_disp!$A:$J,10,FALSE),0)</f>
        <v>146084916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39732</v>
      </c>
      <c r="C1119">
        <f>IFERROR(VLOOKUP(A1119,[1]Monitoramento_Base_somente_disp!$A:$J,6,FALSE),0)</f>
        <v>12493969</v>
      </c>
      <c r="D1119">
        <f>IFERROR(VLOOKUP(A1119,[1]Monitoramento_Base_somente_disp!$A:$J,7,FALSE),0)</f>
        <v>26745</v>
      </c>
      <c r="E1119">
        <f>IFERROR(VLOOKUP(A1119,[1]Monitoramento_Base_somente_disp!$A:$J,8,FALSE),0)</f>
        <v>11669918</v>
      </c>
      <c r="F1119">
        <f>IFERROR(VLOOKUP(A1119,[1]Monitoramento_Base_somente_disp!$A:$J,9,FALSE),0)</f>
        <v>37741</v>
      </c>
      <c r="G1119">
        <f>IFERROR(VLOOKUP(A1119,[1]Monitoramento_Base_somente_disp!$A:$J,10,FALSE),0)</f>
        <v>13560905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171382</v>
      </c>
      <c r="C1120">
        <f>IFERROR(VLOOKUP(A1120,[1]Monitoramento_Base_somente_disp!$A:$J,6,FALSE),0)</f>
        <v>116024785</v>
      </c>
      <c r="D1120">
        <f>IFERROR(VLOOKUP(A1120,[1]Monitoramento_Base_somente_disp!$A:$J,7,FALSE),0)</f>
        <v>167016</v>
      </c>
      <c r="E1120">
        <f>IFERROR(VLOOKUP(A1120,[1]Monitoramento_Base_somente_disp!$A:$J,8,FALSE),0)</f>
        <v>142047788</v>
      </c>
      <c r="F1120">
        <f>IFERROR(VLOOKUP(A1120,[1]Monitoramento_Base_somente_disp!$A:$J,9,FALSE),0)</f>
        <v>171043</v>
      </c>
      <c r="G1120">
        <f>IFERROR(VLOOKUP(A1120,[1]Monitoramento_Base_somente_disp!$A:$J,10,FALSE),0)</f>
        <v>174638487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13151</v>
      </c>
      <c r="C1121">
        <f>IFERROR(VLOOKUP(A1121,[1]Monitoramento_Base_somente_disp!$A:$J,6,FALSE),0)</f>
        <v>13560504</v>
      </c>
      <c r="D1121">
        <f>IFERROR(VLOOKUP(A1121,[1]Monitoramento_Base_somente_disp!$A:$J,7,FALSE),0)</f>
        <v>1841</v>
      </c>
      <c r="E1121">
        <f>IFERROR(VLOOKUP(A1121,[1]Monitoramento_Base_somente_disp!$A:$J,8,FALSE),0)</f>
        <v>12794321</v>
      </c>
      <c r="F1121">
        <f>IFERROR(VLOOKUP(A1121,[1]Monitoramento_Base_somente_disp!$A:$J,9,FALSE),0)</f>
        <v>9967</v>
      </c>
      <c r="G1121">
        <f>IFERROR(VLOOKUP(A1121,[1]Monitoramento_Base_somente_disp!$A:$J,10,FALSE),0)</f>
        <v>12554835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108429</v>
      </c>
      <c r="C1122">
        <f>IFERROR(VLOOKUP(A1122,[1]Monitoramento_Base_somente_disp!$A:$J,6,FALSE),0)</f>
        <v>114690022</v>
      </c>
      <c r="D1122">
        <f>IFERROR(VLOOKUP(A1122,[1]Monitoramento_Base_somente_disp!$A:$J,7,FALSE),0)</f>
        <v>82329</v>
      </c>
      <c r="E1122">
        <f>IFERROR(VLOOKUP(A1122,[1]Monitoramento_Base_somente_disp!$A:$J,8,FALSE),0)</f>
        <v>112681721</v>
      </c>
      <c r="F1122">
        <f>IFERROR(VLOOKUP(A1122,[1]Monitoramento_Base_somente_disp!$A:$J,9,FALSE),0)</f>
        <v>145198</v>
      </c>
      <c r="G1122">
        <f>IFERROR(VLOOKUP(A1122,[1]Monitoramento_Base_somente_disp!$A:$J,10,FALSE),0)</f>
        <v>125897369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2839710</v>
      </c>
      <c r="D1123">
        <f>IFERROR(VLOOKUP(A1123,[1]Monitoramento_Base_somente_disp!$A:$J,7,FALSE),0)</f>
        <v>0</v>
      </c>
      <c r="E1123">
        <f>IFERROR(VLOOKUP(A1123,[1]Monitoramento_Base_somente_disp!$A:$J,8,FALSE),0)</f>
        <v>2909238</v>
      </c>
      <c r="F1123">
        <f>IFERROR(VLOOKUP(A1123,[1]Monitoramento_Base_somente_disp!$A:$J,9,FALSE),0)</f>
        <v>0</v>
      </c>
      <c r="G1123">
        <f>IFERROR(VLOOKUP(A1123,[1]Monitoramento_Base_somente_disp!$A:$J,10,FALSE),0)</f>
        <v>2934367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5442</v>
      </c>
      <c r="C1124">
        <f>IFERROR(VLOOKUP(A1124,[1]Monitoramento_Base_somente_disp!$A:$J,6,FALSE),0)</f>
        <v>142855627</v>
      </c>
      <c r="D1124">
        <f>IFERROR(VLOOKUP(A1124,[1]Monitoramento_Base_somente_disp!$A:$J,7,FALSE),0)</f>
        <v>4491</v>
      </c>
      <c r="E1124">
        <f>IFERROR(VLOOKUP(A1124,[1]Monitoramento_Base_somente_disp!$A:$J,8,FALSE),0)</f>
        <v>128044712</v>
      </c>
      <c r="F1124">
        <f>IFERROR(VLOOKUP(A1124,[1]Monitoramento_Base_somente_disp!$A:$J,9,FALSE),0)</f>
        <v>3145</v>
      </c>
      <c r="G1124">
        <f>IFERROR(VLOOKUP(A1124,[1]Monitoramento_Base_somente_disp!$A:$J,10,FALSE),0)</f>
        <v>119767576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143585</v>
      </c>
      <c r="C1125">
        <f>IFERROR(VLOOKUP(A1125,[1]Monitoramento_Base_somente_disp!$A:$J,6,FALSE),0)</f>
        <v>19859230</v>
      </c>
      <c r="D1125">
        <f>IFERROR(VLOOKUP(A1125,[1]Monitoramento_Base_somente_disp!$A:$J,7,FALSE),0)</f>
        <v>94131</v>
      </c>
      <c r="E1125">
        <f>IFERROR(VLOOKUP(A1125,[1]Monitoramento_Base_somente_disp!$A:$J,8,FALSE),0)</f>
        <v>21292067</v>
      </c>
      <c r="F1125">
        <f>IFERROR(VLOOKUP(A1125,[1]Monitoramento_Base_somente_disp!$A:$J,9,FALSE),0)</f>
        <v>142187</v>
      </c>
      <c r="G1125">
        <f>IFERROR(VLOOKUP(A1125,[1]Monitoramento_Base_somente_disp!$A:$J,10,FALSE),0)</f>
        <v>13973509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17078</v>
      </c>
      <c r="C1126">
        <f>IFERROR(VLOOKUP(A1126,[1]Monitoramento_Base_somente_disp!$A:$J,6,FALSE),0)</f>
        <v>13632572</v>
      </c>
      <c r="D1126">
        <f>IFERROR(VLOOKUP(A1126,[1]Monitoramento_Base_somente_disp!$A:$J,7,FALSE),0)</f>
        <v>18253</v>
      </c>
      <c r="E1126">
        <f>IFERROR(VLOOKUP(A1126,[1]Monitoramento_Base_somente_disp!$A:$J,8,FALSE),0)</f>
        <v>13607584</v>
      </c>
      <c r="F1126">
        <f>IFERROR(VLOOKUP(A1126,[1]Monitoramento_Base_somente_disp!$A:$J,9,FALSE),0)</f>
        <v>26138</v>
      </c>
      <c r="G1126">
        <f>IFERROR(VLOOKUP(A1126,[1]Monitoramento_Base_somente_disp!$A:$J,10,FALSE),0)</f>
        <v>13313739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46563</v>
      </c>
      <c r="C1127">
        <f>IFERROR(VLOOKUP(A1127,[1]Monitoramento_Base_somente_disp!$A:$J,6,FALSE),0)</f>
        <v>2968625</v>
      </c>
      <c r="D1127">
        <f>IFERROR(VLOOKUP(A1127,[1]Monitoramento_Base_somente_disp!$A:$J,7,FALSE),0)</f>
        <v>63568</v>
      </c>
      <c r="E1127">
        <f>IFERROR(VLOOKUP(A1127,[1]Monitoramento_Base_somente_disp!$A:$J,8,FALSE),0)</f>
        <v>5738092</v>
      </c>
      <c r="F1127">
        <f>IFERROR(VLOOKUP(A1127,[1]Monitoramento_Base_somente_disp!$A:$J,9,FALSE),0)</f>
        <v>65830</v>
      </c>
      <c r="G1127">
        <f>IFERROR(VLOOKUP(A1127,[1]Monitoramento_Base_somente_disp!$A:$J,10,FALSE),0)</f>
        <v>5907307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470529</v>
      </c>
      <c r="C1128">
        <f>IFERROR(VLOOKUP(A1128,[1]Monitoramento_Base_somente_disp!$A:$J,6,FALSE),0)</f>
        <v>458824365</v>
      </c>
      <c r="D1128">
        <f>IFERROR(VLOOKUP(A1128,[1]Monitoramento_Base_somente_disp!$A:$J,7,FALSE),0)</f>
        <v>491324</v>
      </c>
      <c r="E1128">
        <f>IFERROR(VLOOKUP(A1128,[1]Monitoramento_Base_somente_disp!$A:$J,8,FALSE),0)</f>
        <v>456041333</v>
      </c>
      <c r="F1128">
        <f>IFERROR(VLOOKUP(A1128,[1]Monitoramento_Base_somente_disp!$A:$J,9,FALSE),0)</f>
        <v>398059</v>
      </c>
      <c r="G1128">
        <f>IFERROR(VLOOKUP(A1128,[1]Monitoramento_Base_somente_disp!$A:$J,10,FALSE),0)</f>
        <v>430898729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54476</v>
      </c>
      <c r="C1129">
        <f>IFERROR(VLOOKUP(A1129,[1]Monitoramento_Base_somente_disp!$A:$J,6,FALSE),0)</f>
        <v>75493722</v>
      </c>
      <c r="D1129">
        <f>IFERROR(VLOOKUP(A1129,[1]Monitoramento_Base_somente_disp!$A:$J,7,FALSE),0)</f>
        <v>27196</v>
      </c>
      <c r="E1129">
        <f>IFERROR(VLOOKUP(A1129,[1]Monitoramento_Base_somente_disp!$A:$J,8,FALSE),0)</f>
        <v>79399515</v>
      </c>
      <c r="F1129">
        <f>IFERROR(VLOOKUP(A1129,[1]Monitoramento_Base_somente_disp!$A:$J,9,FALSE),0)</f>
        <v>31819</v>
      </c>
      <c r="G1129">
        <f>IFERROR(VLOOKUP(A1129,[1]Monitoramento_Base_somente_disp!$A:$J,10,FALSE),0)</f>
        <v>84159460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14117</v>
      </c>
      <c r="C1130">
        <f>IFERROR(VLOOKUP(A1130,[1]Monitoramento_Base_somente_disp!$A:$J,6,FALSE),0)</f>
        <v>25252631</v>
      </c>
      <c r="D1130">
        <f>IFERROR(VLOOKUP(A1130,[1]Monitoramento_Base_somente_disp!$A:$J,7,FALSE),0)</f>
        <v>2823</v>
      </c>
      <c r="E1130">
        <f>IFERROR(VLOOKUP(A1130,[1]Monitoramento_Base_somente_disp!$A:$J,8,FALSE),0)</f>
        <v>25498189</v>
      </c>
      <c r="F1130">
        <f>IFERROR(VLOOKUP(A1130,[1]Monitoramento_Base_somente_disp!$A:$J,9,FALSE),0)</f>
        <v>32461</v>
      </c>
      <c r="G1130">
        <f>IFERROR(VLOOKUP(A1130,[1]Monitoramento_Base_somente_disp!$A:$J,10,FALSE),0)</f>
        <v>25625739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21832</v>
      </c>
      <c r="C1131">
        <f>IFERROR(VLOOKUP(A1131,[1]Monitoramento_Base_somente_disp!$A:$J,6,FALSE),0)</f>
        <v>82051676</v>
      </c>
      <c r="D1131">
        <f>IFERROR(VLOOKUP(A1131,[1]Monitoramento_Base_somente_disp!$A:$J,7,FALSE),0)</f>
        <v>19773</v>
      </c>
      <c r="E1131">
        <f>IFERROR(VLOOKUP(A1131,[1]Monitoramento_Base_somente_disp!$A:$J,8,FALSE),0)</f>
        <v>80244151</v>
      </c>
      <c r="F1131">
        <f>IFERROR(VLOOKUP(A1131,[1]Monitoramento_Base_somente_disp!$A:$J,9,FALSE),0)</f>
        <v>24475</v>
      </c>
      <c r="G1131">
        <f>IFERROR(VLOOKUP(A1131,[1]Monitoramento_Base_somente_disp!$A:$J,10,FALSE),0)</f>
        <v>81439183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43121802</v>
      </c>
      <c r="D1132">
        <f>IFERROR(VLOOKUP(A1132,[1]Monitoramento_Base_somente_disp!$A:$J,7,FALSE),0)</f>
        <v>0</v>
      </c>
      <c r="E1132">
        <f>IFERROR(VLOOKUP(A1132,[1]Monitoramento_Base_somente_disp!$A:$J,8,FALSE),0)</f>
        <v>48303779</v>
      </c>
      <c r="F1132">
        <f>IFERROR(VLOOKUP(A1132,[1]Monitoramento_Base_somente_disp!$A:$J,9,FALSE),0)</f>
        <v>0</v>
      </c>
      <c r="G1132">
        <f>IFERROR(VLOOKUP(A1132,[1]Monitoramento_Base_somente_disp!$A:$J,10,FALSE),0)</f>
        <v>49679391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105680</v>
      </c>
      <c r="C1133">
        <f>IFERROR(VLOOKUP(A1133,[1]Monitoramento_Base_somente_disp!$A:$J,6,FALSE),0)</f>
        <v>7119232</v>
      </c>
      <c r="D1133">
        <f>IFERROR(VLOOKUP(A1133,[1]Monitoramento_Base_somente_disp!$A:$J,7,FALSE),0)</f>
        <v>112491</v>
      </c>
      <c r="E1133">
        <f>IFERROR(VLOOKUP(A1133,[1]Monitoramento_Base_somente_disp!$A:$J,8,FALSE),0)</f>
        <v>8485989</v>
      </c>
      <c r="F1133">
        <f>IFERROR(VLOOKUP(A1133,[1]Monitoramento_Base_somente_disp!$A:$J,9,FALSE),0)</f>
        <v>119610</v>
      </c>
      <c r="G1133">
        <f>IFERROR(VLOOKUP(A1133,[1]Monitoramento_Base_somente_disp!$A:$J,10,FALSE),0)</f>
        <v>9122440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15261</v>
      </c>
      <c r="C1134">
        <f>IFERROR(VLOOKUP(A1134,[1]Monitoramento_Base_somente_disp!$A:$J,6,FALSE),0)</f>
        <v>8074922</v>
      </c>
      <c r="D1134">
        <f>IFERROR(VLOOKUP(A1134,[1]Monitoramento_Base_somente_disp!$A:$J,7,FALSE),0)</f>
        <v>10207</v>
      </c>
      <c r="E1134">
        <f>IFERROR(VLOOKUP(A1134,[1]Monitoramento_Base_somente_disp!$A:$J,8,FALSE),0)</f>
        <v>5821462</v>
      </c>
      <c r="F1134">
        <f>IFERROR(VLOOKUP(A1134,[1]Monitoramento_Base_somente_disp!$A:$J,9,FALSE),0)</f>
        <v>28840</v>
      </c>
      <c r="G1134">
        <f>IFERROR(VLOOKUP(A1134,[1]Monitoramento_Base_somente_disp!$A:$J,10,FALSE),0)</f>
        <v>5677210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81560</v>
      </c>
      <c r="C1135">
        <f>IFERROR(VLOOKUP(A1135,[1]Monitoramento_Base_somente_disp!$A:$J,6,FALSE),0)</f>
        <v>5432401</v>
      </c>
      <c r="D1135">
        <f>IFERROR(VLOOKUP(A1135,[1]Monitoramento_Base_somente_disp!$A:$J,7,FALSE),0)</f>
        <v>42562</v>
      </c>
      <c r="E1135">
        <f>IFERROR(VLOOKUP(A1135,[1]Monitoramento_Base_somente_disp!$A:$J,8,FALSE),0)</f>
        <v>5114854</v>
      </c>
      <c r="F1135">
        <f>IFERROR(VLOOKUP(A1135,[1]Monitoramento_Base_somente_disp!$A:$J,9,FALSE),0)</f>
        <v>107855</v>
      </c>
      <c r="G1135">
        <f>IFERROR(VLOOKUP(A1135,[1]Monitoramento_Base_somente_disp!$A:$J,10,FALSE),0)</f>
        <v>6722684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74990</v>
      </c>
      <c r="C1136">
        <f>IFERROR(VLOOKUP(A1136,[1]Monitoramento_Base_somente_disp!$A:$J,6,FALSE),0)</f>
        <v>7039894</v>
      </c>
      <c r="D1136">
        <f>IFERROR(VLOOKUP(A1136,[1]Monitoramento_Base_somente_disp!$A:$J,7,FALSE),0)</f>
        <v>57805</v>
      </c>
      <c r="E1136">
        <f>IFERROR(VLOOKUP(A1136,[1]Monitoramento_Base_somente_disp!$A:$J,8,FALSE),0)</f>
        <v>6329167</v>
      </c>
      <c r="F1136">
        <f>IFERROR(VLOOKUP(A1136,[1]Monitoramento_Base_somente_disp!$A:$J,9,FALSE),0)</f>
        <v>58312</v>
      </c>
      <c r="G1136">
        <f>IFERROR(VLOOKUP(A1136,[1]Monitoramento_Base_somente_disp!$A:$J,10,FALSE),0)</f>
        <v>5502251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2652</v>
      </c>
      <c r="C1137">
        <f>IFERROR(VLOOKUP(A1137,[1]Monitoramento_Base_somente_disp!$A:$J,6,FALSE),0)</f>
        <v>9043951</v>
      </c>
      <c r="D1137">
        <f>IFERROR(VLOOKUP(A1137,[1]Monitoramento_Base_somente_disp!$A:$J,7,FALSE),0)</f>
        <v>7230</v>
      </c>
      <c r="E1137">
        <f>IFERROR(VLOOKUP(A1137,[1]Monitoramento_Base_somente_disp!$A:$J,8,FALSE),0)</f>
        <v>9259809</v>
      </c>
      <c r="F1137">
        <f>IFERROR(VLOOKUP(A1137,[1]Monitoramento_Base_somente_disp!$A:$J,9,FALSE),0)</f>
        <v>4881</v>
      </c>
      <c r="G1137">
        <f>IFERROR(VLOOKUP(A1137,[1]Monitoramento_Base_somente_disp!$A:$J,10,FALSE),0)</f>
        <v>9746623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150000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154700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135287</v>
      </c>
      <c r="C1139">
        <f>IFERROR(VLOOKUP(A1139,[1]Monitoramento_Base_somente_disp!$A:$J,6,FALSE),0)</f>
        <v>21642961</v>
      </c>
      <c r="D1139">
        <f>IFERROR(VLOOKUP(A1139,[1]Monitoramento_Base_somente_disp!$A:$J,7,FALSE),0)</f>
        <v>103851</v>
      </c>
      <c r="E1139">
        <f>IFERROR(VLOOKUP(A1139,[1]Monitoramento_Base_somente_disp!$A:$J,8,FALSE),0)</f>
        <v>22901985</v>
      </c>
      <c r="F1139">
        <f>IFERROR(VLOOKUP(A1139,[1]Monitoramento_Base_somente_disp!$A:$J,9,FALSE),0)</f>
        <v>156041</v>
      </c>
      <c r="G1139">
        <f>IFERROR(VLOOKUP(A1139,[1]Monitoramento_Base_somente_disp!$A:$J,10,FALSE),0)</f>
        <v>26843444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9300</v>
      </c>
      <c r="C1140">
        <f>IFERROR(VLOOKUP(A1140,[1]Monitoramento_Base_somente_disp!$A:$J,6,FALSE),0)</f>
        <v>68394853</v>
      </c>
      <c r="D1140">
        <f>IFERROR(VLOOKUP(A1140,[1]Monitoramento_Base_somente_disp!$A:$J,7,FALSE),0)</f>
        <v>2705</v>
      </c>
      <c r="E1140">
        <f>IFERROR(VLOOKUP(A1140,[1]Monitoramento_Base_somente_disp!$A:$J,8,FALSE),0)</f>
        <v>69298555</v>
      </c>
      <c r="F1140">
        <f>IFERROR(VLOOKUP(A1140,[1]Monitoramento_Base_somente_disp!$A:$J,9,FALSE),0)</f>
        <v>39612</v>
      </c>
      <c r="G1140">
        <f>IFERROR(VLOOKUP(A1140,[1]Monitoramento_Base_somente_disp!$A:$J,10,FALSE),0)</f>
        <v>70068818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30750</v>
      </c>
      <c r="C1141">
        <f>IFERROR(VLOOKUP(A1141,[1]Monitoramento_Base_somente_disp!$A:$J,6,FALSE),0)</f>
        <v>43256806</v>
      </c>
      <c r="D1141">
        <f>IFERROR(VLOOKUP(A1141,[1]Monitoramento_Base_somente_disp!$A:$J,7,FALSE),0)</f>
        <v>11210</v>
      </c>
      <c r="E1141">
        <f>IFERROR(VLOOKUP(A1141,[1]Monitoramento_Base_somente_disp!$A:$J,8,FALSE),0)</f>
        <v>42384654</v>
      </c>
      <c r="F1141">
        <f>IFERROR(VLOOKUP(A1141,[1]Monitoramento_Base_somente_disp!$A:$J,9,FALSE),0)</f>
        <v>7858</v>
      </c>
      <c r="G1141">
        <f>IFERROR(VLOOKUP(A1141,[1]Monitoramento_Base_somente_disp!$A:$J,10,FALSE),0)</f>
        <v>38587024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47886</v>
      </c>
      <c r="C1142">
        <f>IFERROR(VLOOKUP(A1142,[1]Monitoramento_Base_somente_disp!$A:$J,6,FALSE),0)</f>
        <v>20435268</v>
      </c>
      <c r="D1142">
        <f>IFERROR(VLOOKUP(A1142,[1]Monitoramento_Base_somente_disp!$A:$J,7,FALSE),0)</f>
        <v>5141</v>
      </c>
      <c r="E1142">
        <f>IFERROR(VLOOKUP(A1142,[1]Monitoramento_Base_somente_disp!$A:$J,8,FALSE),0)</f>
        <v>17899902</v>
      </c>
      <c r="F1142">
        <f>IFERROR(VLOOKUP(A1142,[1]Monitoramento_Base_somente_disp!$A:$J,9,FALSE),0)</f>
        <v>15945</v>
      </c>
      <c r="G1142">
        <f>IFERROR(VLOOKUP(A1142,[1]Monitoramento_Base_somente_disp!$A:$J,10,FALSE),0)</f>
        <v>16879013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33387</v>
      </c>
      <c r="C1143">
        <f>IFERROR(VLOOKUP(A1143,[1]Monitoramento_Base_somente_disp!$A:$J,6,FALSE),0)</f>
        <v>58988411</v>
      </c>
      <c r="D1143">
        <f>IFERROR(VLOOKUP(A1143,[1]Monitoramento_Base_somente_disp!$A:$J,7,FALSE),0)</f>
        <v>35982</v>
      </c>
      <c r="E1143">
        <f>IFERROR(VLOOKUP(A1143,[1]Monitoramento_Base_somente_disp!$A:$J,8,FALSE),0)</f>
        <v>57398036</v>
      </c>
      <c r="F1143">
        <f>IFERROR(VLOOKUP(A1143,[1]Monitoramento_Base_somente_disp!$A:$J,9,FALSE),0)</f>
        <v>29964</v>
      </c>
      <c r="G1143">
        <f>IFERROR(VLOOKUP(A1143,[1]Monitoramento_Base_somente_disp!$A:$J,10,FALSE),0)</f>
        <v>58707895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28176240</v>
      </c>
      <c r="D1144">
        <f>IFERROR(VLOOKUP(A1144,[1]Monitoramento_Base_somente_disp!$A:$J,7,FALSE),0)</f>
        <v>0</v>
      </c>
      <c r="E1144">
        <f>IFERROR(VLOOKUP(A1144,[1]Monitoramento_Base_somente_disp!$A:$J,8,FALSE),0)</f>
        <v>28645402</v>
      </c>
      <c r="F1144">
        <f>IFERROR(VLOOKUP(A1144,[1]Monitoramento_Base_somente_disp!$A:$J,9,FALSE),0)</f>
        <v>0</v>
      </c>
      <c r="G1144">
        <f>IFERROR(VLOOKUP(A1144,[1]Monitoramento_Base_somente_disp!$A:$J,10,FALSE),0)</f>
        <v>29115448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192611</v>
      </c>
      <c r="C1145">
        <f>IFERROR(VLOOKUP(A1145,[1]Monitoramento_Base_somente_disp!$A:$J,6,FALSE),0)</f>
        <v>43972507</v>
      </c>
      <c r="D1145">
        <f>IFERROR(VLOOKUP(A1145,[1]Monitoramento_Base_somente_disp!$A:$J,7,FALSE),0)</f>
        <v>202982</v>
      </c>
      <c r="E1145">
        <f>IFERROR(VLOOKUP(A1145,[1]Monitoramento_Base_somente_disp!$A:$J,8,FALSE),0)</f>
        <v>38760783</v>
      </c>
      <c r="F1145">
        <f>IFERROR(VLOOKUP(A1145,[1]Monitoramento_Base_somente_disp!$A:$J,9,FALSE),0)</f>
        <v>170990</v>
      </c>
      <c r="G1145">
        <f>IFERROR(VLOOKUP(A1145,[1]Monitoramento_Base_somente_disp!$A:$J,10,FALSE),0)</f>
        <v>33169313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3328</v>
      </c>
      <c r="C1146">
        <f>IFERROR(VLOOKUP(A1146,[1]Monitoramento_Base_somente_disp!$A:$J,6,FALSE),0)</f>
        <v>918769</v>
      </c>
      <c r="D1146">
        <f>IFERROR(VLOOKUP(A1146,[1]Monitoramento_Base_somente_disp!$A:$J,7,FALSE),0)</f>
        <v>1758</v>
      </c>
      <c r="E1146">
        <f>IFERROR(VLOOKUP(A1146,[1]Monitoramento_Base_somente_disp!$A:$J,8,FALSE),0)</f>
        <v>670423</v>
      </c>
      <c r="F1146">
        <f>IFERROR(VLOOKUP(A1146,[1]Monitoramento_Base_somente_disp!$A:$J,9,FALSE),0)</f>
        <v>1615</v>
      </c>
      <c r="G1146">
        <f>IFERROR(VLOOKUP(A1146,[1]Monitoramento_Base_somente_disp!$A:$J,10,FALSE),0)</f>
        <v>633937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15753120</v>
      </c>
      <c r="D1147">
        <f>IFERROR(VLOOKUP(A1147,[1]Monitoramento_Base_somente_disp!$A:$J,7,FALSE),0)</f>
        <v>0</v>
      </c>
      <c r="E1147">
        <f>IFERROR(VLOOKUP(A1147,[1]Monitoramento_Base_somente_disp!$A:$J,8,FALSE),0)</f>
        <v>16093896</v>
      </c>
      <c r="F1147">
        <f>IFERROR(VLOOKUP(A1147,[1]Monitoramento_Base_somente_disp!$A:$J,9,FALSE),0)</f>
        <v>0</v>
      </c>
      <c r="G1147">
        <f>IFERROR(VLOOKUP(A1147,[1]Monitoramento_Base_somente_disp!$A:$J,10,FALSE),0)</f>
        <v>16278224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19919</v>
      </c>
      <c r="C1148">
        <f>IFERROR(VLOOKUP(A1148,[1]Monitoramento_Base_somente_disp!$A:$J,6,FALSE),0)</f>
        <v>4944983</v>
      </c>
      <c r="D1148">
        <f>IFERROR(VLOOKUP(A1148,[1]Monitoramento_Base_somente_disp!$A:$J,7,FALSE),0)</f>
        <v>7134</v>
      </c>
      <c r="E1148">
        <f>IFERROR(VLOOKUP(A1148,[1]Monitoramento_Base_somente_disp!$A:$J,8,FALSE),0)</f>
        <v>4484930</v>
      </c>
      <c r="F1148">
        <f>IFERROR(VLOOKUP(A1148,[1]Monitoramento_Base_somente_disp!$A:$J,9,FALSE),0)</f>
        <v>4623</v>
      </c>
      <c r="G1148">
        <f>IFERROR(VLOOKUP(A1148,[1]Monitoramento_Base_somente_disp!$A:$J,10,FALSE),0)</f>
        <v>4353109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7900</v>
      </c>
      <c r="C1149">
        <f>IFERROR(VLOOKUP(A1149,[1]Monitoramento_Base_somente_disp!$A:$J,6,FALSE),0)</f>
        <v>87013172</v>
      </c>
      <c r="D1149">
        <f>IFERROR(VLOOKUP(A1149,[1]Monitoramento_Base_somente_disp!$A:$J,7,FALSE),0)</f>
        <v>7462</v>
      </c>
      <c r="E1149">
        <f>IFERROR(VLOOKUP(A1149,[1]Monitoramento_Base_somente_disp!$A:$J,8,FALSE),0)</f>
        <v>89399178</v>
      </c>
      <c r="F1149">
        <f>IFERROR(VLOOKUP(A1149,[1]Monitoramento_Base_somente_disp!$A:$J,9,FALSE),0)</f>
        <v>8289</v>
      </c>
      <c r="G1149">
        <f>IFERROR(VLOOKUP(A1149,[1]Monitoramento_Base_somente_disp!$A:$J,10,FALSE),0)</f>
        <v>84913974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1052550</v>
      </c>
      <c r="D1150">
        <f>IFERROR(VLOOKUP(A1150,[1]Monitoramento_Base_somente_disp!$A:$J,7,FALSE),0)</f>
        <v>0</v>
      </c>
      <c r="E1150">
        <f>IFERROR(VLOOKUP(A1150,[1]Monitoramento_Base_somente_disp!$A:$J,8,FALSE),0)</f>
        <v>1070814</v>
      </c>
      <c r="F1150">
        <f>IFERROR(VLOOKUP(A1150,[1]Monitoramento_Base_somente_disp!$A:$J,9,FALSE),0)</f>
        <v>0</v>
      </c>
      <c r="G1150">
        <f>IFERROR(VLOOKUP(A1150,[1]Monitoramento_Base_somente_disp!$A:$J,10,FALSE),0)</f>
        <v>1087635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18523</v>
      </c>
      <c r="C1151">
        <f>IFERROR(VLOOKUP(A1151,[1]Monitoramento_Base_somente_disp!$A:$J,6,FALSE),0)</f>
        <v>49881891</v>
      </c>
      <c r="D1151">
        <f>IFERROR(VLOOKUP(A1151,[1]Monitoramento_Base_somente_disp!$A:$J,7,FALSE),0)</f>
        <v>28569</v>
      </c>
      <c r="E1151">
        <f>IFERROR(VLOOKUP(A1151,[1]Monitoramento_Base_somente_disp!$A:$J,8,FALSE),0)</f>
        <v>50048111</v>
      </c>
      <c r="F1151">
        <f>IFERROR(VLOOKUP(A1151,[1]Monitoramento_Base_somente_disp!$A:$J,9,FALSE),0)</f>
        <v>15468</v>
      </c>
      <c r="G1151">
        <f>IFERROR(VLOOKUP(A1151,[1]Monitoramento_Base_somente_disp!$A:$J,10,FALSE),0)</f>
        <v>50045715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50119</v>
      </c>
      <c r="C1152">
        <f>IFERROR(VLOOKUP(A1152,[1]Monitoramento_Base_somente_disp!$A:$J,6,FALSE),0)</f>
        <v>183551961</v>
      </c>
      <c r="D1152">
        <f>IFERROR(VLOOKUP(A1152,[1]Monitoramento_Base_somente_disp!$A:$J,7,FALSE),0)</f>
        <v>53530</v>
      </c>
      <c r="E1152">
        <f>IFERROR(VLOOKUP(A1152,[1]Monitoramento_Base_somente_disp!$A:$J,8,FALSE),0)</f>
        <v>205286225</v>
      </c>
      <c r="F1152">
        <f>IFERROR(VLOOKUP(A1152,[1]Monitoramento_Base_somente_disp!$A:$J,9,FALSE),0)</f>
        <v>47984</v>
      </c>
      <c r="G1152">
        <f>IFERROR(VLOOKUP(A1152,[1]Monitoramento_Base_somente_disp!$A:$J,10,FALSE),0)</f>
        <v>326972432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24843</v>
      </c>
      <c r="C1153">
        <f>IFERROR(VLOOKUP(A1153,[1]Monitoramento_Base_somente_disp!$A:$J,6,FALSE),0)</f>
        <v>792366</v>
      </c>
      <c r="D1153">
        <f>IFERROR(VLOOKUP(A1153,[1]Monitoramento_Base_somente_disp!$A:$J,7,FALSE),0)</f>
        <v>7696</v>
      </c>
      <c r="E1153">
        <f>IFERROR(VLOOKUP(A1153,[1]Monitoramento_Base_somente_disp!$A:$J,8,FALSE),0)</f>
        <v>455140</v>
      </c>
      <c r="F1153">
        <f>IFERROR(VLOOKUP(A1153,[1]Monitoramento_Base_somente_disp!$A:$J,9,FALSE),0)</f>
        <v>21847</v>
      </c>
      <c r="G1153">
        <f>IFERROR(VLOOKUP(A1153,[1]Monitoramento_Base_somente_disp!$A:$J,10,FALSE),0)</f>
        <v>946837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42318</v>
      </c>
      <c r="C1154">
        <f>IFERROR(VLOOKUP(A1154,[1]Monitoramento_Base_somente_disp!$A:$J,6,FALSE),0)</f>
        <v>27276042</v>
      </c>
      <c r="D1154">
        <f>IFERROR(VLOOKUP(A1154,[1]Monitoramento_Base_somente_disp!$A:$J,7,FALSE),0)</f>
        <v>43757</v>
      </c>
      <c r="E1154">
        <f>IFERROR(VLOOKUP(A1154,[1]Monitoramento_Base_somente_disp!$A:$J,8,FALSE),0)</f>
        <v>13975790</v>
      </c>
      <c r="F1154">
        <f>IFERROR(VLOOKUP(A1154,[1]Monitoramento_Base_somente_disp!$A:$J,9,FALSE),0)</f>
        <v>50924</v>
      </c>
      <c r="G1154">
        <f>IFERROR(VLOOKUP(A1154,[1]Monitoramento_Base_somente_disp!$A:$J,10,FALSE),0)</f>
        <v>15432254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9533700</v>
      </c>
      <c r="D1155">
        <f>IFERROR(VLOOKUP(A1155,[1]Monitoramento_Base_somente_disp!$A:$J,7,FALSE),0)</f>
        <v>3272</v>
      </c>
      <c r="E1155">
        <f>IFERROR(VLOOKUP(A1155,[1]Monitoramento_Base_somente_disp!$A:$J,8,FALSE),0)</f>
        <v>9801118</v>
      </c>
      <c r="F1155">
        <f>IFERROR(VLOOKUP(A1155,[1]Monitoramento_Base_somente_disp!$A:$J,9,FALSE),0)</f>
        <v>0</v>
      </c>
      <c r="G1155">
        <f>IFERROR(VLOOKUP(A1155,[1]Monitoramento_Base_somente_disp!$A:$J,10,FALSE),0)</f>
        <v>9956332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83603</v>
      </c>
      <c r="C1156">
        <f>IFERROR(VLOOKUP(A1156,[1]Monitoramento_Base_somente_disp!$A:$J,6,FALSE),0)</f>
        <v>21893173</v>
      </c>
      <c r="D1156">
        <f>IFERROR(VLOOKUP(A1156,[1]Monitoramento_Base_somente_disp!$A:$J,7,FALSE),0)</f>
        <v>37563</v>
      </c>
      <c r="E1156">
        <f>IFERROR(VLOOKUP(A1156,[1]Monitoramento_Base_somente_disp!$A:$J,8,FALSE),0)</f>
        <v>20214552</v>
      </c>
      <c r="F1156">
        <f>IFERROR(VLOOKUP(A1156,[1]Monitoramento_Base_somente_disp!$A:$J,9,FALSE),0)</f>
        <v>49084</v>
      </c>
      <c r="G1156">
        <f>IFERROR(VLOOKUP(A1156,[1]Monitoramento_Base_somente_disp!$A:$J,10,FALSE),0)</f>
        <v>20981022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2237</v>
      </c>
      <c r="C1157">
        <f>IFERROR(VLOOKUP(A1157,[1]Monitoramento_Base_somente_disp!$A:$J,6,FALSE),0)</f>
        <v>110286937</v>
      </c>
      <c r="D1157">
        <f>IFERROR(VLOOKUP(A1157,[1]Monitoramento_Base_somente_disp!$A:$J,7,FALSE),0)</f>
        <v>0</v>
      </c>
      <c r="E1157">
        <f>IFERROR(VLOOKUP(A1157,[1]Monitoramento_Base_somente_disp!$A:$J,8,FALSE),0)</f>
        <v>112096350</v>
      </c>
      <c r="F1157">
        <f>IFERROR(VLOOKUP(A1157,[1]Monitoramento_Base_somente_disp!$A:$J,9,FALSE),0)</f>
        <v>5094</v>
      </c>
      <c r="G1157">
        <f>IFERROR(VLOOKUP(A1157,[1]Monitoramento_Base_somente_disp!$A:$J,10,FALSE),0)</f>
        <v>114727668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333</v>
      </c>
      <c r="C1158">
        <f>IFERROR(VLOOKUP(A1158,[1]Monitoramento_Base_somente_disp!$A:$J,6,FALSE),0)</f>
        <v>8507569</v>
      </c>
      <c r="D1158">
        <f>IFERROR(VLOOKUP(A1158,[1]Monitoramento_Base_somente_disp!$A:$J,7,FALSE),0)</f>
        <v>522</v>
      </c>
      <c r="E1158">
        <f>IFERROR(VLOOKUP(A1158,[1]Monitoramento_Base_somente_disp!$A:$J,8,FALSE),0)</f>
        <v>6136343</v>
      </c>
      <c r="F1158">
        <f>IFERROR(VLOOKUP(A1158,[1]Monitoramento_Base_somente_disp!$A:$J,9,FALSE),0)</f>
        <v>544</v>
      </c>
      <c r="G1158">
        <f>IFERROR(VLOOKUP(A1158,[1]Monitoramento_Base_somente_disp!$A:$J,10,FALSE),0)</f>
        <v>5323908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32510</v>
      </c>
      <c r="C1159">
        <f>IFERROR(VLOOKUP(A1159,[1]Monitoramento_Base_somente_disp!$A:$J,6,FALSE),0)</f>
        <v>6744391</v>
      </c>
      <c r="D1159">
        <f>IFERROR(VLOOKUP(A1159,[1]Monitoramento_Base_somente_disp!$A:$J,7,FALSE),0)</f>
        <v>92</v>
      </c>
      <c r="E1159">
        <f>IFERROR(VLOOKUP(A1159,[1]Monitoramento_Base_somente_disp!$A:$J,8,FALSE),0)</f>
        <v>1630443</v>
      </c>
      <c r="F1159">
        <f>IFERROR(VLOOKUP(A1159,[1]Monitoramento_Base_somente_disp!$A:$J,9,FALSE),0)</f>
        <v>6033</v>
      </c>
      <c r="G1159">
        <f>IFERROR(VLOOKUP(A1159,[1]Monitoramento_Base_somente_disp!$A:$J,10,FALSE),0)</f>
        <v>4554085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185472</v>
      </c>
      <c r="C1160">
        <f>IFERROR(VLOOKUP(A1160,[1]Monitoramento_Base_somente_disp!$A:$J,6,FALSE),0)</f>
        <v>46835941</v>
      </c>
      <c r="D1160">
        <f>IFERROR(VLOOKUP(A1160,[1]Monitoramento_Base_somente_disp!$A:$J,7,FALSE),0)</f>
        <v>172340</v>
      </c>
      <c r="E1160">
        <f>IFERROR(VLOOKUP(A1160,[1]Monitoramento_Base_somente_disp!$A:$J,8,FALSE),0)</f>
        <v>53582042</v>
      </c>
      <c r="F1160">
        <f>IFERROR(VLOOKUP(A1160,[1]Monitoramento_Base_somente_disp!$A:$J,9,FALSE),0)</f>
        <v>199657</v>
      </c>
      <c r="G1160">
        <f>IFERROR(VLOOKUP(A1160,[1]Monitoramento_Base_somente_disp!$A:$J,10,FALSE),0)</f>
        <v>56451881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45781</v>
      </c>
      <c r="C1161">
        <f>IFERROR(VLOOKUP(A1161,[1]Monitoramento_Base_somente_disp!$A:$J,6,FALSE),0)</f>
        <v>33746502</v>
      </c>
      <c r="D1161">
        <f>IFERROR(VLOOKUP(A1161,[1]Monitoramento_Base_somente_disp!$A:$J,7,FALSE),0)</f>
        <v>39880</v>
      </c>
      <c r="E1161">
        <f>IFERROR(VLOOKUP(A1161,[1]Monitoramento_Base_somente_disp!$A:$J,8,FALSE),0)</f>
        <v>33375921</v>
      </c>
      <c r="F1161">
        <f>IFERROR(VLOOKUP(A1161,[1]Monitoramento_Base_somente_disp!$A:$J,9,FALSE),0)</f>
        <v>45131</v>
      </c>
      <c r="G1161">
        <f>IFERROR(VLOOKUP(A1161,[1]Monitoramento_Base_somente_disp!$A:$J,10,FALSE),0)</f>
        <v>32847535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37841</v>
      </c>
      <c r="C1162">
        <f>IFERROR(VLOOKUP(A1162,[1]Monitoramento_Base_somente_disp!$A:$J,6,FALSE),0)</f>
        <v>9954199</v>
      </c>
      <c r="D1162">
        <f>IFERROR(VLOOKUP(A1162,[1]Monitoramento_Base_somente_disp!$A:$J,7,FALSE),0)</f>
        <v>31818</v>
      </c>
      <c r="E1162">
        <f>IFERROR(VLOOKUP(A1162,[1]Monitoramento_Base_somente_disp!$A:$J,8,FALSE),0)</f>
        <v>8450015</v>
      </c>
      <c r="F1162">
        <f>IFERROR(VLOOKUP(A1162,[1]Monitoramento_Base_somente_disp!$A:$J,9,FALSE),0)</f>
        <v>43219</v>
      </c>
      <c r="G1162">
        <f>IFERROR(VLOOKUP(A1162,[1]Monitoramento_Base_somente_disp!$A:$J,10,FALSE),0)</f>
        <v>7221585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103165</v>
      </c>
      <c r="C1163">
        <f>IFERROR(VLOOKUP(A1163,[1]Monitoramento_Base_somente_disp!$A:$J,6,FALSE),0)</f>
        <v>36098832</v>
      </c>
      <c r="D1163">
        <f>IFERROR(VLOOKUP(A1163,[1]Monitoramento_Base_somente_disp!$A:$J,7,FALSE),0)</f>
        <v>103752</v>
      </c>
      <c r="E1163">
        <f>IFERROR(VLOOKUP(A1163,[1]Monitoramento_Base_somente_disp!$A:$J,8,FALSE),0)</f>
        <v>41197142</v>
      </c>
      <c r="F1163">
        <f>IFERROR(VLOOKUP(A1163,[1]Monitoramento_Base_somente_disp!$A:$J,9,FALSE),0)</f>
        <v>146314</v>
      </c>
      <c r="G1163">
        <f>IFERROR(VLOOKUP(A1163,[1]Monitoramento_Base_somente_disp!$A:$J,10,FALSE),0)</f>
        <v>42998782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291</v>
      </c>
      <c r="C1164">
        <f>IFERROR(VLOOKUP(A1164,[1]Monitoramento_Base_somente_disp!$A:$J,6,FALSE),0)</f>
        <v>9596</v>
      </c>
      <c r="D1164">
        <f>IFERROR(VLOOKUP(A1164,[1]Monitoramento_Base_somente_disp!$A:$J,7,FALSE),0)</f>
        <v>291</v>
      </c>
      <c r="E1164">
        <f>IFERROR(VLOOKUP(A1164,[1]Monitoramento_Base_somente_disp!$A:$J,8,FALSE),0)</f>
        <v>9827</v>
      </c>
      <c r="F1164">
        <f>IFERROR(VLOOKUP(A1164,[1]Monitoramento_Base_somente_disp!$A:$J,9,FALSE),0)</f>
        <v>211</v>
      </c>
      <c r="G1164">
        <f>IFERROR(VLOOKUP(A1164,[1]Monitoramento_Base_somente_disp!$A:$J,10,FALSE),0)</f>
        <v>10485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29384790</v>
      </c>
      <c r="D1165">
        <f>IFERROR(VLOOKUP(A1165,[1]Monitoramento_Base_somente_disp!$A:$J,7,FALSE),0)</f>
        <v>0</v>
      </c>
      <c r="E1165">
        <f>IFERROR(VLOOKUP(A1165,[1]Monitoramento_Base_somente_disp!$A:$J,8,FALSE),0)</f>
        <v>29826033</v>
      </c>
      <c r="F1165">
        <f>IFERROR(VLOOKUP(A1165,[1]Monitoramento_Base_somente_disp!$A:$J,9,FALSE),0)</f>
        <v>0</v>
      </c>
      <c r="G1165">
        <f>IFERROR(VLOOKUP(A1165,[1]Monitoramento_Base_somente_disp!$A:$J,10,FALSE),0)</f>
        <v>30364283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5235</v>
      </c>
      <c r="C1166">
        <f>IFERROR(VLOOKUP(A1166,[1]Monitoramento_Base_somente_disp!$A:$J,6,FALSE),0)</f>
        <v>22409794</v>
      </c>
      <c r="D1166">
        <f>IFERROR(VLOOKUP(A1166,[1]Monitoramento_Base_somente_disp!$A:$J,7,FALSE),0)</f>
        <v>15542</v>
      </c>
      <c r="E1166">
        <f>IFERROR(VLOOKUP(A1166,[1]Monitoramento_Base_somente_disp!$A:$J,8,FALSE),0)</f>
        <v>28341625</v>
      </c>
      <c r="F1166">
        <f>IFERROR(VLOOKUP(A1166,[1]Monitoramento_Base_somente_disp!$A:$J,9,FALSE),0)</f>
        <v>19022</v>
      </c>
      <c r="G1166">
        <f>IFERROR(VLOOKUP(A1166,[1]Monitoramento_Base_somente_disp!$A:$J,10,FALSE),0)</f>
        <v>29185922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21642</v>
      </c>
      <c r="C1167">
        <f>IFERROR(VLOOKUP(A1167,[1]Monitoramento_Base_somente_disp!$A:$J,6,FALSE),0)</f>
        <v>20986386</v>
      </c>
      <c r="D1167">
        <f>IFERROR(VLOOKUP(A1167,[1]Monitoramento_Base_somente_disp!$A:$J,7,FALSE),0)</f>
        <v>71025</v>
      </c>
      <c r="E1167">
        <f>IFERROR(VLOOKUP(A1167,[1]Monitoramento_Base_somente_disp!$A:$J,8,FALSE),0)</f>
        <v>23441622</v>
      </c>
      <c r="F1167">
        <f>IFERROR(VLOOKUP(A1167,[1]Monitoramento_Base_somente_disp!$A:$J,9,FALSE),0)</f>
        <v>29352</v>
      </c>
      <c r="G1167">
        <f>IFERROR(VLOOKUP(A1167,[1]Monitoramento_Base_somente_disp!$A:$J,10,FALSE),0)</f>
        <v>22712009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18</v>
      </c>
      <c r="C1168">
        <f>IFERROR(VLOOKUP(A1168,[1]Monitoramento_Base_somente_disp!$A:$J,6,FALSE),0)</f>
        <v>10541256</v>
      </c>
      <c r="D1168">
        <f>IFERROR(VLOOKUP(A1168,[1]Monitoramento_Base_somente_disp!$A:$J,7,FALSE),0)</f>
        <v>0</v>
      </c>
      <c r="E1168">
        <f>IFERROR(VLOOKUP(A1168,[1]Monitoramento_Base_somente_disp!$A:$J,8,FALSE),0)</f>
        <v>8699129</v>
      </c>
      <c r="F1168">
        <f>IFERROR(VLOOKUP(A1168,[1]Monitoramento_Base_somente_disp!$A:$J,9,FALSE),0)</f>
        <v>29862</v>
      </c>
      <c r="G1168">
        <f>IFERROR(VLOOKUP(A1168,[1]Monitoramento_Base_somente_disp!$A:$J,10,FALSE),0)</f>
        <v>9261739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70567</v>
      </c>
      <c r="C1169">
        <f>IFERROR(VLOOKUP(A1169,[1]Monitoramento_Base_somente_disp!$A:$J,6,FALSE),0)</f>
        <v>23302877</v>
      </c>
      <c r="D1169">
        <f>IFERROR(VLOOKUP(A1169,[1]Monitoramento_Base_somente_disp!$A:$J,7,FALSE),0)</f>
        <v>6178</v>
      </c>
      <c r="E1169">
        <f>IFERROR(VLOOKUP(A1169,[1]Monitoramento_Base_somente_disp!$A:$J,8,FALSE),0)</f>
        <v>21070562</v>
      </c>
      <c r="F1169">
        <f>IFERROR(VLOOKUP(A1169,[1]Monitoramento_Base_somente_disp!$A:$J,9,FALSE),0)</f>
        <v>857</v>
      </c>
      <c r="G1169">
        <f>IFERROR(VLOOKUP(A1169,[1]Monitoramento_Base_somente_disp!$A:$J,10,FALSE),0)</f>
        <v>15773059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981</v>
      </c>
      <c r="C1170">
        <f>IFERROR(VLOOKUP(A1170,[1]Monitoramento_Base_somente_disp!$A:$J,6,FALSE),0)</f>
        <v>4528150</v>
      </c>
      <c r="D1170">
        <f>IFERROR(VLOOKUP(A1170,[1]Monitoramento_Base_somente_disp!$A:$J,7,FALSE),0)</f>
        <v>928</v>
      </c>
      <c r="E1170">
        <f>IFERROR(VLOOKUP(A1170,[1]Monitoramento_Base_somente_disp!$A:$J,8,FALSE),0)</f>
        <v>4769235</v>
      </c>
      <c r="F1170">
        <f>IFERROR(VLOOKUP(A1170,[1]Monitoramento_Base_somente_disp!$A:$J,9,FALSE),0)</f>
        <v>946</v>
      </c>
      <c r="G1170">
        <f>IFERROR(VLOOKUP(A1170,[1]Monitoramento_Base_somente_disp!$A:$J,10,FALSE),0)</f>
        <v>5016731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13194</v>
      </c>
      <c r="D1171">
        <f>IFERROR(VLOOKUP(A1171,[1]Monitoramento_Base_somente_disp!$A:$J,7,FALSE),0)</f>
        <v>0</v>
      </c>
      <c r="E1171">
        <f>IFERROR(VLOOKUP(A1171,[1]Monitoramento_Base_somente_disp!$A:$J,8,FALSE),0)</f>
        <v>10136</v>
      </c>
      <c r="F1171">
        <f>IFERROR(VLOOKUP(A1171,[1]Monitoramento_Base_somente_disp!$A:$J,9,FALSE),0)</f>
        <v>1</v>
      </c>
      <c r="G1171">
        <f>IFERROR(VLOOKUP(A1171,[1]Monitoramento_Base_somente_disp!$A:$J,10,FALSE),0)</f>
        <v>49440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49117485</v>
      </c>
      <c r="D1172">
        <f>IFERROR(VLOOKUP(A1172,[1]Monitoramento_Base_somente_disp!$A:$J,7,FALSE),0)</f>
        <v>690</v>
      </c>
      <c r="E1172">
        <f>IFERROR(VLOOKUP(A1172,[1]Monitoramento_Base_somente_disp!$A:$J,8,FALSE),0)</f>
        <v>47888766</v>
      </c>
      <c r="F1172">
        <f>IFERROR(VLOOKUP(A1172,[1]Monitoramento_Base_somente_disp!$A:$J,9,FALSE),0)</f>
        <v>5522</v>
      </c>
      <c r="G1172">
        <f>IFERROR(VLOOKUP(A1172,[1]Monitoramento_Base_somente_disp!$A:$J,10,FALSE),0)</f>
        <v>49233127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363</v>
      </c>
      <c r="C1173">
        <f>IFERROR(VLOOKUP(A1173,[1]Monitoramento_Base_somente_disp!$A:$J,6,FALSE),0)</f>
        <v>1310555</v>
      </c>
      <c r="D1173">
        <f>IFERROR(VLOOKUP(A1173,[1]Monitoramento_Base_somente_disp!$A:$J,7,FALSE),0)</f>
        <v>327</v>
      </c>
      <c r="E1173">
        <f>IFERROR(VLOOKUP(A1173,[1]Monitoramento_Base_somente_disp!$A:$J,8,FALSE),0)</f>
        <v>1201448</v>
      </c>
      <c r="F1173">
        <f>IFERROR(VLOOKUP(A1173,[1]Monitoramento_Base_somente_disp!$A:$J,9,FALSE),0)</f>
        <v>345</v>
      </c>
      <c r="G1173">
        <f>IFERROR(VLOOKUP(A1173,[1]Monitoramento_Base_somente_disp!$A:$J,10,FALSE),0)</f>
        <v>1427567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6315</v>
      </c>
      <c r="C1174">
        <f>IFERROR(VLOOKUP(A1174,[1]Monitoramento_Base_somente_disp!$A:$J,6,FALSE),0)</f>
        <v>4056108</v>
      </c>
      <c r="D1174">
        <f>IFERROR(VLOOKUP(A1174,[1]Monitoramento_Base_somente_disp!$A:$J,7,FALSE),0)</f>
        <v>4764</v>
      </c>
      <c r="E1174">
        <f>IFERROR(VLOOKUP(A1174,[1]Monitoramento_Base_somente_disp!$A:$J,8,FALSE),0)</f>
        <v>3972598</v>
      </c>
      <c r="F1174">
        <f>IFERROR(VLOOKUP(A1174,[1]Monitoramento_Base_somente_disp!$A:$J,9,FALSE),0)</f>
        <v>9462</v>
      </c>
      <c r="G1174">
        <f>IFERROR(VLOOKUP(A1174,[1]Monitoramento_Base_somente_disp!$A:$J,10,FALSE),0)</f>
        <v>4123208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166</v>
      </c>
      <c r="C1175">
        <f>IFERROR(VLOOKUP(A1175,[1]Monitoramento_Base_somente_disp!$A:$J,6,FALSE),0)</f>
        <v>1713150776</v>
      </c>
      <c r="D1175">
        <f>IFERROR(VLOOKUP(A1175,[1]Monitoramento_Base_somente_disp!$A:$J,7,FALSE),0)</f>
        <v>115</v>
      </c>
      <c r="E1175">
        <f>IFERROR(VLOOKUP(A1175,[1]Monitoramento_Base_somente_disp!$A:$J,8,FALSE),0)</f>
        <v>1742345053</v>
      </c>
      <c r="F1175">
        <f>IFERROR(VLOOKUP(A1175,[1]Monitoramento_Base_somente_disp!$A:$J,9,FALSE),0)</f>
        <v>0</v>
      </c>
      <c r="G1175">
        <f>IFERROR(VLOOKUP(A1175,[1]Monitoramento_Base_somente_disp!$A:$J,10,FALSE),0)</f>
        <v>1770249761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75999071</v>
      </c>
      <c r="D1176">
        <f>IFERROR(VLOOKUP(A1176,[1]Monitoramento_Base_somente_disp!$A:$J,7,FALSE),0)</f>
        <v>0</v>
      </c>
      <c r="E1176">
        <f>IFERROR(VLOOKUP(A1176,[1]Monitoramento_Base_somente_disp!$A:$J,8,FALSE),0)</f>
        <v>62413327</v>
      </c>
      <c r="F1176">
        <f>IFERROR(VLOOKUP(A1176,[1]Monitoramento_Base_somente_disp!$A:$J,9,FALSE),0)</f>
        <v>0</v>
      </c>
      <c r="G1176">
        <f>IFERROR(VLOOKUP(A1176,[1]Monitoramento_Base_somente_disp!$A:$J,10,FALSE),0)</f>
        <v>23103783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95296</v>
      </c>
      <c r="C1177">
        <f>IFERROR(VLOOKUP(A1177,[1]Monitoramento_Base_somente_disp!$A:$J,6,FALSE),0)</f>
        <v>47220946</v>
      </c>
      <c r="D1177">
        <f>IFERROR(VLOOKUP(A1177,[1]Monitoramento_Base_somente_disp!$A:$J,7,FALSE),0)</f>
        <v>93445</v>
      </c>
      <c r="E1177">
        <f>IFERROR(VLOOKUP(A1177,[1]Monitoramento_Base_somente_disp!$A:$J,8,FALSE),0)</f>
        <v>53211760</v>
      </c>
      <c r="F1177">
        <f>IFERROR(VLOOKUP(A1177,[1]Monitoramento_Base_somente_disp!$A:$J,9,FALSE),0)</f>
        <v>95049</v>
      </c>
      <c r="G1177">
        <f>IFERROR(VLOOKUP(A1177,[1]Monitoramento_Base_somente_disp!$A:$J,10,FALSE),0)</f>
        <v>56949852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123907</v>
      </c>
      <c r="C1178">
        <f>IFERROR(VLOOKUP(A1178,[1]Monitoramento_Base_somente_disp!$A:$J,6,FALSE),0)</f>
        <v>9963417</v>
      </c>
      <c r="D1178">
        <f>IFERROR(VLOOKUP(A1178,[1]Monitoramento_Base_somente_disp!$A:$J,7,FALSE),0)</f>
        <v>116318</v>
      </c>
      <c r="E1178">
        <f>IFERROR(VLOOKUP(A1178,[1]Monitoramento_Base_somente_disp!$A:$J,8,FALSE),0)</f>
        <v>10248962</v>
      </c>
      <c r="F1178">
        <f>IFERROR(VLOOKUP(A1178,[1]Monitoramento_Base_somente_disp!$A:$J,9,FALSE),0)</f>
        <v>135746</v>
      </c>
      <c r="G1178">
        <f>IFERROR(VLOOKUP(A1178,[1]Monitoramento_Base_somente_disp!$A:$J,10,FALSE),0)</f>
        <v>10031782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26038</v>
      </c>
      <c r="C1179">
        <f>IFERROR(VLOOKUP(A1179,[1]Monitoramento_Base_somente_disp!$A:$J,6,FALSE),0)</f>
        <v>111885345</v>
      </c>
      <c r="D1179">
        <f>IFERROR(VLOOKUP(A1179,[1]Monitoramento_Base_somente_disp!$A:$J,7,FALSE),0)</f>
        <v>16918</v>
      </c>
      <c r="E1179">
        <f>IFERROR(VLOOKUP(A1179,[1]Monitoramento_Base_somente_disp!$A:$J,8,FALSE),0)</f>
        <v>112467414</v>
      </c>
      <c r="F1179">
        <f>IFERROR(VLOOKUP(A1179,[1]Monitoramento_Base_somente_disp!$A:$J,9,FALSE),0)</f>
        <v>12022</v>
      </c>
      <c r="G1179">
        <f>IFERROR(VLOOKUP(A1179,[1]Monitoramento_Base_somente_disp!$A:$J,10,FALSE),0)</f>
        <v>112562412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100095</v>
      </c>
      <c r="C1180">
        <f>IFERROR(VLOOKUP(A1180,[1]Monitoramento_Base_somente_disp!$A:$J,6,FALSE),0)</f>
        <v>7337139</v>
      </c>
      <c r="D1180">
        <f>IFERROR(VLOOKUP(A1180,[1]Monitoramento_Base_somente_disp!$A:$J,7,FALSE),0)</f>
        <v>155824</v>
      </c>
      <c r="E1180">
        <f>IFERROR(VLOOKUP(A1180,[1]Monitoramento_Base_somente_disp!$A:$J,8,FALSE),0)</f>
        <v>9492841</v>
      </c>
      <c r="F1180">
        <f>IFERROR(VLOOKUP(A1180,[1]Monitoramento_Base_somente_disp!$A:$J,9,FALSE),0)</f>
        <v>113421</v>
      </c>
      <c r="G1180">
        <f>IFERROR(VLOOKUP(A1180,[1]Monitoramento_Base_somente_disp!$A:$J,10,FALSE),0)</f>
        <v>5741589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161990</v>
      </c>
      <c r="C1181">
        <f>IFERROR(VLOOKUP(A1181,[1]Monitoramento_Base_somente_disp!$A:$J,6,FALSE),0)</f>
        <v>29179619</v>
      </c>
      <c r="D1181">
        <f>IFERROR(VLOOKUP(A1181,[1]Monitoramento_Base_somente_disp!$A:$J,7,FALSE),0)</f>
        <v>111527</v>
      </c>
      <c r="E1181">
        <f>IFERROR(VLOOKUP(A1181,[1]Monitoramento_Base_somente_disp!$A:$J,8,FALSE),0)</f>
        <v>32347937</v>
      </c>
      <c r="F1181">
        <f>IFERROR(VLOOKUP(A1181,[1]Monitoramento_Base_somente_disp!$A:$J,9,FALSE),0)</f>
        <v>198412</v>
      </c>
      <c r="G1181">
        <f>IFERROR(VLOOKUP(A1181,[1]Monitoramento_Base_somente_disp!$A:$J,10,FALSE),0)</f>
        <v>33946969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6987</v>
      </c>
      <c r="C1182">
        <f>IFERROR(VLOOKUP(A1182,[1]Monitoramento_Base_somente_disp!$A:$J,6,FALSE),0)</f>
        <v>1071437333</v>
      </c>
      <c r="D1182">
        <f>IFERROR(VLOOKUP(A1182,[1]Monitoramento_Base_somente_disp!$A:$J,7,FALSE),0)</f>
        <v>6194</v>
      </c>
      <c r="E1182">
        <f>IFERROR(VLOOKUP(A1182,[1]Monitoramento_Base_somente_disp!$A:$J,8,FALSE),0)</f>
        <v>1028809712</v>
      </c>
      <c r="F1182">
        <f>IFERROR(VLOOKUP(A1182,[1]Monitoramento_Base_somente_disp!$A:$J,9,FALSE),0)</f>
        <v>7774</v>
      </c>
      <c r="G1182">
        <f>IFERROR(VLOOKUP(A1182,[1]Monitoramento_Base_somente_disp!$A:$J,10,FALSE),0)</f>
        <v>1056869231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19635070</v>
      </c>
      <c r="D1183">
        <f>IFERROR(VLOOKUP(A1183,[1]Monitoramento_Base_somente_disp!$A:$J,7,FALSE),0)</f>
        <v>0</v>
      </c>
      <c r="E1183">
        <f>IFERROR(VLOOKUP(A1183,[1]Monitoramento_Base_somente_disp!$A:$J,8,FALSE),0)</f>
        <v>20409364</v>
      </c>
      <c r="F1183">
        <f>IFERROR(VLOOKUP(A1183,[1]Monitoramento_Base_somente_disp!$A:$J,9,FALSE),0)</f>
        <v>0</v>
      </c>
      <c r="G1183">
        <f>IFERROR(VLOOKUP(A1183,[1]Monitoramento_Base_somente_disp!$A:$J,10,FALSE),0)</f>
        <v>21428284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469229</v>
      </c>
      <c r="C1184">
        <f>IFERROR(VLOOKUP(A1184,[1]Monitoramento_Base_somente_disp!$A:$J,6,FALSE),0)</f>
        <v>116012095</v>
      </c>
      <c r="D1184">
        <f>IFERROR(VLOOKUP(A1184,[1]Monitoramento_Base_somente_disp!$A:$J,7,FALSE),0)</f>
        <v>359560</v>
      </c>
      <c r="E1184">
        <f>IFERROR(VLOOKUP(A1184,[1]Monitoramento_Base_somente_disp!$A:$J,8,FALSE),0)</f>
        <v>103622573</v>
      </c>
      <c r="F1184">
        <f>IFERROR(VLOOKUP(A1184,[1]Monitoramento_Base_somente_disp!$A:$J,9,FALSE),0)</f>
        <v>352111</v>
      </c>
      <c r="G1184">
        <f>IFERROR(VLOOKUP(A1184,[1]Monitoramento_Base_somente_disp!$A:$J,10,FALSE),0)</f>
        <v>89804183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16229</v>
      </c>
      <c r="C1185">
        <f>IFERROR(VLOOKUP(A1185,[1]Monitoramento_Base_somente_disp!$A:$J,6,FALSE),0)</f>
        <v>2835950</v>
      </c>
      <c r="D1185">
        <f>IFERROR(VLOOKUP(A1185,[1]Monitoramento_Base_somente_disp!$A:$J,7,FALSE),0)</f>
        <v>20110</v>
      </c>
      <c r="E1185">
        <f>IFERROR(VLOOKUP(A1185,[1]Monitoramento_Base_somente_disp!$A:$J,8,FALSE),0)</f>
        <v>2738027</v>
      </c>
      <c r="F1185">
        <f>IFERROR(VLOOKUP(A1185,[1]Monitoramento_Base_somente_disp!$A:$J,9,FALSE),0)</f>
        <v>25619</v>
      </c>
      <c r="G1185">
        <f>IFERROR(VLOOKUP(A1185,[1]Monitoramento_Base_somente_disp!$A:$J,10,FALSE),0)</f>
        <v>2620232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240271</v>
      </c>
      <c r="C1186">
        <f>IFERROR(VLOOKUP(A1186,[1]Monitoramento_Base_somente_disp!$A:$J,6,FALSE),0)</f>
        <v>21712994</v>
      </c>
      <c r="D1186">
        <f>IFERROR(VLOOKUP(A1186,[1]Monitoramento_Base_somente_disp!$A:$J,7,FALSE),0)</f>
        <v>295270</v>
      </c>
      <c r="E1186">
        <f>IFERROR(VLOOKUP(A1186,[1]Monitoramento_Base_somente_disp!$A:$J,8,FALSE),0)</f>
        <v>34670943</v>
      </c>
      <c r="F1186">
        <f>IFERROR(VLOOKUP(A1186,[1]Monitoramento_Base_somente_disp!$A:$J,9,FALSE),0)</f>
        <v>359676</v>
      </c>
      <c r="G1186">
        <f>IFERROR(VLOOKUP(A1186,[1]Monitoramento_Base_somente_disp!$A:$J,10,FALSE),0)</f>
        <v>51018488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25006740</v>
      </c>
      <c r="D1187">
        <f>IFERROR(VLOOKUP(A1187,[1]Monitoramento_Base_somente_disp!$A:$J,7,FALSE),0)</f>
        <v>0</v>
      </c>
      <c r="E1187">
        <f>IFERROR(VLOOKUP(A1187,[1]Monitoramento_Base_somente_disp!$A:$J,8,FALSE),0)</f>
        <v>25469672</v>
      </c>
      <c r="F1187">
        <f>IFERROR(VLOOKUP(A1187,[1]Monitoramento_Base_somente_disp!$A:$J,9,FALSE),0)</f>
        <v>0</v>
      </c>
      <c r="G1187">
        <f>IFERROR(VLOOKUP(A1187,[1]Monitoramento_Base_somente_disp!$A:$J,10,FALSE),0)</f>
        <v>25840298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2241658</v>
      </c>
      <c r="D1188">
        <f>IFERROR(VLOOKUP(A1188,[1]Monitoramento_Base_somente_disp!$A:$J,7,FALSE),0)</f>
        <v>0</v>
      </c>
      <c r="E1188">
        <f>IFERROR(VLOOKUP(A1188,[1]Monitoramento_Base_somente_disp!$A:$J,8,FALSE),0)</f>
        <v>2784628</v>
      </c>
      <c r="F1188">
        <f>IFERROR(VLOOKUP(A1188,[1]Monitoramento_Base_somente_disp!$A:$J,9,FALSE),0)</f>
        <v>0</v>
      </c>
      <c r="G1188">
        <f>IFERROR(VLOOKUP(A1188,[1]Monitoramento_Base_somente_disp!$A:$J,10,FALSE),0)</f>
        <v>3139990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720</v>
      </c>
      <c r="C1189">
        <f>IFERROR(VLOOKUP(A1189,[1]Monitoramento_Base_somente_disp!$A:$J,6,FALSE),0)</f>
        <v>9443934</v>
      </c>
      <c r="D1189">
        <f>IFERROR(VLOOKUP(A1189,[1]Monitoramento_Base_somente_disp!$A:$J,7,FALSE),0)</f>
        <v>615</v>
      </c>
      <c r="E1189">
        <f>IFERROR(VLOOKUP(A1189,[1]Monitoramento_Base_somente_disp!$A:$J,8,FALSE),0)</f>
        <v>11365213</v>
      </c>
      <c r="F1189">
        <f>IFERROR(VLOOKUP(A1189,[1]Monitoramento_Base_somente_disp!$A:$J,9,FALSE),0)</f>
        <v>794</v>
      </c>
      <c r="G1189">
        <f>IFERROR(VLOOKUP(A1189,[1]Monitoramento_Base_somente_disp!$A:$J,10,FALSE),0)</f>
        <v>9215998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69050280</v>
      </c>
      <c r="D1190">
        <f>IFERROR(VLOOKUP(A1190,[1]Monitoramento_Base_somente_disp!$A:$J,7,FALSE),0)</f>
        <v>0</v>
      </c>
      <c r="E1190">
        <f>IFERROR(VLOOKUP(A1190,[1]Monitoramento_Base_somente_disp!$A:$J,8,FALSE),0)</f>
        <v>70402199</v>
      </c>
      <c r="F1190">
        <f>IFERROR(VLOOKUP(A1190,[1]Monitoramento_Base_somente_disp!$A:$J,9,FALSE),0)</f>
        <v>0</v>
      </c>
      <c r="G1190">
        <f>IFERROR(VLOOKUP(A1190,[1]Monitoramento_Base_somente_disp!$A:$J,10,FALSE),0)</f>
        <v>71351956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28928</v>
      </c>
      <c r="C1191">
        <f>IFERROR(VLOOKUP(A1191,[1]Monitoramento_Base_somente_disp!$A:$J,6,FALSE),0)</f>
        <v>31314530</v>
      </c>
      <c r="D1191">
        <f>IFERROR(VLOOKUP(A1191,[1]Monitoramento_Base_somente_disp!$A:$J,7,FALSE),0)</f>
        <v>24187</v>
      </c>
      <c r="E1191">
        <f>IFERROR(VLOOKUP(A1191,[1]Monitoramento_Base_somente_disp!$A:$J,8,FALSE),0)</f>
        <v>34510687</v>
      </c>
      <c r="F1191">
        <f>IFERROR(VLOOKUP(A1191,[1]Monitoramento_Base_somente_disp!$A:$J,9,FALSE),0)</f>
        <v>24683</v>
      </c>
      <c r="G1191">
        <f>IFERROR(VLOOKUP(A1191,[1]Monitoramento_Base_somente_disp!$A:$J,10,FALSE),0)</f>
        <v>37939873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38667</v>
      </c>
      <c r="C1192">
        <f>IFERROR(VLOOKUP(A1192,[1]Monitoramento_Base_somente_disp!$A:$J,6,FALSE),0)</f>
        <v>8009572</v>
      </c>
      <c r="D1192">
        <f>IFERROR(VLOOKUP(A1192,[1]Monitoramento_Base_somente_disp!$A:$J,7,FALSE),0)</f>
        <v>24061</v>
      </c>
      <c r="E1192">
        <f>IFERROR(VLOOKUP(A1192,[1]Monitoramento_Base_somente_disp!$A:$J,8,FALSE),0)</f>
        <v>9849545</v>
      </c>
      <c r="F1192">
        <f>IFERROR(VLOOKUP(A1192,[1]Monitoramento_Base_somente_disp!$A:$J,9,FALSE),0)</f>
        <v>37781</v>
      </c>
      <c r="G1192">
        <f>IFERROR(VLOOKUP(A1192,[1]Monitoramento_Base_somente_disp!$A:$J,10,FALSE),0)</f>
        <v>9816817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98454</v>
      </c>
      <c r="C1193">
        <f>IFERROR(VLOOKUP(A1193,[1]Monitoramento_Base_somente_disp!$A:$J,6,FALSE),0)</f>
        <v>107414955</v>
      </c>
      <c r="D1193">
        <f>IFERROR(VLOOKUP(A1193,[1]Monitoramento_Base_somente_disp!$A:$J,7,FALSE),0)</f>
        <v>104763</v>
      </c>
      <c r="E1193">
        <f>IFERROR(VLOOKUP(A1193,[1]Monitoramento_Base_somente_disp!$A:$J,8,FALSE),0)</f>
        <v>102185259</v>
      </c>
      <c r="F1193">
        <f>IFERROR(VLOOKUP(A1193,[1]Monitoramento_Base_somente_disp!$A:$J,9,FALSE),0)</f>
        <v>107301</v>
      </c>
      <c r="G1193">
        <f>IFERROR(VLOOKUP(A1193,[1]Monitoramento_Base_somente_disp!$A:$J,10,FALSE),0)</f>
        <v>99829419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87431400</v>
      </c>
      <c r="D1194">
        <f>IFERROR(VLOOKUP(A1194,[1]Monitoramento_Base_somente_disp!$A:$J,7,FALSE),0)</f>
        <v>0</v>
      </c>
      <c r="E1194">
        <f>IFERROR(VLOOKUP(A1194,[1]Monitoramento_Base_somente_disp!$A:$J,8,FALSE),0)</f>
        <v>89185984</v>
      </c>
      <c r="F1194">
        <f>IFERROR(VLOOKUP(A1194,[1]Monitoramento_Base_somente_disp!$A:$J,9,FALSE),0)</f>
        <v>0</v>
      </c>
      <c r="G1194">
        <f>IFERROR(VLOOKUP(A1194,[1]Monitoramento_Base_somente_disp!$A:$J,10,FALSE),0)</f>
        <v>90345780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12734</v>
      </c>
      <c r="C1195">
        <f>IFERROR(VLOOKUP(A1195,[1]Monitoramento_Base_somente_disp!$A:$J,6,FALSE),0)</f>
        <v>58253338</v>
      </c>
      <c r="D1195">
        <f>IFERROR(VLOOKUP(A1195,[1]Monitoramento_Base_somente_disp!$A:$J,7,FALSE),0)</f>
        <v>22396</v>
      </c>
      <c r="E1195">
        <f>IFERROR(VLOOKUP(A1195,[1]Monitoramento_Base_somente_disp!$A:$J,8,FALSE),0)</f>
        <v>65761292</v>
      </c>
      <c r="F1195">
        <f>IFERROR(VLOOKUP(A1195,[1]Monitoramento_Base_somente_disp!$A:$J,9,FALSE),0)</f>
        <v>4506</v>
      </c>
      <c r="G1195">
        <f>IFERROR(VLOOKUP(A1195,[1]Monitoramento_Base_somente_disp!$A:$J,10,FALSE),0)</f>
        <v>63715532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24547</v>
      </c>
      <c r="C1196">
        <f>IFERROR(VLOOKUP(A1196,[1]Monitoramento_Base_somente_disp!$A:$J,6,FALSE),0)</f>
        <v>14457157</v>
      </c>
      <c r="D1196">
        <f>IFERROR(VLOOKUP(A1196,[1]Monitoramento_Base_somente_disp!$A:$J,7,FALSE),0)</f>
        <v>20152</v>
      </c>
      <c r="E1196">
        <f>IFERROR(VLOOKUP(A1196,[1]Monitoramento_Base_somente_disp!$A:$J,8,FALSE),0)</f>
        <v>14109175</v>
      </c>
      <c r="F1196">
        <f>IFERROR(VLOOKUP(A1196,[1]Monitoramento_Base_somente_disp!$A:$J,9,FALSE),0)</f>
        <v>20053</v>
      </c>
      <c r="G1196">
        <f>IFERROR(VLOOKUP(A1196,[1]Monitoramento_Base_somente_disp!$A:$J,10,FALSE),0)</f>
        <v>11260538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41760</v>
      </c>
      <c r="C1197">
        <f>IFERROR(VLOOKUP(A1197,[1]Monitoramento_Base_somente_disp!$A:$J,6,FALSE),0)</f>
        <v>24095588</v>
      </c>
      <c r="D1197">
        <f>IFERROR(VLOOKUP(A1197,[1]Monitoramento_Base_somente_disp!$A:$J,7,FALSE),0)</f>
        <v>31054</v>
      </c>
      <c r="E1197">
        <f>IFERROR(VLOOKUP(A1197,[1]Monitoramento_Base_somente_disp!$A:$J,8,FALSE),0)</f>
        <v>22203201</v>
      </c>
      <c r="F1197">
        <f>IFERROR(VLOOKUP(A1197,[1]Monitoramento_Base_somente_disp!$A:$J,9,FALSE),0)</f>
        <v>45482</v>
      </c>
      <c r="G1197">
        <f>IFERROR(VLOOKUP(A1197,[1]Monitoramento_Base_somente_disp!$A:$J,10,FALSE),0)</f>
        <v>23874923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3915</v>
      </c>
      <c r="C1198">
        <f>IFERROR(VLOOKUP(A1198,[1]Monitoramento_Base_somente_disp!$A:$J,6,FALSE),0)</f>
        <v>358643</v>
      </c>
      <c r="D1198">
        <f>IFERROR(VLOOKUP(A1198,[1]Monitoramento_Base_somente_disp!$A:$J,7,FALSE),0)</f>
        <v>8363</v>
      </c>
      <c r="E1198">
        <f>IFERROR(VLOOKUP(A1198,[1]Monitoramento_Base_somente_disp!$A:$J,8,FALSE),0)</f>
        <v>238998</v>
      </c>
      <c r="F1198">
        <f>IFERROR(VLOOKUP(A1198,[1]Monitoramento_Base_somente_disp!$A:$J,9,FALSE),0)</f>
        <v>2430</v>
      </c>
      <c r="G1198">
        <f>IFERROR(VLOOKUP(A1198,[1]Monitoramento_Base_somente_disp!$A:$J,10,FALSE),0)</f>
        <v>163459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25882</v>
      </c>
      <c r="C1199">
        <f>IFERROR(VLOOKUP(A1199,[1]Monitoramento_Base_somente_disp!$A:$J,6,FALSE),0)</f>
        <v>18085346</v>
      </c>
      <c r="D1199">
        <f>IFERROR(VLOOKUP(A1199,[1]Monitoramento_Base_somente_disp!$A:$J,7,FALSE),0)</f>
        <v>67265</v>
      </c>
      <c r="E1199">
        <f>IFERROR(VLOOKUP(A1199,[1]Monitoramento_Base_somente_disp!$A:$J,8,FALSE),0)</f>
        <v>31062672</v>
      </c>
      <c r="F1199">
        <f>IFERROR(VLOOKUP(A1199,[1]Monitoramento_Base_somente_disp!$A:$J,9,FALSE),0)</f>
        <v>77490</v>
      </c>
      <c r="G1199">
        <f>IFERROR(VLOOKUP(A1199,[1]Monitoramento_Base_somente_disp!$A:$J,10,FALSE),0)</f>
        <v>31796712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34279</v>
      </c>
      <c r="C1200">
        <f>IFERROR(VLOOKUP(A1200,[1]Monitoramento_Base_somente_disp!$A:$J,6,FALSE),0)</f>
        <v>8520785</v>
      </c>
      <c r="D1200">
        <f>IFERROR(VLOOKUP(A1200,[1]Monitoramento_Base_somente_disp!$A:$J,7,FALSE),0)</f>
        <v>20516</v>
      </c>
      <c r="E1200">
        <f>IFERROR(VLOOKUP(A1200,[1]Monitoramento_Base_somente_disp!$A:$J,8,FALSE),0)</f>
        <v>7001556</v>
      </c>
      <c r="F1200">
        <f>IFERROR(VLOOKUP(A1200,[1]Monitoramento_Base_somente_disp!$A:$J,9,FALSE),0)</f>
        <v>19797</v>
      </c>
      <c r="G1200">
        <f>IFERROR(VLOOKUP(A1200,[1]Monitoramento_Base_somente_disp!$A:$J,10,FALSE),0)</f>
        <v>5391048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1001</v>
      </c>
      <c r="C1201">
        <f>IFERROR(VLOOKUP(A1201,[1]Monitoramento_Base_somente_disp!$A:$J,6,FALSE),0)</f>
        <v>14066199</v>
      </c>
      <c r="D1201">
        <f>IFERROR(VLOOKUP(A1201,[1]Monitoramento_Base_somente_disp!$A:$J,7,FALSE),0)</f>
        <v>504</v>
      </c>
      <c r="E1201">
        <f>IFERROR(VLOOKUP(A1201,[1]Monitoramento_Base_somente_disp!$A:$J,8,FALSE),0)</f>
        <v>14269477</v>
      </c>
      <c r="F1201">
        <f>IFERROR(VLOOKUP(A1201,[1]Monitoramento_Base_somente_disp!$A:$J,9,FALSE),0)</f>
        <v>689</v>
      </c>
      <c r="G1201">
        <f>IFERROR(VLOOKUP(A1201,[1]Monitoramento_Base_somente_disp!$A:$J,10,FALSE),0)</f>
        <v>14616105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40338</v>
      </c>
      <c r="C1202">
        <f>IFERROR(VLOOKUP(A1202,[1]Monitoramento_Base_somente_disp!$A:$J,6,FALSE),0)</f>
        <v>27674281</v>
      </c>
      <c r="D1202">
        <f>IFERROR(VLOOKUP(A1202,[1]Monitoramento_Base_somente_disp!$A:$J,7,FALSE),0)</f>
        <v>23939</v>
      </c>
      <c r="E1202">
        <f>IFERROR(VLOOKUP(A1202,[1]Monitoramento_Base_somente_disp!$A:$J,8,FALSE),0)</f>
        <v>26112285</v>
      </c>
      <c r="F1202">
        <f>IFERROR(VLOOKUP(A1202,[1]Monitoramento_Base_somente_disp!$A:$J,9,FALSE),0)</f>
        <v>39182</v>
      </c>
      <c r="G1202">
        <f>IFERROR(VLOOKUP(A1202,[1]Monitoramento_Base_somente_disp!$A:$J,10,FALSE),0)</f>
        <v>24824284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87276</v>
      </c>
      <c r="C1203">
        <f>IFERROR(VLOOKUP(A1203,[1]Monitoramento_Base_somente_disp!$A:$J,6,FALSE),0)</f>
        <v>15125995</v>
      </c>
      <c r="D1203">
        <f>IFERROR(VLOOKUP(A1203,[1]Monitoramento_Base_somente_disp!$A:$J,7,FALSE),0)</f>
        <v>59140</v>
      </c>
      <c r="E1203">
        <f>IFERROR(VLOOKUP(A1203,[1]Monitoramento_Base_somente_disp!$A:$J,8,FALSE),0)</f>
        <v>16239360</v>
      </c>
      <c r="F1203">
        <f>IFERROR(VLOOKUP(A1203,[1]Monitoramento_Base_somente_disp!$A:$J,9,FALSE),0)</f>
        <v>120436</v>
      </c>
      <c r="G1203">
        <f>IFERROR(VLOOKUP(A1203,[1]Monitoramento_Base_somente_disp!$A:$J,10,FALSE),0)</f>
        <v>17840484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24261930</v>
      </c>
      <c r="D1204">
        <f>IFERROR(VLOOKUP(A1204,[1]Monitoramento_Base_somente_disp!$A:$J,7,FALSE),0)</f>
        <v>0</v>
      </c>
      <c r="E1204">
        <f>IFERROR(VLOOKUP(A1204,[1]Monitoramento_Base_somente_disp!$A:$J,8,FALSE),0)</f>
        <v>24666251</v>
      </c>
      <c r="F1204">
        <f>IFERROR(VLOOKUP(A1204,[1]Monitoramento_Base_somente_disp!$A:$J,9,FALSE),0)</f>
        <v>0</v>
      </c>
      <c r="G1204">
        <f>IFERROR(VLOOKUP(A1204,[1]Monitoramento_Base_somente_disp!$A:$J,10,FALSE),0)</f>
        <v>27785531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433054508</v>
      </c>
      <c r="D1205">
        <f>IFERROR(VLOOKUP(A1205,[1]Monitoramento_Base_somente_disp!$A:$J,7,FALSE),0)</f>
        <v>0</v>
      </c>
      <c r="E1205">
        <f>IFERROR(VLOOKUP(A1205,[1]Monitoramento_Base_somente_disp!$A:$J,8,FALSE),0)</f>
        <v>503017597</v>
      </c>
      <c r="F1205">
        <f>IFERROR(VLOOKUP(A1205,[1]Monitoramento_Base_somente_disp!$A:$J,9,FALSE),0)</f>
        <v>0</v>
      </c>
      <c r="G1205">
        <f>IFERROR(VLOOKUP(A1205,[1]Monitoramento_Base_somente_disp!$A:$J,10,FALSE),0)</f>
        <v>527918135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74785</v>
      </c>
      <c r="C1206">
        <f>IFERROR(VLOOKUP(A1206,[1]Monitoramento_Base_somente_disp!$A:$J,6,FALSE),0)</f>
        <v>38227977</v>
      </c>
      <c r="D1206">
        <f>IFERROR(VLOOKUP(A1206,[1]Monitoramento_Base_somente_disp!$A:$J,7,FALSE),0)</f>
        <v>128893</v>
      </c>
      <c r="E1206">
        <f>IFERROR(VLOOKUP(A1206,[1]Monitoramento_Base_somente_disp!$A:$J,8,FALSE),0)</f>
        <v>41041647</v>
      </c>
      <c r="F1206">
        <f>IFERROR(VLOOKUP(A1206,[1]Monitoramento_Base_somente_disp!$A:$J,9,FALSE),0)</f>
        <v>2959</v>
      </c>
      <c r="G1206">
        <f>IFERROR(VLOOKUP(A1206,[1]Monitoramento_Base_somente_disp!$A:$J,10,FALSE),0)</f>
        <v>53161976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13299</v>
      </c>
      <c r="C1207">
        <f>IFERROR(VLOOKUP(A1207,[1]Monitoramento_Base_somente_disp!$A:$J,6,FALSE),0)</f>
        <v>6978528</v>
      </c>
      <c r="D1207">
        <f>IFERROR(VLOOKUP(A1207,[1]Monitoramento_Base_somente_disp!$A:$J,7,FALSE),0)</f>
        <v>14448</v>
      </c>
      <c r="E1207">
        <f>IFERROR(VLOOKUP(A1207,[1]Monitoramento_Base_somente_disp!$A:$J,8,FALSE),0)</f>
        <v>8618876</v>
      </c>
      <c r="F1207">
        <f>IFERROR(VLOOKUP(A1207,[1]Monitoramento_Base_somente_disp!$A:$J,9,FALSE),0)</f>
        <v>6119</v>
      </c>
      <c r="G1207">
        <f>IFERROR(VLOOKUP(A1207,[1]Monitoramento_Base_somente_disp!$A:$J,10,FALSE),0)</f>
        <v>7085278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126026</v>
      </c>
      <c r="F1208">
        <f>IFERROR(VLOOKUP(A1208,[1]Monitoramento_Base_somente_disp!$A:$J,9,FALSE),0)</f>
        <v>0</v>
      </c>
      <c r="G1208">
        <f>IFERROR(VLOOKUP(A1208,[1]Monitoramento_Base_somente_disp!$A:$J,10,FALSE),0)</f>
        <v>128526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1379627</v>
      </c>
      <c r="C1209">
        <f>IFERROR(VLOOKUP(A1209,[1]Monitoramento_Base_somente_disp!$A:$J,6,FALSE),0)</f>
        <v>475346704</v>
      </c>
      <c r="D1209">
        <f>IFERROR(VLOOKUP(A1209,[1]Monitoramento_Base_somente_disp!$A:$J,7,FALSE),0)</f>
        <v>1317435</v>
      </c>
      <c r="E1209">
        <f>IFERROR(VLOOKUP(A1209,[1]Monitoramento_Base_somente_disp!$A:$J,8,FALSE),0)</f>
        <v>5568051651</v>
      </c>
      <c r="F1209">
        <f>IFERROR(VLOOKUP(A1209,[1]Monitoramento_Base_somente_disp!$A:$J,9,FALSE),0)</f>
        <v>1806862</v>
      </c>
      <c r="G1209">
        <f>IFERROR(VLOOKUP(A1209,[1]Monitoramento_Base_somente_disp!$A:$J,10,FALSE),0)</f>
        <v>26808196108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175585</v>
      </c>
      <c r="C1210">
        <f>IFERROR(VLOOKUP(A1210,[1]Monitoramento_Base_somente_disp!$A:$J,6,FALSE),0)</f>
        <v>40045161</v>
      </c>
      <c r="D1210">
        <f>IFERROR(VLOOKUP(A1210,[1]Monitoramento_Base_somente_disp!$A:$J,7,FALSE),0)</f>
        <v>163333</v>
      </c>
      <c r="E1210">
        <f>IFERROR(VLOOKUP(A1210,[1]Monitoramento_Base_somente_disp!$A:$J,8,FALSE),0)</f>
        <v>41506216</v>
      </c>
      <c r="F1210">
        <f>IFERROR(VLOOKUP(A1210,[1]Monitoramento_Base_somente_disp!$A:$J,9,FALSE),0)</f>
        <v>222232</v>
      </c>
      <c r="G1210">
        <f>IFERROR(VLOOKUP(A1210,[1]Monitoramento_Base_somente_disp!$A:$J,10,FALSE),0)</f>
        <v>41372017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475</v>
      </c>
      <c r="C1211">
        <f>IFERROR(VLOOKUP(A1211,[1]Monitoramento_Base_somente_disp!$A:$J,6,FALSE),0)</f>
        <v>15931591</v>
      </c>
      <c r="D1211">
        <f>IFERROR(VLOOKUP(A1211,[1]Monitoramento_Base_somente_disp!$A:$J,7,FALSE),0)</f>
        <v>397</v>
      </c>
      <c r="E1211">
        <f>IFERROR(VLOOKUP(A1211,[1]Monitoramento_Base_somente_disp!$A:$J,8,FALSE),0)</f>
        <v>16524002</v>
      </c>
      <c r="F1211">
        <f>IFERROR(VLOOKUP(A1211,[1]Monitoramento_Base_somente_disp!$A:$J,9,FALSE),0)</f>
        <v>1269</v>
      </c>
      <c r="G1211">
        <f>IFERROR(VLOOKUP(A1211,[1]Monitoramento_Base_somente_disp!$A:$J,10,FALSE),0)</f>
        <v>16943877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130831</v>
      </c>
      <c r="C1212">
        <f>IFERROR(VLOOKUP(A1212,[1]Monitoramento_Base_somente_disp!$A:$J,6,FALSE),0)</f>
        <v>38663953</v>
      </c>
      <c r="D1212">
        <f>IFERROR(VLOOKUP(A1212,[1]Monitoramento_Base_somente_disp!$A:$J,7,FALSE),0)</f>
        <v>104340</v>
      </c>
      <c r="E1212">
        <f>IFERROR(VLOOKUP(A1212,[1]Monitoramento_Base_somente_disp!$A:$J,8,FALSE),0)</f>
        <v>44802630</v>
      </c>
      <c r="F1212">
        <f>IFERROR(VLOOKUP(A1212,[1]Monitoramento_Base_somente_disp!$A:$J,9,FALSE),0)</f>
        <v>146375</v>
      </c>
      <c r="G1212">
        <f>IFERROR(VLOOKUP(A1212,[1]Monitoramento_Base_somente_disp!$A:$J,10,FALSE),0)</f>
        <v>47923015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756240</v>
      </c>
      <c r="D1213">
        <f>IFERROR(VLOOKUP(A1213,[1]Monitoramento_Base_somente_disp!$A:$J,7,FALSE),0)</f>
        <v>0</v>
      </c>
      <c r="E1213">
        <f>IFERROR(VLOOKUP(A1213,[1]Monitoramento_Base_somente_disp!$A:$J,8,FALSE),0)</f>
        <v>853476</v>
      </c>
      <c r="F1213">
        <f>IFERROR(VLOOKUP(A1213,[1]Monitoramento_Base_somente_disp!$A:$J,9,FALSE),0)</f>
        <v>0</v>
      </c>
      <c r="G1213">
        <f>IFERROR(VLOOKUP(A1213,[1]Monitoramento_Base_somente_disp!$A:$J,10,FALSE),0)</f>
        <v>867876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110408</v>
      </c>
      <c r="C1214">
        <f>IFERROR(VLOOKUP(A1214,[1]Monitoramento_Base_somente_disp!$A:$J,6,FALSE),0)</f>
        <v>13654245</v>
      </c>
      <c r="D1214">
        <f>IFERROR(VLOOKUP(A1214,[1]Monitoramento_Base_somente_disp!$A:$J,7,FALSE),0)</f>
        <v>111263</v>
      </c>
      <c r="E1214">
        <f>IFERROR(VLOOKUP(A1214,[1]Monitoramento_Base_somente_disp!$A:$J,8,FALSE),0)</f>
        <v>13919136</v>
      </c>
      <c r="F1214">
        <f>IFERROR(VLOOKUP(A1214,[1]Monitoramento_Base_somente_disp!$A:$J,9,FALSE),0)</f>
        <v>133730</v>
      </c>
      <c r="G1214">
        <f>IFERROR(VLOOKUP(A1214,[1]Monitoramento_Base_somente_disp!$A:$J,10,FALSE),0)</f>
        <v>8080206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47520</v>
      </c>
      <c r="C1215">
        <f>IFERROR(VLOOKUP(A1215,[1]Monitoramento_Base_somente_disp!$A:$J,6,FALSE),0)</f>
        <v>16276758</v>
      </c>
      <c r="D1215">
        <f>IFERROR(VLOOKUP(A1215,[1]Monitoramento_Base_somente_disp!$A:$J,7,FALSE),0)</f>
        <v>40141</v>
      </c>
      <c r="E1215">
        <f>IFERROR(VLOOKUP(A1215,[1]Monitoramento_Base_somente_disp!$A:$J,8,FALSE),0)</f>
        <v>20933553</v>
      </c>
      <c r="F1215">
        <f>IFERROR(VLOOKUP(A1215,[1]Monitoramento_Base_somente_disp!$A:$J,9,FALSE),0)</f>
        <v>51657</v>
      </c>
      <c r="G1215">
        <f>IFERROR(VLOOKUP(A1215,[1]Monitoramento_Base_somente_disp!$A:$J,10,FALSE),0)</f>
        <v>19017410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3048</v>
      </c>
      <c r="C1216">
        <f>IFERROR(VLOOKUP(A1216,[1]Monitoramento_Base_somente_disp!$A:$J,6,FALSE),0)</f>
        <v>8149862</v>
      </c>
      <c r="D1216">
        <f>IFERROR(VLOOKUP(A1216,[1]Monitoramento_Base_somente_disp!$A:$J,7,FALSE),0)</f>
        <v>5492</v>
      </c>
      <c r="E1216">
        <f>IFERROR(VLOOKUP(A1216,[1]Monitoramento_Base_somente_disp!$A:$J,8,FALSE),0)</f>
        <v>9294350</v>
      </c>
      <c r="F1216">
        <f>IFERROR(VLOOKUP(A1216,[1]Monitoramento_Base_somente_disp!$A:$J,9,FALSE),0)</f>
        <v>30970</v>
      </c>
      <c r="G1216">
        <f>IFERROR(VLOOKUP(A1216,[1]Monitoramento_Base_somente_disp!$A:$J,10,FALSE),0)</f>
        <v>13429509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5182279</v>
      </c>
      <c r="F1217">
        <f>IFERROR(VLOOKUP(A1217,[1]Monitoramento_Base_somente_disp!$A:$J,9,FALSE),0)</f>
        <v>0</v>
      </c>
      <c r="G1217">
        <f>IFERROR(VLOOKUP(A1217,[1]Monitoramento_Base_somente_disp!$A:$J,10,FALSE),0)</f>
        <v>5282896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114501</v>
      </c>
      <c r="C1218">
        <f>IFERROR(VLOOKUP(A1218,[1]Monitoramento_Base_somente_disp!$A:$J,6,FALSE),0)</f>
        <v>29791869</v>
      </c>
      <c r="D1218">
        <f>IFERROR(VLOOKUP(A1218,[1]Monitoramento_Base_somente_disp!$A:$J,7,FALSE),0)</f>
        <v>94311</v>
      </c>
      <c r="E1218">
        <f>IFERROR(VLOOKUP(A1218,[1]Monitoramento_Base_somente_disp!$A:$J,8,FALSE),0)</f>
        <v>37111123</v>
      </c>
      <c r="F1218">
        <f>IFERROR(VLOOKUP(A1218,[1]Monitoramento_Base_somente_disp!$A:$J,9,FALSE),0)</f>
        <v>176417</v>
      </c>
      <c r="G1218">
        <f>IFERROR(VLOOKUP(A1218,[1]Monitoramento_Base_somente_disp!$A:$J,10,FALSE),0)</f>
        <v>56713287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50880</v>
      </c>
      <c r="D1219">
        <f>IFERROR(VLOOKUP(A1219,[1]Monitoramento_Base_somente_disp!$A:$J,7,FALSE),0)</f>
        <v>0</v>
      </c>
      <c r="E1219">
        <f>IFERROR(VLOOKUP(A1219,[1]Monitoramento_Base_somente_disp!$A:$J,8,FALSE),0)</f>
        <v>51930</v>
      </c>
      <c r="F1219">
        <f>IFERROR(VLOOKUP(A1219,[1]Monitoramento_Base_somente_disp!$A:$J,9,FALSE),0)</f>
        <v>0</v>
      </c>
      <c r="G1219">
        <f>IFERROR(VLOOKUP(A1219,[1]Monitoramento_Base_somente_disp!$A:$J,10,FALSE),0)</f>
        <v>32656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151994</v>
      </c>
      <c r="C1220">
        <f>IFERROR(VLOOKUP(A1220,[1]Monitoramento_Base_somente_disp!$A:$J,6,FALSE),0)</f>
        <v>33170657</v>
      </c>
      <c r="D1220">
        <f>IFERROR(VLOOKUP(A1220,[1]Monitoramento_Base_somente_disp!$A:$J,7,FALSE),0)</f>
        <v>127962</v>
      </c>
      <c r="E1220">
        <f>IFERROR(VLOOKUP(A1220,[1]Monitoramento_Base_somente_disp!$A:$J,8,FALSE),0)</f>
        <v>31340244</v>
      </c>
      <c r="F1220">
        <f>IFERROR(VLOOKUP(A1220,[1]Monitoramento_Base_somente_disp!$A:$J,9,FALSE),0)</f>
        <v>128527</v>
      </c>
      <c r="G1220">
        <f>IFERROR(VLOOKUP(A1220,[1]Monitoramento_Base_somente_disp!$A:$J,10,FALSE),0)</f>
        <v>29266483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19889010</v>
      </c>
      <c r="D1221">
        <f>IFERROR(VLOOKUP(A1221,[1]Monitoramento_Base_somente_disp!$A:$J,7,FALSE),0)</f>
        <v>0</v>
      </c>
      <c r="E1221">
        <f>IFERROR(VLOOKUP(A1221,[1]Monitoramento_Base_somente_disp!$A:$J,8,FALSE),0)</f>
        <v>20209713</v>
      </c>
      <c r="F1221">
        <f>IFERROR(VLOOKUP(A1221,[1]Monitoramento_Base_somente_disp!$A:$J,9,FALSE),0)</f>
        <v>0</v>
      </c>
      <c r="G1221">
        <f>IFERROR(VLOOKUP(A1221,[1]Monitoramento_Base_somente_disp!$A:$J,10,FALSE),0)</f>
        <v>20551977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6724</v>
      </c>
      <c r="C1222">
        <f>IFERROR(VLOOKUP(A1222,[1]Monitoramento_Base_somente_disp!$A:$J,6,FALSE),0)</f>
        <v>25489277</v>
      </c>
      <c r="D1222">
        <f>IFERROR(VLOOKUP(A1222,[1]Monitoramento_Base_somente_disp!$A:$J,7,FALSE),0)</f>
        <v>1984</v>
      </c>
      <c r="E1222">
        <f>IFERROR(VLOOKUP(A1222,[1]Monitoramento_Base_somente_disp!$A:$J,8,FALSE),0)</f>
        <v>24842754</v>
      </c>
      <c r="F1222">
        <f>IFERROR(VLOOKUP(A1222,[1]Monitoramento_Base_somente_disp!$A:$J,9,FALSE),0)</f>
        <v>1943</v>
      </c>
      <c r="G1222">
        <f>IFERROR(VLOOKUP(A1222,[1]Monitoramento_Base_somente_disp!$A:$J,10,FALSE),0)</f>
        <v>26816510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8756280</v>
      </c>
      <c r="D1223">
        <f>IFERROR(VLOOKUP(A1223,[1]Monitoramento_Base_somente_disp!$A:$J,7,FALSE),0)</f>
        <v>0</v>
      </c>
      <c r="E1223">
        <f>IFERROR(VLOOKUP(A1223,[1]Monitoramento_Base_somente_disp!$A:$J,8,FALSE),0)</f>
        <v>8913848</v>
      </c>
      <c r="F1223">
        <f>IFERROR(VLOOKUP(A1223,[1]Monitoramento_Base_somente_disp!$A:$J,9,FALSE),0)</f>
        <v>0</v>
      </c>
      <c r="G1223">
        <f>IFERROR(VLOOKUP(A1223,[1]Monitoramento_Base_somente_disp!$A:$J,10,FALSE),0)</f>
        <v>9304526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242102</v>
      </c>
      <c r="C1225">
        <f>IFERROR(VLOOKUP(A1225,[1]Monitoramento_Base_somente_disp!$A:$J,6,FALSE),0)</f>
        <v>40337498</v>
      </c>
      <c r="D1225">
        <f>IFERROR(VLOOKUP(A1225,[1]Monitoramento_Base_somente_disp!$A:$J,7,FALSE),0)</f>
        <v>192128</v>
      </c>
      <c r="E1225">
        <f>IFERROR(VLOOKUP(A1225,[1]Monitoramento_Base_somente_disp!$A:$J,8,FALSE),0)</f>
        <v>25204833</v>
      </c>
      <c r="F1225">
        <f>IFERROR(VLOOKUP(A1225,[1]Monitoramento_Base_somente_disp!$A:$J,9,FALSE),0)</f>
        <v>219653</v>
      </c>
      <c r="G1225">
        <f>IFERROR(VLOOKUP(A1225,[1]Monitoramento_Base_somente_disp!$A:$J,10,FALSE),0)</f>
        <v>28934657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17536</v>
      </c>
      <c r="C1226">
        <f>IFERROR(VLOOKUP(A1226,[1]Monitoramento_Base_somente_disp!$A:$J,6,FALSE),0)</f>
        <v>17422956</v>
      </c>
      <c r="D1226">
        <f>IFERROR(VLOOKUP(A1226,[1]Monitoramento_Base_somente_disp!$A:$J,7,FALSE),0)</f>
        <v>19392</v>
      </c>
      <c r="E1226">
        <f>IFERROR(VLOOKUP(A1226,[1]Monitoramento_Base_somente_disp!$A:$J,8,FALSE),0)</f>
        <v>13638553</v>
      </c>
      <c r="F1226">
        <f>IFERROR(VLOOKUP(A1226,[1]Monitoramento_Base_somente_disp!$A:$J,9,FALSE),0)</f>
        <v>27300</v>
      </c>
      <c r="G1226">
        <f>IFERROR(VLOOKUP(A1226,[1]Monitoramento_Base_somente_disp!$A:$J,10,FALSE),0)</f>
        <v>22008551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27367</v>
      </c>
      <c r="C1227">
        <f>IFERROR(VLOOKUP(A1227,[1]Monitoramento_Base_somente_disp!$A:$J,6,FALSE),0)</f>
        <v>27064517</v>
      </c>
      <c r="D1227">
        <f>IFERROR(VLOOKUP(A1227,[1]Monitoramento_Base_somente_disp!$A:$J,7,FALSE),0)</f>
        <v>51817</v>
      </c>
      <c r="E1227">
        <f>IFERROR(VLOOKUP(A1227,[1]Monitoramento_Base_somente_disp!$A:$J,8,FALSE),0)</f>
        <v>28818991</v>
      </c>
      <c r="F1227">
        <f>IFERROR(VLOOKUP(A1227,[1]Monitoramento_Base_somente_disp!$A:$J,9,FALSE),0)</f>
        <v>107777</v>
      </c>
      <c r="G1227">
        <f>IFERROR(VLOOKUP(A1227,[1]Monitoramento_Base_somente_disp!$A:$J,10,FALSE),0)</f>
        <v>28403531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18462</v>
      </c>
      <c r="C1228">
        <f>IFERROR(VLOOKUP(A1228,[1]Monitoramento_Base_somente_disp!$A:$J,6,FALSE),0)</f>
        <v>17490373</v>
      </c>
      <c r="D1228">
        <f>IFERROR(VLOOKUP(A1228,[1]Monitoramento_Base_somente_disp!$A:$J,7,FALSE),0)</f>
        <v>10082</v>
      </c>
      <c r="E1228">
        <f>IFERROR(VLOOKUP(A1228,[1]Monitoramento_Base_somente_disp!$A:$J,8,FALSE),0)</f>
        <v>17238893</v>
      </c>
      <c r="F1228">
        <f>IFERROR(VLOOKUP(A1228,[1]Monitoramento_Base_somente_disp!$A:$J,9,FALSE),0)</f>
        <v>16051</v>
      </c>
      <c r="G1228">
        <f>IFERROR(VLOOKUP(A1228,[1]Monitoramento_Base_somente_disp!$A:$J,10,FALSE),0)</f>
        <v>17679509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159084</v>
      </c>
      <c r="C1229">
        <f>IFERROR(VLOOKUP(A1229,[1]Monitoramento_Base_somente_disp!$A:$J,6,FALSE),0)</f>
        <v>31722277</v>
      </c>
      <c r="D1229">
        <f>IFERROR(VLOOKUP(A1229,[1]Monitoramento_Base_somente_disp!$A:$J,7,FALSE),0)</f>
        <v>150629</v>
      </c>
      <c r="E1229">
        <f>IFERROR(VLOOKUP(A1229,[1]Monitoramento_Base_somente_disp!$A:$J,8,FALSE),0)</f>
        <v>38865160</v>
      </c>
      <c r="F1229">
        <f>IFERROR(VLOOKUP(A1229,[1]Monitoramento_Base_somente_disp!$A:$J,9,FALSE),0)</f>
        <v>149717</v>
      </c>
      <c r="G1229">
        <f>IFERROR(VLOOKUP(A1229,[1]Monitoramento_Base_somente_disp!$A:$J,10,FALSE),0)</f>
        <v>35187158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65574</v>
      </c>
      <c r="C1230">
        <f>IFERROR(VLOOKUP(A1230,[1]Monitoramento_Base_somente_disp!$A:$J,6,FALSE),0)</f>
        <v>7045228</v>
      </c>
      <c r="D1230">
        <f>IFERROR(VLOOKUP(A1230,[1]Monitoramento_Base_somente_disp!$A:$J,7,FALSE),0)</f>
        <v>54958</v>
      </c>
      <c r="E1230">
        <f>IFERROR(VLOOKUP(A1230,[1]Monitoramento_Base_somente_disp!$A:$J,8,FALSE),0)</f>
        <v>8855576</v>
      </c>
      <c r="F1230">
        <f>IFERROR(VLOOKUP(A1230,[1]Monitoramento_Base_somente_disp!$A:$J,9,FALSE),0)</f>
        <v>79961</v>
      </c>
      <c r="G1230">
        <f>IFERROR(VLOOKUP(A1230,[1]Monitoramento_Base_somente_disp!$A:$J,10,FALSE),0)</f>
        <v>8464010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27973410</v>
      </c>
      <c r="D1231">
        <f>IFERROR(VLOOKUP(A1231,[1]Monitoramento_Base_somente_disp!$A:$J,7,FALSE),0)</f>
        <v>0</v>
      </c>
      <c r="E1231">
        <f>IFERROR(VLOOKUP(A1231,[1]Monitoramento_Base_somente_disp!$A:$J,8,FALSE),0)</f>
        <v>28399723</v>
      </c>
      <c r="F1231">
        <f>IFERROR(VLOOKUP(A1231,[1]Monitoramento_Base_somente_disp!$A:$J,9,FALSE),0)</f>
        <v>0</v>
      </c>
      <c r="G1231">
        <f>IFERROR(VLOOKUP(A1231,[1]Monitoramento_Base_somente_disp!$A:$J,10,FALSE),0)</f>
        <v>28905857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120036409</v>
      </c>
      <c r="D1232">
        <f>IFERROR(VLOOKUP(A1232,[1]Monitoramento_Base_somente_disp!$A:$J,7,FALSE),0)</f>
        <v>0</v>
      </c>
      <c r="E1232">
        <f>IFERROR(VLOOKUP(A1232,[1]Monitoramento_Base_somente_disp!$A:$J,8,FALSE),0)</f>
        <v>136372560</v>
      </c>
      <c r="F1232">
        <f>IFERROR(VLOOKUP(A1232,[1]Monitoramento_Base_somente_disp!$A:$J,9,FALSE),0)</f>
        <v>75789</v>
      </c>
      <c r="G1232">
        <f>IFERROR(VLOOKUP(A1232,[1]Monitoramento_Base_somente_disp!$A:$J,10,FALSE),0)</f>
        <v>141928704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109751454</v>
      </c>
      <c r="D1233">
        <f>IFERROR(VLOOKUP(A1233,[1]Monitoramento_Base_somente_disp!$A:$J,7,FALSE),0)</f>
        <v>0</v>
      </c>
      <c r="E1233">
        <f>IFERROR(VLOOKUP(A1233,[1]Monitoramento_Base_somente_disp!$A:$J,8,FALSE),0)</f>
        <v>112644159</v>
      </c>
      <c r="F1233">
        <f>IFERROR(VLOOKUP(A1233,[1]Monitoramento_Base_somente_disp!$A:$J,9,FALSE),0)</f>
        <v>0</v>
      </c>
      <c r="G1233">
        <f>IFERROR(VLOOKUP(A1233,[1]Monitoramento_Base_somente_disp!$A:$J,10,FALSE),0)</f>
        <v>115921418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262372</v>
      </c>
      <c r="C1234">
        <f>IFERROR(VLOOKUP(A1234,[1]Monitoramento_Base_somente_disp!$A:$J,6,FALSE),0)</f>
        <v>33992577</v>
      </c>
      <c r="D1234">
        <f>IFERROR(VLOOKUP(A1234,[1]Monitoramento_Base_somente_disp!$A:$J,7,FALSE),0)</f>
        <v>217516</v>
      </c>
      <c r="E1234">
        <f>IFERROR(VLOOKUP(A1234,[1]Monitoramento_Base_somente_disp!$A:$J,8,FALSE),0)</f>
        <v>35360595</v>
      </c>
      <c r="F1234">
        <f>IFERROR(VLOOKUP(A1234,[1]Monitoramento_Base_somente_disp!$A:$J,9,FALSE),0)</f>
        <v>363932</v>
      </c>
      <c r="G1234">
        <f>IFERROR(VLOOKUP(A1234,[1]Monitoramento_Base_somente_disp!$A:$J,10,FALSE),0)</f>
        <v>34295057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49858</v>
      </c>
      <c r="C1235">
        <f>IFERROR(VLOOKUP(A1235,[1]Monitoramento_Base_somente_disp!$A:$J,6,FALSE),0)</f>
        <v>182480152</v>
      </c>
      <c r="D1235">
        <f>IFERROR(VLOOKUP(A1235,[1]Monitoramento_Base_somente_disp!$A:$J,7,FALSE),0)</f>
        <v>27305</v>
      </c>
      <c r="E1235">
        <f>IFERROR(VLOOKUP(A1235,[1]Monitoramento_Base_somente_disp!$A:$J,8,FALSE),0)</f>
        <v>201798298</v>
      </c>
      <c r="F1235">
        <f>IFERROR(VLOOKUP(A1235,[1]Monitoramento_Base_somente_disp!$A:$J,9,FALSE),0)</f>
        <v>16943</v>
      </c>
      <c r="G1235">
        <f>IFERROR(VLOOKUP(A1235,[1]Monitoramento_Base_somente_disp!$A:$J,10,FALSE),0)</f>
        <v>209236675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100391</v>
      </c>
      <c r="C1236">
        <f>IFERROR(VLOOKUP(A1236,[1]Monitoramento_Base_somente_disp!$A:$J,6,FALSE),0)</f>
        <v>108617743</v>
      </c>
      <c r="D1236">
        <f>IFERROR(VLOOKUP(A1236,[1]Monitoramento_Base_somente_disp!$A:$J,7,FALSE),0)</f>
        <v>71186</v>
      </c>
      <c r="E1236">
        <f>IFERROR(VLOOKUP(A1236,[1]Monitoramento_Base_somente_disp!$A:$J,8,FALSE),0)</f>
        <v>106800070</v>
      </c>
      <c r="F1236">
        <f>IFERROR(VLOOKUP(A1236,[1]Monitoramento_Base_somente_disp!$A:$J,9,FALSE),0)</f>
        <v>100120</v>
      </c>
      <c r="G1236">
        <f>IFERROR(VLOOKUP(A1236,[1]Monitoramento_Base_somente_disp!$A:$J,10,FALSE),0)</f>
        <v>112422020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14955</v>
      </c>
      <c r="C1237">
        <f>IFERROR(VLOOKUP(A1237,[1]Monitoramento_Base_somente_disp!$A:$J,6,FALSE),0)</f>
        <v>8896029</v>
      </c>
      <c r="D1237">
        <f>IFERROR(VLOOKUP(A1237,[1]Monitoramento_Base_somente_disp!$A:$J,7,FALSE),0)</f>
        <v>19761</v>
      </c>
      <c r="E1237">
        <f>IFERROR(VLOOKUP(A1237,[1]Monitoramento_Base_somente_disp!$A:$J,8,FALSE),0)</f>
        <v>9899701</v>
      </c>
      <c r="F1237">
        <f>IFERROR(VLOOKUP(A1237,[1]Monitoramento_Base_somente_disp!$A:$J,9,FALSE),0)</f>
        <v>13992</v>
      </c>
      <c r="G1237">
        <f>IFERROR(VLOOKUP(A1237,[1]Monitoramento_Base_somente_disp!$A:$J,10,FALSE),0)</f>
        <v>10017089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28</v>
      </c>
      <c r="C1238">
        <f>IFERROR(VLOOKUP(A1238,[1]Monitoramento_Base_somente_disp!$A:$J,6,FALSE),0)</f>
        <v>3578258</v>
      </c>
      <c r="D1238">
        <f>IFERROR(VLOOKUP(A1238,[1]Monitoramento_Base_somente_disp!$A:$J,7,FALSE),0)</f>
        <v>156</v>
      </c>
      <c r="E1238">
        <f>IFERROR(VLOOKUP(A1238,[1]Monitoramento_Base_somente_disp!$A:$J,8,FALSE),0)</f>
        <v>3627914</v>
      </c>
      <c r="F1238">
        <f>IFERROR(VLOOKUP(A1238,[1]Monitoramento_Base_somente_disp!$A:$J,9,FALSE),0)</f>
        <v>0</v>
      </c>
      <c r="G1238">
        <f>IFERROR(VLOOKUP(A1238,[1]Monitoramento_Base_somente_disp!$A:$J,10,FALSE),0)</f>
        <v>3698695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51373</v>
      </c>
      <c r="C1239">
        <f>IFERROR(VLOOKUP(A1239,[1]Monitoramento_Base_somente_disp!$A:$J,6,FALSE),0)</f>
        <v>21616878</v>
      </c>
      <c r="D1239">
        <f>IFERROR(VLOOKUP(A1239,[1]Monitoramento_Base_somente_disp!$A:$J,7,FALSE),0)</f>
        <v>44565</v>
      </c>
      <c r="E1239">
        <f>IFERROR(VLOOKUP(A1239,[1]Monitoramento_Base_somente_disp!$A:$J,8,FALSE),0)</f>
        <v>23719721</v>
      </c>
      <c r="F1239">
        <f>IFERROR(VLOOKUP(A1239,[1]Monitoramento_Base_somente_disp!$A:$J,9,FALSE),0)</f>
        <v>70278</v>
      </c>
      <c r="G1239">
        <f>IFERROR(VLOOKUP(A1239,[1]Monitoramento_Base_somente_disp!$A:$J,10,FALSE),0)</f>
        <v>25953029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28845</v>
      </c>
      <c r="C1240">
        <f>IFERROR(VLOOKUP(A1240,[1]Monitoramento_Base_somente_disp!$A:$J,6,FALSE),0)</f>
        <v>26453198</v>
      </c>
      <c r="D1240">
        <f>IFERROR(VLOOKUP(A1240,[1]Monitoramento_Base_somente_disp!$A:$J,7,FALSE),0)</f>
        <v>3021</v>
      </c>
      <c r="E1240">
        <f>IFERROR(VLOOKUP(A1240,[1]Monitoramento_Base_somente_disp!$A:$J,8,FALSE),0)</f>
        <v>27598148</v>
      </c>
      <c r="F1240">
        <f>IFERROR(VLOOKUP(A1240,[1]Monitoramento_Base_somente_disp!$A:$J,9,FALSE),0)</f>
        <v>30635</v>
      </c>
      <c r="G1240">
        <f>IFERROR(VLOOKUP(A1240,[1]Monitoramento_Base_somente_disp!$A:$J,10,FALSE),0)</f>
        <v>25979520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176749</v>
      </c>
      <c r="C1241">
        <f>IFERROR(VLOOKUP(A1241,[1]Monitoramento_Base_somente_disp!$A:$J,6,FALSE),0)</f>
        <v>32493896</v>
      </c>
      <c r="D1241">
        <f>IFERROR(VLOOKUP(A1241,[1]Monitoramento_Base_somente_disp!$A:$J,7,FALSE),0)</f>
        <v>168847</v>
      </c>
      <c r="E1241">
        <f>IFERROR(VLOOKUP(A1241,[1]Monitoramento_Base_somente_disp!$A:$J,8,FALSE),0)</f>
        <v>39342338</v>
      </c>
      <c r="F1241">
        <f>IFERROR(VLOOKUP(A1241,[1]Monitoramento_Base_somente_disp!$A:$J,9,FALSE),0)</f>
        <v>182920</v>
      </c>
      <c r="G1241">
        <f>IFERROR(VLOOKUP(A1241,[1]Monitoramento_Base_somente_disp!$A:$J,10,FALSE),0)</f>
        <v>36881682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2756099</v>
      </c>
      <c r="D1242">
        <f>IFERROR(VLOOKUP(A1242,[1]Monitoramento_Base_somente_disp!$A:$J,7,FALSE),0)</f>
        <v>0</v>
      </c>
      <c r="E1242">
        <f>IFERROR(VLOOKUP(A1242,[1]Monitoramento_Base_somente_disp!$A:$J,8,FALSE),0)</f>
        <v>2987872</v>
      </c>
      <c r="F1242">
        <f>IFERROR(VLOOKUP(A1242,[1]Monitoramento_Base_somente_disp!$A:$J,9,FALSE),0)</f>
        <v>0</v>
      </c>
      <c r="G1242">
        <f>IFERROR(VLOOKUP(A1242,[1]Monitoramento_Base_somente_disp!$A:$J,10,FALSE),0)</f>
        <v>3136518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53572</v>
      </c>
      <c r="C1243">
        <f>IFERROR(VLOOKUP(A1243,[1]Monitoramento_Base_somente_disp!$A:$J,6,FALSE),0)</f>
        <v>11665104</v>
      </c>
      <c r="D1243">
        <f>IFERROR(VLOOKUP(A1243,[1]Monitoramento_Base_somente_disp!$A:$J,7,FALSE),0)</f>
        <v>42878</v>
      </c>
      <c r="E1243">
        <f>IFERROR(VLOOKUP(A1243,[1]Monitoramento_Base_somente_disp!$A:$J,8,FALSE),0)</f>
        <v>14319669</v>
      </c>
      <c r="F1243">
        <f>IFERROR(VLOOKUP(A1243,[1]Monitoramento_Base_somente_disp!$A:$J,9,FALSE),0)</f>
        <v>59160</v>
      </c>
      <c r="G1243">
        <f>IFERROR(VLOOKUP(A1243,[1]Monitoramento_Base_somente_disp!$A:$J,10,FALSE),0)</f>
        <v>15679265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51767</v>
      </c>
      <c r="C1244">
        <f>IFERROR(VLOOKUP(A1244,[1]Monitoramento_Base_somente_disp!$A:$J,6,FALSE),0)</f>
        <v>22474195</v>
      </c>
      <c r="D1244">
        <f>IFERROR(VLOOKUP(A1244,[1]Monitoramento_Base_somente_disp!$A:$J,7,FALSE),0)</f>
        <v>104372</v>
      </c>
      <c r="E1244">
        <f>IFERROR(VLOOKUP(A1244,[1]Monitoramento_Base_somente_disp!$A:$J,8,FALSE),0)</f>
        <v>37260915</v>
      </c>
      <c r="F1244">
        <f>IFERROR(VLOOKUP(A1244,[1]Monitoramento_Base_somente_disp!$A:$J,9,FALSE),0)</f>
        <v>106540</v>
      </c>
      <c r="G1244">
        <f>IFERROR(VLOOKUP(A1244,[1]Monitoramento_Base_somente_disp!$A:$J,10,FALSE),0)</f>
        <v>37747315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39990</v>
      </c>
      <c r="C1245">
        <f>IFERROR(VLOOKUP(A1245,[1]Monitoramento_Base_somente_disp!$A:$J,6,FALSE),0)</f>
        <v>67925912</v>
      </c>
      <c r="D1245">
        <f>IFERROR(VLOOKUP(A1245,[1]Monitoramento_Base_somente_disp!$A:$J,7,FALSE),0)</f>
        <v>6500</v>
      </c>
      <c r="E1245">
        <f>IFERROR(VLOOKUP(A1245,[1]Monitoramento_Base_somente_disp!$A:$J,8,FALSE),0)</f>
        <v>77001661</v>
      </c>
      <c r="F1245">
        <f>IFERROR(VLOOKUP(A1245,[1]Monitoramento_Base_somente_disp!$A:$J,9,FALSE),0)</f>
        <v>60843</v>
      </c>
      <c r="G1245">
        <f>IFERROR(VLOOKUP(A1245,[1]Monitoramento_Base_somente_disp!$A:$J,10,FALSE),0)</f>
        <v>81645057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125290801</v>
      </c>
      <c r="D1246">
        <f>IFERROR(VLOOKUP(A1246,[1]Monitoramento_Base_somente_disp!$A:$J,7,FALSE),0)</f>
        <v>90</v>
      </c>
      <c r="E1246">
        <f>IFERROR(VLOOKUP(A1246,[1]Monitoramento_Base_somente_disp!$A:$J,8,FALSE),0)</f>
        <v>127979253</v>
      </c>
      <c r="F1246">
        <f>IFERROR(VLOOKUP(A1246,[1]Monitoramento_Base_somente_disp!$A:$J,9,FALSE),0)</f>
        <v>7622</v>
      </c>
      <c r="G1246">
        <f>IFERROR(VLOOKUP(A1246,[1]Monitoramento_Base_somente_disp!$A:$J,10,FALSE),0)</f>
        <v>130344242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22967</v>
      </c>
      <c r="C1247">
        <f>IFERROR(VLOOKUP(A1247,[1]Monitoramento_Base_somente_disp!$A:$J,6,FALSE),0)</f>
        <v>3041269816</v>
      </c>
      <c r="D1247">
        <f>IFERROR(VLOOKUP(A1247,[1]Monitoramento_Base_somente_disp!$A:$J,7,FALSE),0)</f>
        <v>32246</v>
      </c>
      <c r="E1247">
        <f>IFERROR(VLOOKUP(A1247,[1]Monitoramento_Base_somente_disp!$A:$J,8,FALSE),0)</f>
        <v>3043378947</v>
      </c>
      <c r="F1247">
        <f>IFERROR(VLOOKUP(A1247,[1]Monitoramento_Base_somente_disp!$A:$J,9,FALSE),0)</f>
        <v>64225</v>
      </c>
      <c r="G1247">
        <f>IFERROR(VLOOKUP(A1247,[1]Monitoramento_Base_somente_disp!$A:$J,10,FALSE),0)</f>
        <v>3144638182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1880</v>
      </c>
      <c r="C1248">
        <f>IFERROR(VLOOKUP(A1248,[1]Monitoramento_Base_somente_disp!$A:$J,6,FALSE),0)</f>
        <v>47975757</v>
      </c>
      <c r="D1248">
        <f>IFERROR(VLOOKUP(A1248,[1]Monitoramento_Base_somente_disp!$A:$J,7,FALSE),0)</f>
        <v>1433</v>
      </c>
      <c r="E1248">
        <f>IFERROR(VLOOKUP(A1248,[1]Monitoramento_Base_somente_disp!$A:$J,8,FALSE),0)</f>
        <v>48303409</v>
      </c>
      <c r="F1248">
        <f>IFERROR(VLOOKUP(A1248,[1]Monitoramento_Base_somente_disp!$A:$J,9,FALSE),0)</f>
        <v>4767</v>
      </c>
      <c r="G1248">
        <f>IFERROR(VLOOKUP(A1248,[1]Monitoramento_Base_somente_disp!$A:$J,10,FALSE),0)</f>
        <v>48542276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40163</v>
      </c>
      <c r="C1249">
        <f>IFERROR(VLOOKUP(A1249,[1]Monitoramento_Base_somente_disp!$A:$J,6,FALSE),0)</f>
        <v>34435812</v>
      </c>
      <c r="D1249">
        <f>IFERROR(VLOOKUP(A1249,[1]Monitoramento_Base_somente_disp!$A:$J,7,FALSE),0)</f>
        <v>15159</v>
      </c>
      <c r="E1249">
        <f>IFERROR(VLOOKUP(A1249,[1]Monitoramento_Base_somente_disp!$A:$J,8,FALSE),0)</f>
        <v>35257239</v>
      </c>
      <c r="F1249">
        <f>IFERROR(VLOOKUP(A1249,[1]Monitoramento_Base_somente_disp!$A:$J,9,FALSE),0)</f>
        <v>52221</v>
      </c>
      <c r="G1249">
        <f>IFERROR(VLOOKUP(A1249,[1]Monitoramento_Base_somente_disp!$A:$J,10,FALSE),0)</f>
        <v>39948604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36319</v>
      </c>
      <c r="C1250">
        <f>IFERROR(VLOOKUP(A1250,[1]Monitoramento_Base_somente_disp!$A:$J,6,FALSE),0)</f>
        <v>8518724</v>
      </c>
      <c r="D1250">
        <f>IFERROR(VLOOKUP(A1250,[1]Monitoramento_Base_somente_disp!$A:$J,7,FALSE),0)</f>
        <v>22855</v>
      </c>
      <c r="E1250">
        <f>IFERROR(VLOOKUP(A1250,[1]Monitoramento_Base_somente_disp!$A:$J,8,FALSE),0)</f>
        <v>7975813</v>
      </c>
      <c r="F1250">
        <f>IFERROR(VLOOKUP(A1250,[1]Monitoramento_Base_somente_disp!$A:$J,9,FALSE),0)</f>
        <v>33524</v>
      </c>
      <c r="G1250">
        <f>IFERROR(VLOOKUP(A1250,[1]Monitoramento_Base_somente_disp!$A:$J,10,FALSE),0)</f>
        <v>7895620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33030</v>
      </c>
      <c r="C1251">
        <f>IFERROR(VLOOKUP(A1251,[1]Monitoramento_Base_somente_disp!$A:$J,6,FALSE),0)</f>
        <v>4616861</v>
      </c>
      <c r="D1251">
        <f>IFERROR(VLOOKUP(A1251,[1]Monitoramento_Base_somente_disp!$A:$J,7,FALSE),0)</f>
        <v>37457</v>
      </c>
      <c r="E1251">
        <f>IFERROR(VLOOKUP(A1251,[1]Monitoramento_Base_somente_disp!$A:$J,8,FALSE),0)</f>
        <v>4994529</v>
      </c>
      <c r="F1251">
        <f>IFERROR(VLOOKUP(A1251,[1]Monitoramento_Base_somente_disp!$A:$J,9,FALSE),0)</f>
        <v>43498</v>
      </c>
      <c r="G1251">
        <f>IFERROR(VLOOKUP(A1251,[1]Monitoramento_Base_somente_disp!$A:$J,10,FALSE),0)</f>
        <v>5822060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22107</v>
      </c>
      <c r="C1252">
        <f>IFERROR(VLOOKUP(A1252,[1]Monitoramento_Base_somente_disp!$A:$J,6,FALSE),0)</f>
        <v>42814050</v>
      </c>
      <c r="D1252">
        <f>IFERROR(VLOOKUP(A1252,[1]Monitoramento_Base_somente_disp!$A:$J,7,FALSE),0)</f>
        <v>29497</v>
      </c>
      <c r="E1252">
        <f>IFERROR(VLOOKUP(A1252,[1]Monitoramento_Base_somente_disp!$A:$J,8,FALSE),0)</f>
        <v>41400115</v>
      </c>
      <c r="F1252">
        <f>IFERROR(VLOOKUP(A1252,[1]Monitoramento_Base_somente_disp!$A:$J,9,FALSE),0)</f>
        <v>34549</v>
      </c>
      <c r="G1252">
        <f>IFERROR(VLOOKUP(A1252,[1]Monitoramento_Base_somente_disp!$A:$J,10,FALSE),0)</f>
        <v>40703679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28483</v>
      </c>
      <c r="C1253">
        <f>IFERROR(VLOOKUP(A1253,[1]Monitoramento_Base_somente_disp!$A:$J,6,FALSE),0)</f>
        <v>47868786</v>
      </c>
      <c r="D1253">
        <f>IFERROR(VLOOKUP(A1253,[1]Monitoramento_Base_somente_disp!$A:$J,7,FALSE),0)</f>
        <v>16699</v>
      </c>
      <c r="E1253">
        <f>IFERROR(VLOOKUP(A1253,[1]Monitoramento_Base_somente_disp!$A:$J,8,FALSE),0)</f>
        <v>57169005</v>
      </c>
      <c r="F1253">
        <f>IFERROR(VLOOKUP(A1253,[1]Monitoramento_Base_somente_disp!$A:$J,9,FALSE),0)</f>
        <v>30477</v>
      </c>
      <c r="G1253">
        <f>IFERROR(VLOOKUP(A1253,[1]Monitoramento_Base_somente_disp!$A:$J,10,FALSE),0)</f>
        <v>57995480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1440</v>
      </c>
      <c r="C1254">
        <f>IFERROR(VLOOKUP(A1254,[1]Monitoramento_Base_somente_disp!$A:$J,6,FALSE),0)</f>
        <v>50246832</v>
      </c>
      <c r="D1254">
        <f>IFERROR(VLOOKUP(A1254,[1]Monitoramento_Base_somente_disp!$A:$J,7,FALSE),0)</f>
        <v>150</v>
      </c>
      <c r="E1254">
        <f>IFERROR(VLOOKUP(A1254,[1]Monitoramento_Base_somente_disp!$A:$J,8,FALSE),0)</f>
        <v>61239059</v>
      </c>
      <c r="F1254">
        <f>IFERROR(VLOOKUP(A1254,[1]Monitoramento_Base_somente_disp!$A:$J,9,FALSE),0)</f>
        <v>360</v>
      </c>
      <c r="G1254">
        <f>IFERROR(VLOOKUP(A1254,[1]Monitoramento_Base_somente_disp!$A:$J,10,FALSE),0)</f>
        <v>66453955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10417</v>
      </c>
      <c r="C1255">
        <f>IFERROR(VLOOKUP(A1255,[1]Monitoramento_Base_somente_disp!$A:$J,6,FALSE),0)</f>
        <v>25111699</v>
      </c>
      <c r="D1255">
        <f>IFERROR(VLOOKUP(A1255,[1]Monitoramento_Base_somente_disp!$A:$J,7,FALSE),0)</f>
        <v>4460</v>
      </c>
      <c r="E1255">
        <f>IFERROR(VLOOKUP(A1255,[1]Monitoramento_Base_somente_disp!$A:$J,8,FALSE),0)</f>
        <v>25902862</v>
      </c>
      <c r="F1255">
        <f>IFERROR(VLOOKUP(A1255,[1]Monitoramento_Base_somente_disp!$A:$J,9,FALSE),0)</f>
        <v>892</v>
      </c>
      <c r="G1255">
        <f>IFERROR(VLOOKUP(A1255,[1]Monitoramento_Base_somente_disp!$A:$J,10,FALSE),0)</f>
        <v>26107058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3037</v>
      </c>
      <c r="C1256">
        <f>IFERROR(VLOOKUP(A1256,[1]Monitoramento_Base_somente_disp!$A:$J,6,FALSE),0)</f>
        <v>24335356</v>
      </c>
      <c r="D1256">
        <f>IFERROR(VLOOKUP(A1256,[1]Monitoramento_Base_somente_disp!$A:$J,7,FALSE),0)</f>
        <v>812</v>
      </c>
      <c r="E1256">
        <f>IFERROR(VLOOKUP(A1256,[1]Monitoramento_Base_somente_disp!$A:$J,8,FALSE),0)</f>
        <v>25813551</v>
      </c>
      <c r="F1256">
        <f>IFERROR(VLOOKUP(A1256,[1]Monitoramento_Base_somente_disp!$A:$J,9,FALSE),0)</f>
        <v>3319</v>
      </c>
      <c r="G1256">
        <f>IFERROR(VLOOKUP(A1256,[1]Monitoramento_Base_somente_disp!$A:$J,10,FALSE),0)</f>
        <v>26245509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44692</v>
      </c>
      <c r="C1257">
        <f>IFERROR(VLOOKUP(A1257,[1]Monitoramento_Base_somente_disp!$A:$J,6,FALSE),0)</f>
        <v>26229309</v>
      </c>
      <c r="D1257">
        <f>IFERROR(VLOOKUP(A1257,[1]Monitoramento_Base_somente_disp!$A:$J,7,FALSE),0)</f>
        <v>37236</v>
      </c>
      <c r="E1257">
        <f>IFERROR(VLOOKUP(A1257,[1]Monitoramento_Base_somente_disp!$A:$J,8,FALSE),0)</f>
        <v>32424284</v>
      </c>
      <c r="F1257">
        <f>IFERROR(VLOOKUP(A1257,[1]Monitoramento_Base_somente_disp!$A:$J,9,FALSE),0)</f>
        <v>38190</v>
      </c>
      <c r="G1257">
        <f>IFERROR(VLOOKUP(A1257,[1]Monitoramento_Base_somente_disp!$A:$J,10,FALSE),0)</f>
        <v>36857751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16385</v>
      </c>
      <c r="C1258">
        <f>IFERROR(VLOOKUP(A1258,[1]Monitoramento_Base_somente_disp!$A:$J,6,FALSE),0)</f>
        <v>14026512</v>
      </c>
      <c r="D1258">
        <f>IFERROR(VLOOKUP(A1258,[1]Monitoramento_Base_somente_disp!$A:$J,7,FALSE),0)</f>
        <v>8139</v>
      </c>
      <c r="E1258">
        <f>IFERROR(VLOOKUP(A1258,[1]Monitoramento_Base_somente_disp!$A:$J,8,FALSE),0)</f>
        <v>18051639</v>
      </c>
      <c r="F1258">
        <f>IFERROR(VLOOKUP(A1258,[1]Monitoramento_Base_somente_disp!$A:$J,9,FALSE),0)</f>
        <v>16079</v>
      </c>
      <c r="G1258">
        <f>IFERROR(VLOOKUP(A1258,[1]Monitoramento_Base_somente_disp!$A:$J,10,FALSE),0)</f>
        <v>10649580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1684620</v>
      </c>
      <c r="D1259">
        <f>IFERROR(VLOOKUP(A1259,[1]Monitoramento_Base_somente_disp!$A:$J,7,FALSE),0)</f>
        <v>0</v>
      </c>
      <c r="E1259">
        <f>IFERROR(VLOOKUP(A1259,[1]Monitoramento_Base_somente_disp!$A:$J,8,FALSE),0)</f>
        <v>1729783</v>
      </c>
      <c r="F1259">
        <f>IFERROR(VLOOKUP(A1259,[1]Monitoramento_Base_somente_disp!$A:$J,9,FALSE),0)</f>
        <v>0</v>
      </c>
      <c r="G1259">
        <f>IFERROR(VLOOKUP(A1259,[1]Monitoramento_Base_somente_disp!$A:$J,10,FALSE),0)</f>
        <v>1751934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1362</v>
      </c>
      <c r="C1260">
        <f>IFERROR(VLOOKUP(A1260,[1]Monitoramento_Base_somente_disp!$A:$J,6,FALSE),0)</f>
        <v>187625822</v>
      </c>
      <c r="D1260">
        <f>IFERROR(VLOOKUP(A1260,[1]Monitoramento_Base_somente_disp!$A:$J,7,FALSE),0)</f>
        <v>9230</v>
      </c>
      <c r="E1260">
        <f>IFERROR(VLOOKUP(A1260,[1]Monitoramento_Base_somente_disp!$A:$J,8,FALSE),0)</f>
        <v>173480319</v>
      </c>
      <c r="F1260">
        <f>IFERROR(VLOOKUP(A1260,[1]Monitoramento_Base_somente_disp!$A:$J,9,FALSE),0)</f>
        <v>16948</v>
      </c>
      <c r="G1260">
        <f>IFERROR(VLOOKUP(A1260,[1]Monitoramento_Base_somente_disp!$A:$J,10,FALSE),0)</f>
        <v>163127259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44257</v>
      </c>
      <c r="C1261">
        <f>IFERROR(VLOOKUP(A1261,[1]Monitoramento_Base_somente_disp!$A:$J,6,FALSE),0)</f>
        <v>105556223</v>
      </c>
      <c r="D1261">
        <f>IFERROR(VLOOKUP(A1261,[1]Monitoramento_Base_somente_disp!$A:$J,7,FALSE),0)</f>
        <v>24059</v>
      </c>
      <c r="E1261">
        <f>IFERROR(VLOOKUP(A1261,[1]Monitoramento_Base_somente_disp!$A:$J,8,FALSE),0)</f>
        <v>116133987</v>
      </c>
      <c r="F1261">
        <f>IFERROR(VLOOKUP(A1261,[1]Monitoramento_Base_somente_disp!$A:$J,9,FALSE),0)</f>
        <v>28932</v>
      </c>
      <c r="G1261">
        <f>IFERROR(VLOOKUP(A1261,[1]Monitoramento_Base_somente_disp!$A:$J,10,FALSE),0)</f>
        <v>121514405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36311</v>
      </c>
      <c r="C1262">
        <f>IFERROR(VLOOKUP(A1262,[1]Monitoramento_Base_somente_disp!$A:$J,6,FALSE),0)</f>
        <v>30790862</v>
      </c>
      <c r="D1262">
        <f>IFERROR(VLOOKUP(A1262,[1]Monitoramento_Base_somente_disp!$A:$J,7,FALSE),0)</f>
        <v>55412</v>
      </c>
      <c r="E1262">
        <f>IFERROR(VLOOKUP(A1262,[1]Monitoramento_Base_somente_disp!$A:$J,8,FALSE),0)</f>
        <v>18826445</v>
      </c>
      <c r="F1262">
        <f>IFERROR(VLOOKUP(A1262,[1]Monitoramento_Base_somente_disp!$A:$J,9,FALSE),0)</f>
        <v>44111</v>
      </c>
      <c r="G1262">
        <f>IFERROR(VLOOKUP(A1262,[1]Monitoramento_Base_somente_disp!$A:$J,10,FALSE),0)</f>
        <v>10918873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866559032</v>
      </c>
      <c r="D1263">
        <f>IFERROR(VLOOKUP(A1263,[1]Monitoramento_Base_somente_disp!$A:$J,7,FALSE),0)</f>
        <v>0</v>
      </c>
      <c r="E1263">
        <f>IFERROR(VLOOKUP(A1263,[1]Monitoramento_Base_somente_disp!$A:$J,8,FALSE),0)</f>
        <v>874293623</v>
      </c>
      <c r="F1263">
        <f>IFERROR(VLOOKUP(A1263,[1]Monitoramento_Base_somente_disp!$A:$J,9,FALSE),0)</f>
        <v>0</v>
      </c>
      <c r="G1263">
        <f>IFERROR(VLOOKUP(A1263,[1]Monitoramento_Base_somente_disp!$A:$J,10,FALSE),0)</f>
        <v>896557958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32080</v>
      </c>
      <c r="C1264">
        <f>IFERROR(VLOOKUP(A1264,[1]Monitoramento_Base_somente_disp!$A:$J,6,FALSE),0)</f>
        <v>49763755</v>
      </c>
      <c r="D1264">
        <f>IFERROR(VLOOKUP(A1264,[1]Monitoramento_Base_somente_disp!$A:$J,7,FALSE),0)</f>
        <v>30805</v>
      </c>
      <c r="E1264">
        <f>IFERROR(VLOOKUP(A1264,[1]Monitoramento_Base_somente_disp!$A:$J,8,FALSE),0)</f>
        <v>57256565</v>
      </c>
      <c r="F1264">
        <f>IFERROR(VLOOKUP(A1264,[1]Monitoramento_Base_somente_disp!$A:$J,9,FALSE),0)</f>
        <v>43517</v>
      </c>
      <c r="G1264">
        <f>IFERROR(VLOOKUP(A1264,[1]Monitoramento_Base_somente_disp!$A:$J,10,FALSE),0)</f>
        <v>66040613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1441470</v>
      </c>
      <c r="D1265">
        <f>IFERROR(VLOOKUP(A1265,[1]Monitoramento_Base_somente_disp!$A:$J,7,FALSE),0)</f>
        <v>0</v>
      </c>
      <c r="E1265">
        <f>IFERROR(VLOOKUP(A1265,[1]Monitoramento_Base_somente_disp!$A:$J,8,FALSE),0)</f>
        <v>1490535</v>
      </c>
      <c r="F1265">
        <f>IFERROR(VLOOKUP(A1265,[1]Monitoramento_Base_somente_disp!$A:$J,9,FALSE),0)</f>
        <v>0</v>
      </c>
      <c r="G1265">
        <f>IFERROR(VLOOKUP(A1265,[1]Monitoramento_Base_somente_disp!$A:$J,10,FALSE),0)</f>
        <v>1531679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3604901</v>
      </c>
      <c r="F1266">
        <f>IFERROR(VLOOKUP(A1266,[1]Monitoramento_Base_somente_disp!$A:$J,9,FALSE),0)</f>
        <v>0</v>
      </c>
      <c r="G1266">
        <f>IFERROR(VLOOKUP(A1266,[1]Monitoramento_Base_somente_disp!$A:$J,10,FALSE),0)</f>
        <v>3662061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58769</v>
      </c>
      <c r="C1267">
        <f>IFERROR(VLOOKUP(A1267,[1]Monitoramento_Base_somente_disp!$A:$J,6,FALSE),0)</f>
        <v>80746860</v>
      </c>
      <c r="D1267">
        <f>IFERROR(VLOOKUP(A1267,[1]Monitoramento_Base_somente_disp!$A:$J,7,FALSE),0)</f>
        <v>46417</v>
      </c>
      <c r="E1267">
        <f>IFERROR(VLOOKUP(A1267,[1]Monitoramento_Base_somente_disp!$A:$J,8,FALSE),0)</f>
        <v>83056318</v>
      </c>
      <c r="F1267">
        <f>IFERROR(VLOOKUP(A1267,[1]Monitoramento_Base_somente_disp!$A:$J,9,FALSE),0)</f>
        <v>78879</v>
      </c>
      <c r="G1267">
        <f>IFERROR(VLOOKUP(A1267,[1]Monitoramento_Base_somente_disp!$A:$J,10,FALSE),0)</f>
        <v>86986124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8873</v>
      </c>
      <c r="C1268">
        <f>IFERROR(VLOOKUP(A1268,[1]Monitoramento_Base_somente_disp!$A:$J,6,FALSE),0)</f>
        <v>14914030</v>
      </c>
      <c r="D1268">
        <f>IFERROR(VLOOKUP(A1268,[1]Monitoramento_Base_somente_disp!$A:$J,7,FALSE),0)</f>
        <v>8554</v>
      </c>
      <c r="E1268">
        <f>IFERROR(VLOOKUP(A1268,[1]Monitoramento_Base_somente_disp!$A:$J,8,FALSE),0)</f>
        <v>15391934</v>
      </c>
      <c r="F1268">
        <f>IFERROR(VLOOKUP(A1268,[1]Monitoramento_Base_somente_disp!$A:$J,9,FALSE),0)</f>
        <v>4822</v>
      </c>
      <c r="G1268">
        <f>IFERROR(VLOOKUP(A1268,[1]Monitoramento_Base_somente_disp!$A:$J,10,FALSE),0)</f>
        <v>16040431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23434</v>
      </c>
      <c r="C1269">
        <f>IFERROR(VLOOKUP(A1269,[1]Monitoramento_Base_somente_disp!$A:$J,6,FALSE),0)</f>
        <v>25290019</v>
      </c>
      <c r="D1269">
        <f>IFERROR(VLOOKUP(A1269,[1]Monitoramento_Base_somente_disp!$A:$J,7,FALSE),0)</f>
        <v>26886</v>
      </c>
      <c r="E1269">
        <f>IFERROR(VLOOKUP(A1269,[1]Monitoramento_Base_somente_disp!$A:$J,8,FALSE),0)</f>
        <v>37408653</v>
      </c>
      <c r="F1269">
        <f>IFERROR(VLOOKUP(A1269,[1]Monitoramento_Base_somente_disp!$A:$J,9,FALSE),0)</f>
        <v>37841</v>
      </c>
      <c r="G1269">
        <f>IFERROR(VLOOKUP(A1269,[1]Monitoramento_Base_somente_disp!$A:$J,10,FALSE),0)</f>
        <v>39893871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105231</v>
      </c>
      <c r="C1270">
        <f>IFERROR(VLOOKUP(A1270,[1]Monitoramento_Base_somente_disp!$A:$J,6,FALSE),0)</f>
        <v>30949003</v>
      </c>
      <c r="D1270">
        <f>IFERROR(VLOOKUP(A1270,[1]Monitoramento_Base_somente_disp!$A:$J,7,FALSE),0)</f>
        <v>94313</v>
      </c>
      <c r="E1270">
        <f>IFERROR(VLOOKUP(A1270,[1]Monitoramento_Base_somente_disp!$A:$J,8,FALSE),0)</f>
        <v>36545737</v>
      </c>
      <c r="F1270">
        <f>IFERROR(VLOOKUP(A1270,[1]Monitoramento_Base_somente_disp!$A:$J,9,FALSE),0)</f>
        <v>106007</v>
      </c>
      <c r="G1270">
        <f>IFERROR(VLOOKUP(A1270,[1]Monitoramento_Base_somente_disp!$A:$J,10,FALSE),0)</f>
        <v>35301915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19428</v>
      </c>
      <c r="C1271">
        <f>IFERROR(VLOOKUP(A1271,[1]Monitoramento_Base_somente_disp!$A:$J,6,FALSE),0)</f>
        <v>16809674</v>
      </c>
      <c r="D1271">
        <f>IFERROR(VLOOKUP(A1271,[1]Monitoramento_Base_somente_disp!$A:$J,7,FALSE),0)</f>
        <v>9458</v>
      </c>
      <c r="E1271">
        <f>IFERROR(VLOOKUP(A1271,[1]Monitoramento_Base_somente_disp!$A:$J,8,FALSE),0)</f>
        <v>15754354</v>
      </c>
      <c r="F1271">
        <f>IFERROR(VLOOKUP(A1271,[1]Monitoramento_Base_somente_disp!$A:$J,9,FALSE),0)</f>
        <v>782</v>
      </c>
      <c r="G1271">
        <f>IFERROR(VLOOKUP(A1271,[1]Monitoramento_Base_somente_disp!$A:$J,10,FALSE),0)</f>
        <v>13362792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2</v>
      </c>
      <c r="C1272">
        <f>IFERROR(VLOOKUP(A1272,[1]Monitoramento_Base_somente_disp!$A:$J,6,FALSE),0)</f>
        <v>52018716</v>
      </c>
      <c r="D1272">
        <f>IFERROR(VLOOKUP(A1272,[1]Monitoramento_Base_somente_disp!$A:$J,7,FALSE),0)</f>
        <v>0</v>
      </c>
      <c r="E1272">
        <f>IFERROR(VLOOKUP(A1272,[1]Monitoramento_Base_somente_disp!$A:$J,8,FALSE),0)</f>
        <v>52903113</v>
      </c>
      <c r="F1272">
        <f>IFERROR(VLOOKUP(A1272,[1]Monitoramento_Base_somente_disp!$A:$J,9,FALSE),0)</f>
        <v>0</v>
      </c>
      <c r="G1272">
        <f>IFERROR(VLOOKUP(A1272,[1]Monitoramento_Base_somente_disp!$A:$J,10,FALSE),0)</f>
        <v>53752636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343511</v>
      </c>
      <c r="Q1272">
        <f>IFERROR(VLOOKUP(A1272,[3]Sheet1!$A:$G,5,FALSE),0)</f>
        <v>5203749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62480</v>
      </c>
      <c r="C1273">
        <f>IFERROR(VLOOKUP(A1273,[1]Monitoramento_Base_somente_disp!$A:$J,6,FALSE),0)</f>
        <v>6489058</v>
      </c>
      <c r="D1273">
        <f>IFERROR(VLOOKUP(A1273,[1]Monitoramento_Base_somente_disp!$A:$J,7,FALSE),0)</f>
        <v>61539</v>
      </c>
      <c r="E1273">
        <f>IFERROR(VLOOKUP(A1273,[1]Monitoramento_Base_somente_disp!$A:$J,8,FALSE),0)</f>
        <v>7595249</v>
      </c>
      <c r="F1273">
        <f>IFERROR(VLOOKUP(A1273,[1]Monitoramento_Base_somente_disp!$A:$J,9,FALSE),0)</f>
        <v>70887</v>
      </c>
      <c r="G1273">
        <f>IFERROR(VLOOKUP(A1273,[1]Monitoramento_Base_somente_disp!$A:$J,10,FALSE),0)</f>
        <v>7129131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18411</v>
      </c>
      <c r="C1274">
        <f>IFERROR(VLOOKUP(A1274,[1]Monitoramento_Base_somente_disp!$A:$J,6,FALSE),0)</f>
        <v>24467231</v>
      </c>
      <c r="D1274">
        <f>IFERROR(VLOOKUP(A1274,[1]Monitoramento_Base_somente_disp!$A:$J,7,FALSE),0)</f>
        <v>18652</v>
      </c>
      <c r="E1274">
        <f>IFERROR(VLOOKUP(A1274,[1]Monitoramento_Base_somente_disp!$A:$J,8,FALSE),0)</f>
        <v>28055242</v>
      </c>
      <c r="F1274">
        <f>IFERROR(VLOOKUP(A1274,[1]Monitoramento_Base_somente_disp!$A:$J,9,FALSE),0)</f>
        <v>18359</v>
      </c>
      <c r="G1274">
        <f>IFERROR(VLOOKUP(A1274,[1]Monitoramento_Base_somente_disp!$A:$J,10,FALSE),0)</f>
        <v>25443524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123298</v>
      </c>
      <c r="C1275">
        <f>IFERROR(VLOOKUP(A1275,[1]Monitoramento_Base_somente_disp!$A:$J,6,FALSE),0)</f>
        <v>86659166</v>
      </c>
      <c r="D1275">
        <f>IFERROR(VLOOKUP(A1275,[1]Monitoramento_Base_somente_disp!$A:$J,7,FALSE),0)</f>
        <v>69005</v>
      </c>
      <c r="E1275">
        <f>IFERROR(VLOOKUP(A1275,[1]Monitoramento_Base_somente_disp!$A:$J,8,FALSE),0)</f>
        <v>84535417</v>
      </c>
      <c r="F1275">
        <f>IFERROR(VLOOKUP(A1275,[1]Monitoramento_Base_somente_disp!$A:$J,9,FALSE),0)</f>
        <v>37735</v>
      </c>
      <c r="G1275">
        <f>IFERROR(VLOOKUP(A1275,[1]Monitoramento_Base_somente_disp!$A:$J,10,FALSE),0)</f>
        <v>84306133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3635</v>
      </c>
      <c r="C1276">
        <f>IFERROR(VLOOKUP(A1276,[1]Monitoramento_Base_somente_disp!$A:$J,6,FALSE),0)</f>
        <v>13316836</v>
      </c>
      <c r="D1276">
        <f>IFERROR(VLOOKUP(A1276,[1]Monitoramento_Base_somente_disp!$A:$J,7,FALSE),0)</f>
        <v>765</v>
      </c>
      <c r="E1276">
        <f>IFERROR(VLOOKUP(A1276,[1]Monitoramento_Base_somente_disp!$A:$J,8,FALSE),0)</f>
        <v>14433446</v>
      </c>
      <c r="F1276">
        <f>IFERROR(VLOOKUP(A1276,[1]Monitoramento_Base_somente_disp!$A:$J,9,FALSE),0)</f>
        <v>4648</v>
      </c>
      <c r="G1276">
        <f>IFERROR(VLOOKUP(A1276,[1]Monitoramento_Base_somente_disp!$A:$J,10,FALSE),0)</f>
        <v>15268673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15104697810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15607142313</v>
      </c>
      <c r="F1277">
        <f>IFERROR(VLOOKUP(A1277,[1]Monitoramento_Base_somente_disp!$A:$J,9,FALSE),0)</f>
        <v>0</v>
      </c>
      <c r="G1277">
        <f>IFERROR(VLOOKUP(A1277,[1]Monitoramento_Base_somente_disp!$A:$J,10,FALSE),0)</f>
        <v>15609376926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118571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5788</v>
      </c>
      <c r="C1278">
        <f>IFERROR(VLOOKUP(A1278,[1]Monitoramento_Base_somente_disp!$A:$J,6,FALSE),0)</f>
        <v>116415650</v>
      </c>
      <c r="D1278">
        <f>IFERROR(VLOOKUP(A1278,[1]Monitoramento_Base_somente_disp!$A:$J,7,FALSE),0)</f>
        <v>1167</v>
      </c>
      <c r="E1278">
        <f>IFERROR(VLOOKUP(A1278,[1]Monitoramento_Base_somente_disp!$A:$J,8,FALSE),0)</f>
        <v>119668392</v>
      </c>
      <c r="F1278">
        <f>IFERROR(VLOOKUP(A1278,[1]Monitoramento_Base_somente_disp!$A:$J,9,FALSE),0)</f>
        <v>1017</v>
      </c>
      <c r="G1278">
        <f>IFERROR(VLOOKUP(A1278,[1]Monitoramento_Base_somente_disp!$A:$J,10,FALSE),0)</f>
        <v>125126215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92889</v>
      </c>
      <c r="C1279">
        <f>IFERROR(VLOOKUP(A1279,[1]Monitoramento_Base_somente_disp!$A:$J,6,FALSE),0)</f>
        <v>36863615</v>
      </c>
      <c r="D1279">
        <f>IFERROR(VLOOKUP(A1279,[1]Monitoramento_Base_somente_disp!$A:$J,7,FALSE),0)</f>
        <v>84232</v>
      </c>
      <c r="E1279">
        <f>IFERROR(VLOOKUP(A1279,[1]Monitoramento_Base_somente_disp!$A:$J,8,FALSE),0)</f>
        <v>41304032</v>
      </c>
      <c r="F1279">
        <f>IFERROR(VLOOKUP(A1279,[1]Monitoramento_Base_somente_disp!$A:$J,9,FALSE),0)</f>
        <v>104094</v>
      </c>
      <c r="G1279">
        <f>IFERROR(VLOOKUP(A1279,[1]Monitoramento_Base_somente_disp!$A:$J,10,FALSE),0)</f>
        <v>39446681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66984</v>
      </c>
      <c r="C1280">
        <f>IFERROR(VLOOKUP(A1280,[1]Monitoramento_Base_somente_disp!$A:$J,6,FALSE),0)</f>
        <v>26099285</v>
      </c>
      <c r="D1280">
        <f>IFERROR(VLOOKUP(A1280,[1]Monitoramento_Base_somente_disp!$A:$J,7,FALSE),0)</f>
        <v>76510</v>
      </c>
      <c r="E1280">
        <f>IFERROR(VLOOKUP(A1280,[1]Monitoramento_Base_somente_disp!$A:$J,8,FALSE),0)</f>
        <v>27137539</v>
      </c>
      <c r="F1280">
        <f>IFERROR(VLOOKUP(A1280,[1]Monitoramento_Base_somente_disp!$A:$J,9,FALSE),0)</f>
        <v>62145</v>
      </c>
      <c r="G1280">
        <f>IFERROR(VLOOKUP(A1280,[1]Monitoramento_Base_somente_disp!$A:$J,10,FALSE),0)</f>
        <v>30313582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6480</v>
      </c>
      <c r="C1281">
        <f>IFERROR(VLOOKUP(A1281,[1]Monitoramento_Base_somente_disp!$A:$J,6,FALSE),0)</f>
        <v>51234550</v>
      </c>
      <c r="D1281">
        <f>IFERROR(VLOOKUP(A1281,[1]Monitoramento_Base_somente_disp!$A:$J,7,FALSE),0)</f>
        <v>18135</v>
      </c>
      <c r="E1281">
        <f>IFERROR(VLOOKUP(A1281,[1]Monitoramento_Base_somente_disp!$A:$J,8,FALSE),0)</f>
        <v>67280586</v>
      </c>
      <c r="F1281">
        <f>IFERROR(VLOOKUP(A1281,[1]Monitoramento_Base_somente_disp!$A:$J,9,FALSE),0)</f>
        <v>21789</v>
      </c>
      <c r="G1281">
        <f>IFERROR(VLOOKUP(A1281,[1]Monitoramento_Base_somente_disp!$A:$J,10,FALSE),0)</f>
        <v>74892101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9231748</v>
      </c>
      <c r="D1282">
        <f>IFERROR(VLOOKUP(A1282,[1]Monitoramento_Base_somente_disp!$A:$J,7,FALSE),0)</f>
        <v>0</v>
      </c>
      <c r="E1282">
        <f>IFERROR(VLOOKUP(A1282,[1]Monitoramento_Base_somente_disp!$A:$J,8,FALSE),0)</f>
        <v>10147128</v>
      </c>
      <c r="F1282">
        <f>IFERROR(VLOOKUP(A1282,[1]Monitoramento_Base_somente_disp!$A:$J,9,FALSE),0)</f>
        <v>0</v>
      </c>
      <c r="G1282">
        <f>IFERROR(VLOOKUP(A1282,[1]Monitoramento_Base_somente_disp!$A:$J,10,FALSE),0)</f>
        <v>10749312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477935</v>
      </c>
      <c r="C1283">
        <f>IFERROR(VLOOKUP(A1283,[1]Monitoramento_Base_somente_disp!$A:$J,6,FALSE),0)</f>
        <v>206076230</v>
      </c>
      <c r="D1283">
        <f>IFERROR(VLOOKUP(A1283,[1]Monitoramento_Base_somente_disp!$A:$J,7,FALSE),0)</f>
        <v>487671</v>
      </c>
      <c r="E1283">
        <f>IFERROR(VLOOKUP(A1283,[1]Monitoramento_Base_somente_disp!$A:$J,8,FALSE),0)</f>
        <v>196519927</v>
      </c>
      <c r="F1283">
        <f>IFERROR(VLOOKUP(A1283,[1]Monitoramento_Base_somente_disp!$A:$J,9,FALSE),0)</f>
        <v>570719</v>
      </c>
      <c r="G1283">
        <f>IFERROR(VLOOKUP(A1283,[1]Monitoramento_Base_somente_disp!$A:$J,10,FALSE),0)</f>
        <v>163061176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28278</v>
      </c>
      <c r="C1284">
        <f>IFERROR(VLOOKUP(A1284,[1]Monitoramento_Base_somente_disp!$A:$J,6,FALSE),0)</f>
        <v>28545004</v>
      </c>
      <c r="D1284">
        <f>IFERROR(VLOOKUP(A1284,[1]Monitoramento_Base_somente_disp!$A:$J,7,FALSE),0)</f>
        <v>23554</v>
      </c>
      <c r="E1284">
        <f>IFERROR(VLOOKUP(A1284,[1]Monitoramento_Base_somente_disp!$A:$J,8,FALSE),0)</f>
        <v>28762142</v>
      </c>
      <c r="F1284">
        <f>IFERROR(VLOOKUP(A1284,[1]Monitoramento_Base_somente_disp!$A:$J,9,FALSE),0)</f>
        <v>45081</v>
      </c>
      <c r="G1284">
        <f>IFERROR(VLOOKUP(A1284,[1]Monitoramento_Base_somente_disp!$A:$J,10,FALSE),0)</f>
        <v>27421971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20264</v>
      </c>
      <c r="C1285">
        <f>IFERROR(VLOOKUP(A1285,[1]Monitoramento_Base_somente_disp!$A:$J,6,FALSE),0)</f>
        <v>18096518</v>
      </c>
      <c r="D1285">
        <f>IFERROR(VLOOKUP(A1285,[1]Monitoramento_Base_somente_disp!$A:$J,7,FALSE),0)</f>
        <v>15442</v>
      </c>
      <c r="E1285">
        <f>IFERROR(VLOOKUP(A1285,[1]Monitoramento_Base_somente_disp!$A:$J,8,FALSE),0)</f>
        <v>17183028</v>
      </c>
      <c r="F1285">
        <f>IFERROR(VLOOKUP(A1285,[1]Monitoramento_Base_somente_disp!$A:$J,9,FALSE),0)</f>
        <v>19157</v>
      </c>
      <c r="G1285">
        <f>IFERROR(VLOOKUP(A1285,[1]Monitoramento_Base_somente_disp!$A:$J,10,FALSE),0)</f>
        <v>14828797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48345</v>
      </c>
      <c r="C1286">
        <f>IFERROR(VLOOKUP(A1286,[1]Monitoramento_Base_somente_disp!$A:$J,6,FALSE),0)</f>
        <v>5986051</v>
      </c>
      <c r="D1286">
        <f>IFERROR(VLOOKUP(A1286,[1]Monitoramento_Base_somente_disp!$A:$J,7,FALSE),0)</f>
        <v>27288</v>
      </c>
      <c r="E1286">
        <f>IFERROR(VLOOKUP(A1286,[1]Monitoramento_Base_somente_disp!$A:$J,8,FALSE),0)</f>
        <v>6104279</v>
      </c>
      <c r="F1286">
        <f>IFERROR(VLOOKUP(A1286,[1]Monitoramento_Base_somente_disp!$A:$J,9,FALSE),0)</f>
        <v>73280</v>
      </c>
      <c r="G1286">
        <f>IFERROR(VLOOKUP(A1286,[1]Monitoramento_Base_somente_disp!$A:$J,10,FALSE),0)</f>
        <v>6714318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11754979</v>
      </c>
      <c r="F1287">
        <f>IFERROR(VLOOKUP(A1287,[1]Monitoramento_Base_somente_disp!$A:$J,9,FALSE),0)</f>
        <v>0</v>
      </c>
      <c r="G1287">
        <f>IFERROR(VLOOKUP(A1287,[1]Monitoramento_Base_somente_disp!$A:$J,10,FALSE),0)</f>
        <v>11971797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261129</v>
      </c>
      <c r="C1288">
        <f>IFERROR(VLOOKUP(A1288,[1]Monitoramento_Base_somente_disp!$A:$J,6,FALSE),0)</f>
        <v>71889782</v>
      </c>
      <c r="D1288">
        <f>IFERROR(VLOOKUP(A1288,[1]Monitoramento_Base_somente_disp!$A:$J,7,FALSE),0)</f>
        <v>193170</v>
      </c>
      <c r="E1288">
        <f>IFERROR(VLOOKUP(A1288,[1]Monitoramento_Base_somente_disp!$A:$J,8,FALSE),0)</f>
        <v>72265751</v>
      </c>
      <c r="F1288">
        <f>IFERROR(VLOOKUP(A1288,[1]Monitoramento_Base_somente_disp!$A:$J,9,FALSE),0)</f>
        <v>265807</v>
      </c>
      <c r="G1288">
        <f>IFERROR(VLOOKUP(A1288,[1]Monitoramento_Base_somente_disp!$A:$J,10,FALSE),0)</f>
        <v>100468760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2666</v>
      </c>
      <c r="C1289">
        <f>IFERROR(VLOOKUP(A1289,[1]Monitoramento_Base_somente_disp!$A:$J,6,FALSE),0)</f>
        <v>41761717</v>
      </c>
      <c r="D1289">
        <f>IFERROR(VLOOKUP(A1289,[1]Monitoramento_Base_somente_disp!$A:$J,7,FALSE),0)</f>
        <v>2997</v>
      </c>
      <c r="E1289">
        <f>IFERROR(VLOOKUP(A1289,[1]Monitoramento_Base_somente_disp!$A:$J,8,FALSE),0)</f>
        <v>42999811</v>
      </c>
      <c r="F1289">
        <f>IFERROR(VLOOKUP(A1289,[1]Monitoramento_Base_somente_disp!$A:$J,9,FALSE),0)</f>
        <v>5791</v>
      </c>
      <c r="G1289">
        <f>IFERROR(VLOOKUP(A1289,[1]Monitoramento_Base_somente_disp!$A:$J,10,FALSE),0)</f>
        <v>43526399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5554</v>
      </c>
      <c r="C1290">
        <f>IFERROR(VLOOKUP(A1290,[1]Monitoramento_Base_somente_disp!$A:$J,6,FALSE),0)</f>
        <v>26682432</v>
      </c>
      <c r="D1290">
        <f>IFERROR(VLOOKUP(A1290,[1]Monitoramento_Base_somente_disp!$A:$J,7,FALSE),0)</f>
        <v>8142</v>
      </c>
      <c r="E1290">
        <f>IFERROR(VLOOKUP(A1290,[1]Monitoramento_Base_somente_disp!$A:$J,8,FALSE),0)</f>
        <v>28232342</v>
      </c>
      <c r="F1290">
        <f>IFERROR(VLOOKUP(A1290,[1]Monitoramento_Base_somente_disp!$A:$J,9,FALSE),0)</f>
        <v>8572</v>
      </c>
      <c r="G1290">
        <f>IFERROR(VLOOKUP(A1290,[1]Monitoramento_Base_somente_disp!$A:$J,10,FALSE),0)</f>
        <v>34169521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61497</v>
      </c>
      <c r="C1291">
        <f>IFERROR(VLOOKUP(A1291,[1]Monitoramento_Base_somente_disp!$A:$J,6,FALSE),0)</f>
        <v>42814978</v>
      </c>
      <c r="D1291">
        <f>IFERROR(VLOOKUP(A1291,[1]Monitoramento_Base_somente_disp!$A:$J,7,FALSE),0)</f>
        <v>79949</v>
      </c>
      <c r="E1291">
        <f>IFERROR(VLOOKUP(A1291,[1]Monitoramento_Base_somente_disp!$A:$J,8,FALSE),0)</f>
        <v>51921686</v>
      </c>
      <c r="F1291">
        <f>IFERROR(VLOOKUP(A1291,[1]Monitoramento_Base_somente_disp!$A:$J,9,FALSE),0)</f>
        <v>155430</v>
      </c>
      <c r="G1291">
        <f>IFERROR(VLOOKUP(A1291,[1]Monitoramento_Base_somente_disp!$A:$J,10,FALSE),0)</f>
        <v>48880802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326405</v>
      </c>
      <c r="C1292">
        <f>IFERROR(VLOOKUP(A1292,[1]Monitoramento_Base_somente_disp!$A:$J,6,FALSE),0)</f>
        <v>98446656</v>
      </c>
      <c r="D1292">
        <f>IFERROR(VLOOKUP(A1292,[1]Monitoramento_Base_somente_disp!$A:$J,7,FALSE),0)</f>
        <v>273733</v>
      </c>
      <c r="E1292">
        <f>IFERROR(VLOOKUP(A1292,[1]Monitoramento_Base_somente_disp!$A:$J,8,FALSE),0)</f>
        <v>101671452</v>
      </c>
      <c r="F1292">
        <f>IFERROR(VLOOKUP(A1292,[1]Monitoramento_Base_somente_disp!$A:$J,9,FALSE),0)</f>
        <v>366328</v>
      </c>
      <c r="G1292">
        <f>IFERROR(VLOOKUP(A1292,[1]Monitoramento_Base_somente_disp!$A:$J,10,FALSE),0)</f>
        <v>93539193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24809</v>
      </c>
      <c r="C1293">
        <f>IFERROR(VLOOKUP(A1293,[1]Monitoramento_Base_somente_disp!$A:$J,6,FALSE),0)</f>
        <v>43680292</v>
      </c>
      <c r="D1293">
        <f>IFERROR(VLOOKUP(A1293,[1]Monitoramento_Base_somente_disp!$A:$J,7,FALSE),0)</f>
        <v>13046</v>
      </c>
      <c r="E1293">
        <f>IFERROR(VLOOKUP(A1293,[1]Monitoramento_Base_somente_disp!$A:$J,8,FALSE),0)</f>
        <v>38833375</v>
      </c>
      <c r="F1293">
        <f>IFERROR(VLOOKUP(A1293,[1]Monitoramento_Base_somente_disp!$A:$J,9,FALSE),0)</f>
        <v>25830</v>
      </c>
      <c r="G1293">
        <f>IFERROR(VLOOKUP(A1293,[1]Monitoramento_Base_somente_disp!$A:$J,10,FALSE),0)</f>
        <v>35576557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98159</v>
      </c>
      <c r="C1294">
        <f>IFERROR(VLOOKUP(A1294,[1]Monitoramento_Base_somente_disp!$A:$J,6,FALSE),0)</f>
        <v>17999888</v>
      </c>
      <c r="D1294">
        <f>IFERROR(VLOOKUP(A1294,[1]Monitoramento_Base_somente_disp!$A:$J,7,FALSE),0)</f>
        <v>52567</v>
      </c>
      <c r="E1294">
        <f>IFERROR(VLOOKUP(A1294,[1]Monitoramento_Base_somente_disp!$A:$J,8,FALSE),0)</f>
        <v>17215525</v>
      </c>
      <c r="F1294">
        <f>IFERROR(VLOOKUP(A1294,[1]Monitoramento_Base_somente_disp!$A:$J,9,FALSE),0)</f>
        <v>105609</v>
      </c>
      <c r="G1294">
        <f>IFERROR(VLOOKUP(A1294,[1]Monitoramento_Base_somente_disp!$A:$J,10,FALSE),0)</f>
        <v>21394055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124236</v>
      </c>
      <c r="C1295">
        <f>IFERROR(VLOOKUP(A1295,[1]Monitoramento_Base_somente_disp!$A:$J,6,FALSE),0)</f>
        <v>889007775</v>
      </c>
      <c r="D1295">
        <f>IFERROR(VLOOKUP(A1295,[1]Monitoramento_Base_somente_disp!$A:$J,7,FALSE),0)</f>
        <v>101969</v>
      </c>
      <c r="E1295">
        <f>IFERROR(VLOOKUP(A1295,[1]Monitoramento_Base_somente_disp!$A:$J,8,FALSE),0)</f>
        <v>913830948</v>
      </c>
      <c r="F1295">
        <f>IFERROR(VLOOKUP(A1295,[1]Monitoramento_Base_somente_disp!$A:$J,9,FALSE),0)</f>
        <v>78284</v>
      </c>
      <c r="G1295">
        <f>IFERROR(VLOOKUP(A1295,[1]Monitoramento_Base_somente_disp!$A:$J,10,FALSE),0)</f>
        <v>912032243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12180</v>
      </c>
      <c r="C1296">
        <f>IFERROR(VLOOKUP(A1296,[1]Monitoramento_Base_somente_disp!$A:$J,6,FALSE),0)</f>
        <v>1803285</v>
      </c>
      <c r="D1296">
        <f>IFERROR(VLOOKUP(A1296,[1]Monitoramento_Base_somente_disp!$A:$J,7,FALSE),0)</f>
        <v>6345</v>
      </c>
      <c r="E1296">
        <f>IFERROR(VLOOKUP(A1296,[1]Monitoramento_Base_somente_disp!$A:$J,8,FALSE),0)</f>
        <v>1554136</v>
      </c>
      <c r="F1296">
        <f>IFERROR(VLOOKUP(A1296,[1]Monitoramento_Base_somente_disp!$A:$J,9,FALSE),0)</f>
        <v>6762</v>
      </c>
      <c r="G1296">
        <f>IFERROR(VLOOKUP(A1296,[1]Monitoramento_Base_somente_disp!$A:$J,10,FALSE),0)</f>
        <v>1939386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155679</v>
      </c>
      <c r="C1297">
        <f>IFERROR(VLOOKUP(A1297,[1]Monitoramento_Base_somente_disp!$A:$J,6,FALSE),0)</f>
        <v>160760543</v>
      </c>
      <c r="D1297">
        <f>IFERROR(VLOOKUP(A1297,[1]Monitoramento_Base_somente_disp!$A:$J,7,FALSE),0)</f>
        <v>143031</v>
      </c>
      <c r="E1297">
        <f>IFERROR(VLOOKUP(A1297,[1]Monitoramento_Base_somente_disp!$A:$J,8,FALSE),0)</f>
        <v>167654264</v>
      </c>
      <c r="F1297">
        <f>IFERROR(VLOOKUP(A1297,[1]Monitoramento_Base_somente_disp!$A:$J,9,FALSE),0)</f>
        <v>127987</v>
      </c>
      <c r="G1297">
        <f>IFERROR(VLOOKUP(A1297,[1]Monitoramento_Base_somente_disp!$A:$J,10,FALSE),0)</f>
        <v>170183209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68855</v>
      </c>
      <c r="C1298">
        <f>IFERROR(VLOOKUP(A1298,[1]Monitoramento_Base_somente_disp!$A:$J,6,FALSE),0)</f>
        <v>6009892989</v>
      </c>
      <c r="D1298">
        <f>IFERROR(VLOOKUP(A1298,[1]Monitoramento_Base_somente_disp!$A:$J,7,FALSE),0)</f>
        <v>46430</v>
      </c>
      <c r="E1298">
        <f>IFERROR(VLOOKUP(A1298,[1]Monitoramento_Base_somente_disp!$A:$J,8,FALSE),0)</f>
        <v>6115201132</v>
      </c>
      <c r="F1298">
        <f>IFERROR(VLOOKUP(A1298,[1]Monitoramento_Base_somente_disp!$A:$J,9,FALSE),0)</f>
        <v>56709</v>
      </c>
      <c r="G1298">
        <f>IFERROR(VLOOKUP(A1298,[1]Monitoramento_Base_somente_disp!$A:$J,10,FALSE),0)</f>
        <v>6231086006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7799</v>
      </c>
      <c r="C1299">
        <f>IFERROR(VLOOKUP(A1299,[1]Monitoramento_Base_somente_disp!$A:$J,6,FALSE),0)</f>
        <v>98864028</v>
      </c>
      <c r="D1299">
        <f>IFERROR(VLOOKUP(A1299,[1]Monitoramento_Base_somente_disp!$A:$J,7,FALSE),0)</f>
        <v>3769</v>
      </c>
      <c r="E1299">
        <f>IFERROR(VLOOKUP(A1299,[1]Monitoramento_Base_somente_disp!$A:$J,8,FALSE),0)</f>
        <v>99726945</v>
      </c>
      <c r="F1299">
        <f>IFERROR(VLOOKUP(A1299,[1]Monitoramento_Base_somente_disp!$A:$J,9,FALSE),0)</f>
        <v>0</v>
      </c>
      <c r="G1299">
        <f>IFERROR(VLOOKUP(A1299,[1]Monitoramento_Base_somente_disp!$A:$J,10,FALSE),0)</f>
        <v>100608981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5034953</v>
      </c>
      <c r="F1300">
        <f>IFERROR(VLOOKUP(A1300,[1]Monitoramento_Base_somente_disp!$A:$J,9,FALSE),0)</f>
        <v>0</v>
      </c>
      <c r="G1300">
        <f>IFERROR(VLOOKUP(A1300,[1]Monitoramento_Base_somente_disp!$A:$J,10,FALSE),0)</f>
        <v>5133972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33201</v>
      </c>
      <c r="C1301">
        <f>IFERROR(VLOOKUP(A1301,[1]Monitoramento_Base_somente_disp!$A:$J,6,FALSE),0)</f>
        <v>8884788</v>
      </c>
      <c r="D1301">
        <f>IFERROR(VLOOKUP(A1301,[1]Monitoramento_Base_somente_disp!$A:$J,7,FALSE),0)</f>
        <v>82103</v>
      </c>
      <c r="E1301">
        <f>IFERROR(VLOOKUP(A1301,[1]Monitoramento_Base_somente_disp!$A:$J,8,FALSE),0)</f>
        <v>11186239</v>
      </c>
      <c r="F1301">
        <f>IFERROR(VLOOKUP(A1301,[1]Monitoramento_Base_somente_disp!$A:$J,9,FALSE),0)</f>
        <v>60542</v>
      </c>
      <c r="G1301">
        <f>IFERROR(VLOOKUP(A1301,[1]Monitoramento_Base_somente_disp!$A:$J,10,FALSE),0)</f>
        <v>9790912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174879</v>
      </c>
      <c r="C1302">
        <f>IFERROR(VLOOKUP(A1302,[1]Monitoramento_Base_somente_disp!$A:$J,6,FALSE),0)</f>
        <v>344684604</v>
      </c>
      <c r="D1302">
        <f>IFERROR(VLOOKUP(A1302,[1]Monitoramento_Base_somente_disp!$A:$J,7,FALSE),0)</f>
        <v>165086</v>
      </c>
      <c r="E1302">
        <f>IFERROR(VLOOKUP(A1302,[1]Monitoramento_Base_somente_disp!$A:$J,8,FALSE),0)</f>
        <v>374015173</v>
      </c>
      <c r="F1302">
        <f>IFERROR(VLOOKUP(A1302,[1]Monitoramento_Base_somente_disp!$A:$J,9,FALSE),0)</f>
        <v>197928</v>
      </c>
      <c r="G1302">
        <f>IFERROR(VLOOKUP(A1302,[1]Monitoramento_Base_somente_disp!$A:$J,10,FALSE),0)</f>
        <v>378704168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188885</v>
      </c>
      <c r="C1303">
        <f>IFERROR(VLOOKUP(A1303,[1]Monitoramento_Base_somente_disp!$A:$J,6,FALSE),0)</f>
        <v>19045932</v>
      </c>
      <c r="D1303">
        <f>IFERROR(VLOOKUP(A1303,[1]Monitoramento_Base_somente_disp!$A:$J,7,FALSE),0)</f>
        <v>156839</v>
      </c>
      <c r="E1303">
        <f>IFERROR(VLOOKUP(A1303,[1]Monitoramento_Base_somente_disp!$A:$J,8,FALSE),0)</f>
        <v>21888670</v>
      </c>
      <c r="F1303">
        <f>IFERROR(VLOOKUP(A1303,[1]Monitoramento_Base_somente_disp!$A:$J,9,FALSE),0)</f>
        <v>165110</v>
      </c>
      <c r="G1303">
        <f>IFERROR(VLOOKUP(A1303,[1]Monitoramento_Base_somente_disp!$A:$J,10,FALSE),0)</f>
        <v>19036651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131316</v>
      </c>
      <c r="C1304">
        <f>IFERROR(VLOOKUP(A1304,[1]Monitoramento_Base_somente_disp!$A:$J,6,FALSE),0)</f>
        <v>11312958</v>
      </c>
      <c r="D1304">
        <f>IFERROR(VLOOKUP(A1304,[1]Monitoramento_Base_somente_disp!$A:$J,7,FALSE),0)</f>
        <v>95491</v>
      </c>
      <c r="E1304">
        <f>IFERROR(VLOOKUP(A1304,[1]Monitoramento_Base_somente_disp!$A:$J,8,FALSE),0)</f>
        <v>12776581</v>
      </c>
      <c r="F1304">
        <f>IFERROR(VLOOKUP(A1304,[1]Monitoramento_Base_somente_disp!$A:$J,9,FALSE),0)</f>
        <v>169060</v>
      </c>
      <c r="G1304">
        <f>IFERROR(VLOOKUP(A1304,[1]Monitoramento_Base_somente_disp!$A:$J,10,FALSE),0)</f>
        <v>12360680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178313160</v>
      </c>
      <c r="D1305">
        <f>IFERROR(VLOOKUP(A1305,[1]Monitoramento_Base_somente_disp!$A:$J,7,FALSE),0)</f>
        <v>0</v>
      </c>
      <c r="E1305">
        <f>IFERROR(VLOOKUP(A1305,[1]Monitoramento_Base_somente_disp!$A:$J,8,FALSE),0)</f>
        <v>181115373</v>
      </c>
      <c r="F1305">
        <f>IFERROR(VLOOKUP(A1305,[1]Monitoramento_Base_somente_disp!$A:$J,9,FALSE),0)</f>
        <v>0</v>
      </c>
      <c r="G1305">
        <f>IFERROR(VLOOKUP(A1305,[1]Monitoramento_Base_somente_disp!$A:$J,10,FALSE),0)</f>
        <v>184256932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478329</v>
      </c>
      <c r="C1306">
        <f>IFERROR(VLOOKUP(A1306,[1]Monitoramento_Base_somente_disp!$A:$J,6,FALSE),0)</f>
        <v>79292900</v>
      </c>
      <c r="D1306">
        <f>IFERROR(VLOOKUP(A1306,[1]Monitoramento_Base_somente_disp!$A:$J,7,FALSE),0)</f>
        <v>512302</v>
      </c>
      <c r="E1306">
        <f>IFERROR(VLOOKUP(A1306,[1]Monitoramento_Base_somente_disp!$A:$J,8,FALSE),0)</f>
        <v>84132038</v>
      </c>
      <c r="F1306">
        <f>IFERROR(VLOOKUP(A1306,[1]Monitoramento_Base_somente_disp!$A:$J,9,FALSE),0)</f>
        <v>439633</v>
      </c>
      <c r="G1306">
        <f>IFERROR(VLOOKUP(A1306,[1]Monitoramento_Base_somente_disp!$A:$J,10,FALSE),0)</f>
        <v>68266660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1840474</v>
      </c>
      <c r="F1307">
        <f>IFERROR(VLOOKUP(A1307,[1]Monitoramento_Base_somente_disp!$A:$J,9,FALSE),0)</f>
        <v>0</v>
      </c>
      <c r="G1307">
        <f>IFERROR(VLOOKUP(A1307,[1]Monitoramento_Base_somente_disp!$A:$J,10,FALSE),0)</f>
        <v>1870137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14843286</v>
      </c>
      <c r="D1308">
        <f>IFERROR(VLOOKUP(A1308,[1]Monitoramento_Base_somente_disp!$A:$J,7,FALSE),0)</f>
        <v>0</v>
      </c>
      <c r="E1308">
        <f>IFERROR(VLOOKUP(A1308,[1]Monitoramento_Base_somente_disp!$A:$J,8,FALSE),0)</f>
        <v>18231454</v>
      </c>
      <c r="F1308">
        <f>IFERROR(VLOOKUP(A1308,[1]Monitoramento_Base_somente_disp!$A:$J,9,FALSE),0)</f>
        <v>0</v>
      </c>
      <c r="G1308">
        <f>IFERROR(VLOOKUP(A1308,[1]Monitoramento_Base_somente_disp!$A:$J,10,FALSE),0)</f>
        <v>18355410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188757</v>
      </c>
      <c r="C1309">
        <f>IFERROR(VLOOKUP(A1309,[1]Monitoramento_Base_somente_disp!$A:$J,6,FALSE),0)</f>
        <v>20865522</v>
      </c>
      <c r="D1309">
        <f>IFERROR(VLOOKUP(A1309,[1]Monitoramento_Base_somente_disp!$A:$J,7,FALSE),0)</f>
        <v>137179</v>
      </c>
      <c r="E1309">
        <f>IFERROR(VLOOKUP(A1309,[1]Monitoramento_Base_somente_disp!$A:$J,8,FALSE),0)</f>
        <v>17684670</v>
      </c>
      <c r="F1309">
        <f>IFERROR(VLOOKUP(A1309,[1]Monitoramento_Base_somente_disp!$A:$J,9,FALSE),0)</f>
        <v>205467</v>
      </c>
      <c r="G1309">
        <f>IFERROR(VLOOKUP(A1309,[1]Monitoramento_Base_somente_disp!$A:$J,10,FALSE),0)</f>
        <v>18967816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78461</v>
      </c>
      <c r="C1310">
        <f>IFERROR(VLOOKUP(A1310,[1]Monitoramento_Base_somente_disp!$A:$J,6,FALSE),0)</f>
        <v>20045890</v>
      </c>
      <c r="D1310">
        <f>IFERROR(VLOOKUP(A1310,[1]Monitoramento_Base_somente_disp!$A:$J,7,FALSE),0)</f>
        <v>69244</v>
      </c>
      <c r="E1310">
        <f>IFERROR(VLOOKUP(A1310,[1]Monitoramento_Base_somente_disp!$A:$J,8,FALSE),0)</f>
        <v>20003078</v>
      </c>
      <c r="F1310">
        <f>IFERROR(VLOOKUP(A1310,[1]Monitoramento_Base_somente_disp!$A:$J,9,FALSE),0)</f>
        <v>106917</v>
      </c>
      <c r="G1310">
        <f>IFERROR(VLOOKUP(A1310,[1]Monitoramento_Base_somente_disp!$A:$J,10,FALSE),0)</f>
        <v>24413584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131558</v>
      </c>
      <c r="C1311">
        <f>IFERROR(VLOOKUP(A1311,[1]Monitoramento_Base_somente_disp!$A:$J,6,FALSE),0)</f>
        <v>20552887</v>
      </c>
      <c r="D1311">
        <f>IFERROR(VLOOKUP(A1311,[1]Monitoramento_Base_somente_disp!$A:$J,7,FALSE),0)</f>
        <v>69027</v>
      </c>
      <c r="E1311">
        <f>IFERROR(VLOOKUP(A1311,[1]Monitoramento_Base_somente_disp!$A:$J,8,FALSE),0)</f>
        <v>17201526</v>
      </c>
      <c r="F1311">
        <f>IFERROR(VLOOKUP(A1311,[1]Monitoramento_Base_somente_disp!$A:$J,9,FALSE),0)</f>
        <v>116518</v>
      </c>
      <c r="G1311">
        <f>IFERROR(VLOOKUP(A1311,[1]Monitoramento_Base_somente_disp!$A:$J,10,FALSE),0)</f>
        <v>20190999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49647</v>
      </c>
      <c r="C1312">
        <f>IFERROR(VLOOKUP(A1312,[1]Monitoramento_Base_somente_disp!$A:$J,6,FALSE),0)</f>
        <v>5418260</v>
      </c>
      <c r="D1312">
        <f>IFERROR(VLOOKUP(A1312,[1]Monitoramento_Base_somente_disp!$A:$J,7,FALSE),0)</f>
        <v>47143</v>
      </c>
      <c r="E1312">
        <f>IFERROR(VLOOKUP(A1312,[1]Monitoramento_Base_somente_disp!$A:$J,8,FALSE),0)</f>
        <v>7212950</v>
      </c>
      <c r="F1312">
        <f>IFERROR(VLOOKUP(A1312,[1]Monitoramento_Base_somente_disp!$A:$J,9,FALSE),0)</f>
        <v>84841</v>
      </c>
      <c r="G1312">
        <f>IFERROR(VLOOKUP(A1312,[1]Monitoramento_Base_somente_disp!$A:$J,10,FALSE),0)</f>
        <v>13189560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7276</v>
      </c>
      <c r="C1314">
        <f>IFERROR(VLOOKUP(A1314,[1]Monitoramento_Base_somente_disp!$A:$J,6,FALSE),0)</f>
        <v>34773848</v>
      </c>
      <c r="D1314">
        <f>IFERROR(VLOOKUP(A1314,[1]Monitoramento_Base_somente_disp!$A:$J,7,FALSE),0)</f>
        <v>12184</v>
      </c>
      <c r="E1314">
        <f>IFERROR(VLOOKUP(A1314,[1]Monitoramento_Base_somente_disp!$A:$J,8,FALSE),0)</f>
        <v>34361467</v>
      </c>
      <c r="F1314">
        <f>IFERROR(VLOOKUP(A1314,[1]Monitoramento_Base_somente_disp!$A:$J,9,FALSE),0)</f>
        <v>38972</v>
      </c>
      <c r="G1314">
        <f>IFERROR(VLOOKUP(A1314,[1]Monitoramento_Base_somente_disp!$A:$J,10,FALSE),0)</f>
        <v>30817310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61499</v>
      </c>
      <c r="C1315">
        <f>IFERROR(VLOOKUP(A1315,[1]Monitoramento_Base_somente_disp!$A:$J,6,FALSE),0)</f>
        <v>25185969</v>
      </c>
      <c r="D1315">
        <f>IFERROR(VLOOKUP(A1315,[1]Monitoramento_Base_somente_disp!$A:$J,7,FALSE),0)</f>
        <v>147433</v>
      </c>
      <c r="E1315">
        <f>IFERROR(VLOOKUP(A1315,[1]Monitoramento_Base_somente_disp!$A:$J,8,FALSE),0)</f>
        <v>22174932</v>
      </c>
      <c r="F1315">
        <f>IFERROR(VLOOKUP(A1315,[1]Monitoramento_Base_somente_disp!$A:$J,9,FALSE),0)</f>
        <v>83458</v>
      </c>
      <c r="G1315">
        <f>IFERROR(VLOOKUP(A1315,[1]Monitoramento_Base_somente_disp!$A:$J,10,FALSE),0)</f>
        <v>24592481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1014556</v>
      </c>
      <c r="C1316">
        <f>IFERROR(VLOOKUP(A1316,[1]Monitoramento_Base_somente_disp!$A:$J,6,FALSE),0)</f>
        <v>250668250</v>
      </c>
      <c r="D1316">
        <f>IFERROR(VLOOKUP(A1316,[1]Monitoramento_Base_somente_disp!$A:$J,7,FALSE),0)</f>
        <v>903739</v>
      </c>
      <c r="E1316">
        <f>IFERROR(VLOOKUP(A1316,[1]Monitoramento_Base_somente_disp!$A:$J,8,FALSE),0)</f>
        <v>244174460</v>
      </c>
      <c r="F1316">
        <f>IFERROR(VLOOKUP(A1316,[1]Monitoramento_Base_somente_disp!$A:$J,9,FALSE),0)</f>
        <v>1050273</v>
      </c>
      <c r="G1316">
        <f>IFERROR(VLOOKUP(A1316,[1]Monitoramento_Base_somente_disp!$A:$J,10,FALSE),0)</f>
        <v>269202551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96201</v>
      </c>
      <c r="C1317">
        <f>IFERROR(VLOOKUP(A1317,[1]Monitoramento_Base_somente_disp!$A:$J,6,FALSE),0)</f>
        <v>28513189</v>
      </c>
      <c r="D1317">
        <f>IFERROR(VLOOKUP(A1317,[1]Monitoramento_Base_somente_disp!$A:$J,7,FALSE),0)</f>
        <v>71061</v>
      </c>
      <c r="E1317">
        <f>IFERROR(VLOOKUP(A1317,[1]Monitoramento_Base_somente_disp!$A:$J,8,FALSE),0)</f>
        <v>25655366</v>
      </c>
      <c r="F1317">
        <f>IFERROR(VLOOKUP(A1317,[1]Monitoramento_Base_somente_disp!$A:$J,9,FALSE),0)</f>
        <v>89202</v>
      </c>
      <c r="G1317">
        <f>IFERROR(VLOOKUP(A1317,[1]Monitoramento_Base_somente_disp!$A:$J,10,FALSE),0)</f>
        <v>23686546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3232</v>
      </c>
      <c r="C1318">
        <f>IFERROR(VLOOKUP(A1318,[1]Monitoramento_Base_somente_disp!$A:$J,6,FALSE),0)</f>
        <v>18030193</v>
      </c>
      <c r="D1318">
        <f>IFERROR(VLOOKUP(A1318,[1]Monitoramento_Base_somente_disp!$A:$J,7,FALSE),0)</f>
        <v>8772</v>
      </c>
      <c r="E1318">
        <f>IFERROR(VLOOKUP(A1318,[1]Monitoramento_Base_somente_disp!$A:$J,8,FALSE),0)</f>
        <v>21186573</v>
      </c>
      <c r="F1318">
        <f>IFERROR(VLOOKUP(A1318,[1]Monitoramento_Base_somente_disp!$A:$J,9,FALSE),0)</f>
        <v>15559</v>
      </c>
      <c r="G1318">
        <f>IFERROR(VLOOKUP(A1318,[1]Monitoramento_Base_somente_disp!$A:$J,10,FALSE),0)</f>
        <v>26386367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19420</v>
      </c>
      <c r="C1319">
        <f>IFERROR(VLOOKUP(A1319,[1]Monitoramento_Base_somente_disp!$A:$J,6,FALSE),0)</f>
        <v>6509590</v>
      </c>
      <c r="D1319">
        <f>IFERROR(VLOOKUP(A1319,[1]Monitoramento_Base_somente_disp!$A:$J,7,FALSE),0)</f>
        <v>7717</v>
      </c>
      <c r="E1319">
        <f>IFERROR(VLOOKUP(A1319,[1]Monitoramento_Base_somente_disp!$A:$J,8,FALSE),0)</f>
        <v>5919060</v>
      </c>
      <c r="F1319">
        <f>IFERROR(VLOOKUP(A1319,[1]Monitoramento_Base_somente_disp!$A:$J,9,FALSE),0)</f>
        <v>7308</v>
      </c>
      <c r="G1319">
        <f>IFERROR(VLOOKUP(A1319,[1]Monitoramento_Base_somente_disp!$A:$J,10,FALSE),0)</f>
        <v>5774745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3</v>
      </c>
      <c r="C1320">
        <f>IFERROR(VLOOKUP(A1320,[1]Monitoramento_Base_somente_disp!$A:$J,6,FALSE),0)</f>
        <v>3087234</v>
      </c>
      <c r="D1320">
        <f>IFERROR(VLOOKUP(A1320,[1]Monitoramento_Base_somente_disp!$A:$J,7,FALSE),0)</f>
        <v>0</v>
      </c>
      <c r="E1320">
        <f>IFERROR(VLOOKUP(A1320,[1]Monitoramento_Base_somente_disp!$A:$J,8,FALSE),0)</f>
        <v>3137340</v>
      </c>
      <c r="F1320">
        <f>IFERROR(VLOOKUP(A1320,[1]Monitoramento_Base_somente_disp!$A:$J,9,FALSE),0)</f>
        <v>2</v>
      </c>
      <c r="G1320">
        <f>IFERROR(VLOOKUP(A1320,[1]Monitoramento_Base_somente_disp!$A:$J,10,FALSE),0)</f>
        <v>3190029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Sim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733</v>
      </c>
      <c r="C1321">
        <f>IFERROR(VLOOKUP(A1321,[1]Monitoramento_Base_somente_disp!$A:$J,6,FALSE),0)</f>
        <v>9976542</v>
      </c>
      <c r="D1321">
        <f>IFERROR(VLOOKUP(A1321,[1]Monitoramento_Base_somente_disp!$A:$J,7,FALSE),0)</f>
        <v>15</v>
      </c>
      <c r="E1321">
        <f>IFERROR(VLOOKUP(A1321,[1]Monitoramento_Base_somente_disp!$A:$J,8,FALSE),0)</f>
        <v>10078740</v>
      </c>
      <c r="F1321">
        <f>IFERROR(VLOOKUP(A1321,[1]Monitoramento_Base_somente_disp!$A:$J,9,FALSE),0)</f>
        <v>8855</v>
      </c>
      <c r="G1321">
        <f>IFERROR(VLOOKUP(A1321,[1]Monitoramento_Base_somente_disp!$A:$J,10,FALSE),0)</f>
        <v>11865756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66476520</v>
      </c>
      <c r="D1322">
        <f>IFERROR(VLOOKUP(A1322,[1]Monitoramento_Base_somente_disp!$A:$J,7,FALSE),0)</f>
        <v>0</v>
      </c>
      <c r="E1322">
        <f>IFERROR(VLOOKUP(A1322,[1]Monitoramento_Base_somente_disp!$A:$J,8,FALSE),0)</f>
        <v>67524092</v>
      </c>
      <c r="F1322">
        <f>IFERROR(VLOOKUP(A1322,[1]Monitoramento_Base_somente_disp!$A:$J,9,FALSE),0)</f>
        <v>19118</v>
      </c>
      <c r="G1322">
        <f>IFERROR(VLOOKUP(A1322,[1]Monitoramento_Base_somente_disp!$A:$J,10,FALSE),0)</f>
        <v>68588842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34488</v>
      </c>
      <c r="C1323">
        <f>IFERROR(VLOOKUP(A1323,[1]Monitoramento_Base_somente_disp!$A:$J,6,FALSE),0)</f>
        <v>10454970</v>
      </c>
      <c r="D1323">
        <f>IFERROR(VLOOKUP(A1323,[1]Monitoramento_Base_somente_disp!$A:$J,7,FALSE),0)</f>
        <v>20118</v>
      </c>
      <c r="E1323">
        <f>IFERROR(VLOOKUP(A1323,[1]Monitoramento_Base_somente_disp!$A:$J,8,FALSE),0)</f>
        <v>9211166</v>
      </c>
      <c r="F1323">
        <f>IFERROR(VLOOKUP(A1323,[1]Monitoramento_Base_somente_disp!$A:$J,9,FALSE),0)</f>
        <v>41487</v>
      </c>
      <c r="G1323">
        <f>IFERROR(VLOOKUP(A1323,[1]Monitoramento_Base_somente_disp!$A:$J,10,FALSE),0)</f>
        <v>8120150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101688</v>
      </c>
      <c r="C1324">
        <f>IFERROR(VLOOKUP(A1324,[1]Monitoramento_Base_somente_disp!$A:$J,6,FALSE),0)</f>
        <v>45569966</v>
      </c>
      <c r="D1324">
        <f>IFERROR(VLOOKUP(A1324,[1]Monitoramento_Base_somente_disp!$A:$J,7,FALSE),0)</f>
        <v>91304</v>
      </c>
      <c r="E1324">
        <f>IFERROR(VLOOKUP(A1324,[1]Monitoramento_Base_somente_disp!$A:$J,8,FALSE),0)</f>
        <v>43655697</v>
      </c>
      <c r="F1324">
        <f>IFERROR(VLOOKUP(A1324,[1]Monitoramento_Base_somente_disp!$A:$J,9,FALSE),0)</f>
        <v>146377</v>
      </c>
      <c r="G1324">
        <f>IFERROR(VLOOKUP(A1324,[1]Monitoramento_Base_somente_disp!$A:$J,10,FALSE),0)</f>
        <v>63753619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57989</v>
      </c>
      <c r="C1325">
        <f>IFERROR(VLOOKUP(A1325,[1]Monitoramento_Base_somente_disp!$A:$J,6,FALSE),0)</f>
        <v>38286323</v>
      </c>
      <c r="D1325">
        <f>IFERROR(VLOOKUP(A1325,[1]Monitoramento_Base_somente_disp!$A:$J,7,FALSE),0)</f>
        <v>55328</v>
      </c>
      <c r="E1325">
        <f>IFERROR(VLOOKUP(A1325,[1]Monitoramento_Base_somente_disp!$A:$J,8,FALSE),0)</f>
        <v>35231349</v>
      </c>
      <c r="F1325">
        <f>IFERROR(VLOOKUP(A1325,[1]Monitoramento_Base_somente_disp!$A:$J,9,FALSE),0)</f>
        <v>52356</v>
      </c>
      <c r="G1325">
        <f>IFERROR(VLOOKUP(A1325,[1]Monitoramento_Base_somente_disp!$A:$J,10,FALSE),0)</f>
        <v>33158802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948</v>
      </c>
      <c r="C1326">
        <f>IFERROR(VLOOKUP(A1326,[1]Monitoramento_Base_somente_disp!$A:$J,6,FALSE),0)</f>
        <v>26247532</v>
      </c>
      <c r="D1326">
        <f>IFERROR(VLOOKUP(A1326,[1]Monitoramento_Base_somente_disp!$A:$J,7,FALSE),0)</f>
        <v>15974</v>
      </c>
      <c r="E1326">
        <f>IFERROR(VLOOKUP(A1326,[1]Monitoramento_Base_somente_disp!$A:$J,8,FALSE),0)</f>
        <v>25662660</v>
      </c>
      <c r="F1326">
        <f>IFERROR(VLOOKUP(A1326,[1]Monitoramento_Base_somente_disp!$A:$J,9,FALSE),0)</f>
        <v>56081</v>
      </c>
      <c r="G1326">
        <f>IFERROR(VLOOKUP(A1326,[1]Monitoramento_Base_somente_disp!$A:$J,10,FALSE),0)</f>
        <v>30415065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6862</v>
      </c>
      <c r="C1327">
        <f>IFERROR(VLOOKUP(A1327,[1]Monitoramento_Base_somente_disp!$A:$J,6,FALSE),0)</f>
        <v>15263107</v>
      </c>
      <c r="D1327">
        <f>IFERROR(VLOOKUP(A1327,[1]Monitoramento_Base_somente_disp!$A:$J,7,FALSE),0)</f>
        <v>14859</v>
      </c>
      <c r="E1327">
        <f>IFERROR(VLOOKUP(A1327,[1]Monitoramento_Base_somente_disp!$A:$J,8,FALSE),0)</f>
        <v>15117145</v>
      </c>
      <c r="F1327">
        <f>IFERROR(VLOOKUP(A1327,[1]Monitoramento_Base_somente_disp!$A:$J,9,FALSE),0)</f>
        <v>10247</v>
      </c>
      <c r="G1327">
        <f>IFERROR(VLOOKUP(A1327,[1]Monitoramento_Base_somente_disp!$A:$J,10,FALSE),0)</f>
        <v>14728395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41621</v>
      </c>
      <c r="C1328">
        <f>IFERROR(VLOOKUP(A1328,[1]Monitoramento_Base_somente_disp!$A:$J,6,FALSE),0)</f>
        <v>16346684</v>
      </c>
      <c r="D1328">
        <f>IFERROR(VLOOKUP(A1328,[1]Monitoramento_Base_somente_disp!$A:$J,7,FALSE),0)</f>
        <v>33609</v>
      </c>
      <c r="E1328">
        <f>IFERROR(VLOOKUP(A1328,[1]Monitoramento_Base_somente_disp!$A:$J,8,FALSE),0)</f>
        <v>9541151</v>
      </c>
      <c r="F1328">
        <f>IFERROR(VLOOKUP(A1328,[1]Monitoramento_Base_somente_disp!$A:$J,9,FALSE),0)</f>
        <v>39987</v>
      </c>
      <c r="G1328">
        <f>IFERROR(VLOOKUP(A1328,[1]Monitoramento_Base_somente_disp!$A:$J,10,FALSE),0)</f>
        <v>9690426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21186</v>
      </c>
      <c r="C1329">
        <f>IFERROR(VLOOKUP(A1329,[1]Monitoramento_Base_somente_disp!$A:$J,6,FALSE),0)</f>
        <v>16933953</v>
      </c>
      <c r="D1329">
        <f>IFERROR(VLOOKUP(A1329,[1]Monitoramento_Base_somente_disp!$A:$J,7,FALSE),0)</f>
        <v>46103</v>
      </c>
      <c r="E1329">
        <f>IFERROR(VLOOKUP(A1329,[1]Monitoramento_Base_somente_disp!$A:$J,8,FALSE),0)</f>
        <v>11310920</v>
      </c>
      <c r="F1329">
        <f>IFERROR(VLOOKUP(A1329,[1]Monitoramento_Base_somente_disp!$A:$J,9,FALSE),0)</f>
        <v>72572</v>
      </c>
      <c r="G1329">
        <f>IFERROR(VLOOKUP(A1329,[1]Monitoramento_Base_somente_disp!$A:$J,10,FALSE),0)</f>
        <v>12231272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18846</v>
      </c>
      <c r="C1330">
        <f>IFERROR(VLOOKUP(A1330,[1]Monitoramento_Base_somente_disp!$A:$J,6,FALSE),0)</f>
        <v>38419293</v>
      </c>
      <c r="D1330">
        <f>IFERROR(VLOOKUP(A1330,[1]Monitoramento_Base_somente_disp!$A:$J,7,FALSE),0)</f>
        <v>18457</v>
      </c>
      <c r="E1330">
        <f>IFERROR(VLOOKUP(A1330,[1]Monitoramento_Base_somente_disp!$A:$J,8,FALSE),0)</f>
        <v>16018695</v>
      </c>
      <c r="F1330">
        <f>IFERROR(VLOOKUP(A1330,[1]Monitoramento_Base_somente_disp!$A:$J,9,FALSE),0)</f>
        <v>32206</v>
      </c>
      <c r="G1330">
        <f>IFERROR(VLOOKUP(A1330,[1]Monitoramento_Base_somente_disp!$A:$J,10,FALSE),0)</f>
        <v>11506506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129727</v>
      </c>
      <c r="C1331">
        <f>IFERROR(VLOOKUP(A1331,[1]Monitoramento_Base_somente_disp!$A:$J,6,FALSE),0)</f>
        <v>46180085</v>
      </c>
      <c r="D1331">
        <f>IFERROR(VLOOKUP(A1331,[1]Monitoramento_Base_somente_disp!$A:$J,7,FALSE),0)</f>
        <v>127879</v>
      </c>
      <c r="E1331">
        <f>IFERROR(VLOOKUP(A1331,[1]Monitoramento_Base_somente_disp!$A:$J,8,FALSE),0)</f>
        <v>43008201</v>
      </c>
      <c r="F1331">
        <f>IFERROR(VLOOKUP(A1331,[1]Monitoramento_Base_somente_disp!$A:$J,9,FALSE),0)</f>
        <v>125160</v>
      </c>
      <c r="G1331">
        <f>IFERROR(VLOOKUP(A1331,[1]Monitoramento_Base_somente_disp!$A:$J,10,FALSE),0)</f>
        <v>39753591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149</v>
      </c>
      <c r="C1332">
        <f>IFERROR(VLOOKUP(A1332,[1]Monitoramento_Base_somente_disp!$A:$J,6,FALSE),0)</f>
        <v>1043786</v>
      </c>
      <c r="D1332">
        <f>IFERROR(VLOOKUP(A1332,[1]Monitoramento_Base_somente_disp!$A:$J,7,FALSE),0)</f>
        <v>319</v>
      </c>
      <c r="E1332">
        <f>IFERROR(VLOOKUP(A1332,[1]Monitoramento_Base_somente_disp!$A:$J,8,FALSE),0)</f>
        <v>1048624</v>
      </c>
      <c r="F1332">
        <f>IFERROR(VLOOKUP(A1332,[1]Monitoramento_Base_somente_disp!$A:$J,9,FALSE),0)</f>
        <v>40</v>
      </c>
      <c r="G1332">
        <f>IFERROR(VLOOKUP(A1332,[1]Monitoramento_Base_somente_disp!$A:$J,10,FALSE),0)</f>
        <v>1064151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249713</v>
      </c>
      <c r="C1333">
        <f>IFERROR(VLOOKUP(A1333,[1]Monitoramento_Base_somente_disp!$A:$J,6,FALSE),0)</f>
        <v>16523143</v>
      </c>
      <c r="D1333">
        <f>IFERROR(VLOOKUP(A1333,[1]Monitoramento_Base_somente_disp!$A:$J,7,FALSE),0)</f>
        <v>169462</v>
      </c>
      <c r="E1333">
        <f>IFERROR(VLOOKUP(A1333,[1]Monitoramento_Base_somente_disp!$A:$J,8,FALSE),0)</f>
        <v>13282571</v>
      </c>
      <c r="F1333">
        <f>IFERROR(VLOOKUP(A1333,[1]Monitoramento_Base_somente_disp!$A:$J,9,FALSE),0)</f>
        <v>207518</v>
      </c>
      <c r="G1333">
        <f>IFERROR(VLOOKUP(A1333,[1]Monitoramento_Base_somente_disp!$A:$J,10,FALSE),0)</f>
        <v>15625616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35476</v>
      </c>
      <c r="C1334">
        <f>IFERROR(VLOOKUP(A1334,[1]Monitoramento_Base_somente_disp!$A:$J,6,FALSE),0)</f>
        <v>8035094</v>
      </c>
      <c r="D1334">
        <f>IFERROR(VLOOKUP(A1334,[1]Monitoramento_Base_somente_disp!$A:$J,7,FALSE),0)</f>
        <v>25709</v>
      </c>
      <c r="E1334">
        <f>IFERROR(VLOOKUP(A1334,[1]Monitoramento_Base_somente_disp!$A:$J,8,FALSE),0)</f>
        <v>8127970</v>
      </c>
      <c r="F1334">
        <f>IFERROR(VLOOKUP(A1334,[1]Monitoramento_Base_somente_disp!$A:$J,9,FALSE),0)</f>
        <v>31538</v>
      </c>
      <c r="G1334">
        <f>IFERROR(VLOOKUP(A1334,[1]Monitoramento_Base_somente_disp!$A:$J,10,FALSE),0)</f>
        <v>10479141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186271</v>
      </c>
      <c r="C1335">
        <f>IFERROR(VLOOKUP(A1335,[1]Monitoramento_Base_somente_disp!$A:$J,6,FALSE),0)</f>
        <v>58412321</v>
      </c>
      <c r="D1335">
        <f>IFERROR(VLOOKUP(A1335,[1]Monitoramento_Base_somente_disp!$A:$J,7,FALSE),0)</f>
        <v>203232</v>
      </c>
      <c r="E1335">
        <f>IFERROR(VLOOKUP(A1335,[1]Monitoramento_Base_somente_disp!$A:$J,8,FALSE),0)</f>
        <v>59277238</v>
      </c>
      <c r="F1335">
        <f>IFERROR(VLOOKUP(A1335,[1]Monitoramento_Base_somente_disp!$A:$J,9,FALSE),0)</f>
        <v>178123</v>
      </c>
      <c r="G1335">
        <f>IFERROR(VLOOKUP(A1335,[1]Monitoramento_Base_somente_disp!$A:$J,10,FALSE),0)</f>
        <v>45027933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98425</v>
      </c>
      <c r="C1336">
        <f>IFERROR(VLOOKUP(A1336,[1]Monitoramento_Base_somente_disp!$A:$J,6,FALSE),0)</f>
        <v>12321265</v>
      </c>
      <c r="D1336">
        <f>IFERROR(VLOOKUP(A1336,[1]Monitoramento_Base_somente_disp!$A:$J,7,FALSE),0)</f>
        <v>85247</v>
      </c>
      <c r="E1336">
        <f>IFERROR(VLOOKUP(A1336,[1]Monitoramento_Base_somente_disp!$A:$J,8,FALSE),0)</f>
        <v>11476745</v>
      </c>
      <c r="F1336">
        <f>IFERROR(VLOOKUP(A1336,[1]Monitoramento_Base_somente_disp!$A:$J,9,FALSE),0)</f>
        <v>113833</v>
      </c>
      <c r="G1336">
        <f>IFERROR(VLOOKUP(A1336,[1]Monitoramento_Base_somente_disp!$A:$J,10,FALSE),0)</f>
        <v>13989692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13415940</v>
      </c>
      <c r="D1337">
        <f>IFERROR(VLOOKUP(A1337,[1]Monitoramento_Base_somente_disp!$A:$J,7,FALSE),0)</f>
        <v>0</v>
      </c>
      <c r="E1337">
        <f>IFERROR(VLOOKUP(A1337,[1]Monitoramento_Base_somente_disp!$A:$J,8,FALSE),0)</f>
        <v>13639748</v>
      </c>
      <c r="F1337">
        <f>IFERROR(VLOOKUP(A1337,[1]Monitoramento_Base_somente_disp!$A:$J,9,FALSE),0)</f>
        <v>0</v>
      </c>
      <c r="G1337">
        <f>IFERROR(VLOOKUP(A1337,[1]Monitoramento_Base_somente_disp!$A:$J,10,FALSE),0)</f>
        <v>13863138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7609206</v>
      </c>
      <c r="F1338">
        <f>IFERROR(VLOOKUP(A1338,[1]Monitoramento_Base_somente_disp!$A:$J,9,FALSE),0)</f>
        <v>0</v>
      </c>
      <c r="G1338">
        <f>IFERROR(VLOOKUP(A1338,[1]Monitoramento_Base_somente_disp!$A:$J,10,FALSE),0)</f>
        <v>7741940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29540</v>
      </c>
      <c r="C1339">
        <f>IFERROR(VLOOKUP(A1339,[1]Monitoramento_Base_somente_disp!$A:$J,6,FALSE),0)</f>
        <v>11286563</v>
      </c>
      <c r="D1339">
        <f>IFERROR(VLOOKUP(A1339,[1]Monitoramento_Base_somente_disp!$A:$J,7,FALSE),0)</f>
        <v>11001</v>
      </c>
      <c r="E1339">
        <f>IFERROR(VLOOKUP(A1339,[1]Monitoramento_Base_somente_disp!$A:$J,8,FALSE),0)</f>
        <v>11606165</v>
      </c>
      <c r="F1339">
        <f>IFERROR(VLOOKUP(A1339,[1]Monitoramento_Base_somente_disp!$A:$J,9,FALSE),0)</f>
        <v>31475</v>
      </c>
      <c r="G1339">
        <f>IFERROR(VLOOKUP(A1339,[1]Monitoramento_Base_somente_disp!$A:$J,10,FALSE),0)</f>
        <v>11759522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277313880</v>
      </c>
      <c r="D1340">
        <f>IFERROR(VLOOKUP(A1340,[1]Monitoramento_Base_somente_disp!$A:$J,7,FALSE),0)</f>
        <v>0</v>
      </c>
      <c r="E1340">
        <f>IFERROR(VLOOKUP(A1340,[1]Monitoramento_Base_somente_disp!$A:$J,8,FALSE),0)</f>
        <v>281900029</v>
      </c>
      <c r="F1340">
        <f>IFERROR(VLOOKUP(A1340,[1]Monitoramento_Base_somente_disp!$A:$J,9,FALSE),0)</f>
        <v>194</v>
      </c>
      <c r="G1340">
        <f>IFERROR(VLOOKUP(A1340,[1]Monitoramento_Base_somente_disp!$A:$J,10,FALSE),0)</f>
        <v>286556762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33118</v>
      </c>
      <c r="C1341">
        <f>IFERROR(VLOOKUP(A1341,[1]Monitoramento_Base_somente_disp!$A:$J,6,FALSE),0)</f>
        <v>21072579</v>
      </c>
      <c r="D1341">
        <f>IFERROR(VLOOKUP(A1341,[1]Monitoramento_Base_somente_disp!$A:$J,7,FALSE),0)</f>
        <v>6545</v>
      </c>
      <c r="E1341">
        <f>IFERROR(VLOOKUP(A1341,[1]Monitoramento_Base_somente_disp!$A:$J,8,FALSE),0)</f>
        <v>20485616</v>
      </c>
      <c r="F1341">
        <f>IFERROR(VLOOKUP(A1341,[1]Monitoramento_Base_somente_disp!$A:$J,9,FALSE),0)</f>
        <v>43658</v>
      </c>
      <c r="G1341">
        <f>IFERROR(VLOOKUP(A1341,[1]Monitoramento_Base_somente_disp!$A:$J,10,FALSE),0)</f>
        <v>19774137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44885910</v>
      </c>
      <c r="D1342">
        <f>IFERROR(VLOOKUP(A1342,[1]Monitoramento_Base_somente_disp!$A:$J,7,FALSE),0)</f>
        <v>0</v>
      </c>
      <c r="E1342">
        <f>IFERROR(VLOOKUP(A1342,[1]Monitoramento_Base_somente_disp!$A:$J,8,FALSE),0)</f>
        <v>45619623</v>
      </c>
      <c r="F1342">
        <f>IFERROR(VLOOKUP(A1342,[1]Monitoramento_Base_somente_disp!$A:$J,9,FALSE),0)</f>
        <v>0</v>
      </c>
      <c r="G1342">
        <f>IFERROR(VLOOKUP(A1342,[1]Monitoramento_Base_somente_disp!$A:$J,10,FALSE),0)</f>
        <v>46382107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39004</v>
      </c>
      <c r="C1343">
        <f>IFERROR(VLOOKUP(A1343,[1]Monitoramento_Base_somente_disp!$A:$J,6,FALSE),0)</f>
        <v>5348308</v>
      </c>
      <c r="D1343">
        <f>IFERROR(VLOOKUP(A1343,[1]Monitoramento_Base_somente_disp!$A:$J,7,FALSE),0)</f>
        <v>36605</v>
      </c>
      <c r="E1343">
        <f>IFERROR(VLOOKUP(A1343,[1]Monitoramento_Base_somente_disp!$A:$J,8,FALSE),0)</f>
        <v>6069309</v>
      </c>
      <c r="F1343">
        <f>IFERROR(VLOOKUP(A1343,[1]Monitoramento_Base_somente_disp!$A:$J,9,FALSE),0)</f>
        <v>48429</v>
      </c>
      <c r="G1343">
        <f>IFERROR(VLOOKUP(A1343,[1]Monitoramento_Base_somente_disp!$A:$J,10,FALSE),0)</f>
        <v>6080020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49773</v>
      </c>
      <c r="C1344">
        <f>IFERROR(VLOOKUP(A1344,[1]Monitoramento_Base_somente_disp!$A:$J,6,FALSE),0)</f>
        <v>13575124</v>
      </c>
      <c r="D1344">
        <f>IFERROR(VLOOKUP(A1344,[1]Monitoramento_Base_somente_disp!$A:$J,7,FALSE),0)</f>
        <v>46495</v>
      </c>
      <c r="E1344">
        <f>IFERROR(VLOOKUP(A1344,[1]Monitoramento_Base_somente_disp!$A:$J,8,FALSE),0)</f>
        <v>14596531</v>
      </c>
      <c r="F1344">
        <f>IFERROR(VLOOKUP(A1344,[1]Monitoramento_Base_somente_disp!$A:$J,9,FALSE),0)</f>
        <v>60129</v>
      </c>
      <c r="G1344">
        <f>IFERROR(VLOOKUP(A1344,[1]Monitoramento_Base_somente_disp!$A:$J,10,FALSE),0)</f>
        <v>14881556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354660</v>
      </c>
      <c r="D1346">
        <f>IFERROR(VLOOKUP(A1346,[1]Monitoramento_Base_somente_disp!$A:$J,7,FALSE),0)</f>
        <v>0</v>
      </c>
      <c r="E1346">
        <f>IFERROR(VLOOKUP(A1346,[1]Monitoramento_Base_somente_disp!$A:$J,8,FALSE),0)</f>
        <v>357046</v>
      </c>
      <c r="F1346">
        <f>IFERROR(VLOOKUP(A1346,[1]Monitoramento_Base_somente_disp!$A:$J,9,FALSE),0)</f>
        <v>0</v>
      </c>
      <c r="G1346">
        <f>IFERROR(VLOOKUP(A1346,[1]Monitoramento_Base_somente_disp!$A:$J,10,FALSE),0)</f>
        <v>366482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51322980</v>
      </c>
      <c r="D1347">
        <f>IFERROR(VLOOKUP(A1347,[1]Monitoramento_Base_somente_disp!$A:$J,7,FALSE),0)</f>
        <v>0</v>
      </c>
      <c r="E1347">
        <f>IFERROR(VLOOKUP(A1347,[1]Monitoramento_Base_somente_disp!$A:$J,8,FALSE),0)</f>
        <v>52267472</v>
      </c>
      <c r="F1347">
        <f>IFERROR(VLOOKUP(A1347,[1]Monitoramento_Base_somente_disp!$A:$J,9,FALSE),0)</f>
        <v>0</v>
      </c>
      <c r="G1347">
        <f>IFERROR(VLOOKUP(A1347,[1]Monitoramento_Base_somente_disp!$A:$J,10,FALSE),0)</f>
        <v>53033746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57868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17879</v>
      </c>
      <c r="C1348">
        <f>IFERROR(VLOOKUP(A1348,[1]Monitoramento_Base_somente_disp!$A:$J,6,FALSE),0)</f>
        <v>27769135</v>
      </c>
      <c r="D1348">
        <f>IFERROR(VLOOKUP(A1348,[1]Monitoramento_Base_somente_disp!$A:$J,7,FALSE),0)</f>
        <v>9867</v>
      </c>
      <c r="E1348">
        <f>IFERROR(VLOOKUP(A1348,[1]Monitoramento_Base_somente_disp!$A:$J,8,FALSE),0)</f>
        <v>28051657</v>
      </c>
      <c r="F1348">
        <f>IFERROR(VLOOKUP(A1348,[1]Monitoramento_Base_somente_disp!$A:$J,9,FALSE),0)</f>
        <v>11798</v>
      </c>
      <c r="G1348">
        <f>IFERROR(VLOOKUP(A1348,[1]Monitoramento_Base_somente_disp!$A:$J,10,FALSE),0)</f>
        <v>28320203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125833</v>
      </c>
      <c r="C1349">
        <f>IFERROR(VLOOKUP(A1349,[1]Monitoramento_Base_somente_disp!$A:$J,6,FALSE),0)</f>
        <v>75517985</v>
      </c>
      <c r="D1349">
        <f>IFERROR(VLOOKUP(A1349,[1]Monitoramento_Base_somente_disp!$A:$J,7,FALSE),0)</f>
        <v>75123</v>
      </c>
      <c r="E1349">
        <f>IFERROR(VLOOKUP(A1349,[1]Monitoramento_Base_somente_disp!$A:$J,8,FALSE),0)</f>
        <v>74757006</v>
      </c>
      <c r="F1349">
        <f>IFERROR(VLOOKUP(A1349,[1]Monitoramento_Base_somente_disp!$A:$J,9,FALSE),0)</f>
        <v>112932</v>
      </c>
      <c r="G1349">
        <f>IFERROR(VLOOKUP(A1349,[1]Monitoramento_Base_somente_disp!$A:$J,10,FALSE),0)</f>
        <v>77604967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72991950</v>
      </c>
      <c r="D1350">
        <f>IFERROR(VLOOKUP(A1350,[1]Monitoramento_Base_somente_disp!$A:$J,7,FALSE),0)</f>
        <v>0</v>
      </c>
      <c r="E1350">
        <f>IFERROR(VLOOKUP(A1350,[1]Monitoramento_Base_somente_disp!$A:$J,8,FALSE),0)</f>
        <v>68792855</v>
      </c>
      <c r="F1350">
        <f>IFERROR(VLOOKUP(A1350,[1]Monitoramento_Base_somente_disp!$A:$J,9,FALSE),0)</f>
        <v>580</v>
      </c>
      <c r="G1350">
        <f>IFERROR(VLOOKUP(A1350,[1]Monitoramento_Base_somente_disp!$A:$J,10,FALSE),0)</f>
        <v>61551240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49671</v>
      </c>
      <c r="C1351">
        <f>IFERROR(VLOOKUP(A1351,[1]Monitoramento_Base_somente_disp!$A:$J,6,FALSE),0)</f>
        <v>11068892</v>
      </c>
      <c r="D1351">
        <f>IFERROR(VLOOKUP(A1351,[1]Monitoramento_Base_somente_disp!$A:$J,7,FALSE),0)</f>
        <v>74156</v>
      </c>
      <c r="E1351">
        <f>IFERROR(VLOOKUP(A1351,[1]Monitoramento_Base_somente_disp!$A:$J,8,FALSE),0)</f>
        <v>14381187</v>
      </c>
      <c r="F1351">
        <f>IFERROR(VLOOKUP(A1351,[1]Monitoramento_Base_somente_disp!$A:$J,9,FALSE),0)</f>
        <v>92021</v>
      </c>
      <c r="G1351">
        <f>IFERROR(VLOOKUP(A1351,[1]Monitoramento_Base_somente_disp!$A:$J,10,FALSE),0)</f>
        <v>15543878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91363</v>
      </c>
      <c r="C1352">
        <f>IFERROR(VLOOKUP(A1352,[1]Monitoramento_Base_somente_disp!$A:$J,6,FALSE),0)</f>
        <v>7389304</v>
      </c>
      <c r="D1352">
        <f>IFERROR(VLOOKUP(A1352,[1]Monitoramento_Base_somente_disp!$A:$J,7,FALSE),0)</f>
        <v>84624</v>
      </c>
      <c r="E1352">
        <f>IFERROR(VLOOKUP(A1352,[1]Monitoramento_Base_somente_disp!$A:$J,8,FALSE),0)</f>
        <v>8585566</v>
      </c>
      <c r="F1352">
        <f>IFERROR(VLOOKUP(A1352,[1]Monitoramento_Base_somente_disp!$A:$J,9,FALSE),0)</f>
        <v>65363</v>
      </c>
      <c r="G1352">
        <f>IFERROR(VLOOKUP(A1352,[1]Monitoramento_Base_somente_disp!$A:$J,10,FALSE),0)</f>
        <v>8091469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1056</v>
      </c>
      <c r="C1353">
        <f>IFERROR(VLOOKUP(A1353,[1]Monitoramento_Base_somente_disp!$A:$J,6,FALSE),0)</f>
        <v>108405174</v>
      </c>
      <c r="D1353">
        <f>IFERROR(VLOOKUP(A1353,[1]Monitoramento_Base_somente_disp!$A:$J,7,FALSE),0)</f>
        <v>10047</v>
      </c>
      <c r="E1353">
        <f>IFERROR(VLOOKUP(A1353,[1]Monitoramento_Base_somente_disp!$A:$J,8,FALSE),0)</f>
        <v>110472719</v>
      </c>
      <c r="F1353">
        <f>IFERROR(VLOOKUP(A1353,[1]Monitoramento_Base_somente_disp!$A:$J,9,FALSE),0)</f>
        <v>0</v>
      </c>
      <c r="G1353">
        <f>IFERROR(VLOOKUP(A1353,[1]Monitoramento_Base_somente_disp!$A:$J,10,FALSE),0)</f>
        <v>114093310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</v>
      </c>
      <c r="C1355">
        <f>IFERROR(VLOOKUP(A1355,[1]Monitoramento_Base_somente_disp!$A:$J,6,FALSE),0)</f>
        <v>19895318</v>
      </c>
      <c r="D1355">
        <f>IFERROR(VLOOKUP(A1355,[1]Monitoramento_Base_somente_disp!$A:$J,7,FALSE),0)</f>
        <v>7491</v>
      </c>
      <c r="E1355">
        <f>IFERROR(VLOOKUP(A1355,[1]Monitoramento_Base_somente_disp!$A:$J,8,FALSE),0)</f>
        <v>20522022</v>
      </c>
      <c r="F1355">
        <f>IFERROR(VLOOKUP(A1355,[1]Monitoramento_Base_somente_disp!$A:$J,9,FALSE),0)</f>
        <v>0</v>
      </c>
      <c r="G1355">
        <f>IFERROR(VLOOKUP(A1355,[1]Monitoramento_Base_somente_disp!$A:$J,10,FALSE),0)</f>
        <v>19953894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Sim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68411</v>
      </c>
      <c r="C1356">
        <f>IFERROR(VLOOKUP(A1356,[1]Monitoramento_Base_somente_disp!$A:$J,6,FALSE),0)</f>
        <v>12294112</v>
      </c>
      <c r="D1356">
        <f>IFERROR(VLOOKUP(A1356,[1]Monitoramento_Base_somente_disp!$A:$J,7,FALSE),0)</f>
        <v>56881</v>
      </c>
      <c r="E1356">
        <f>IFERROR(VLOOKUP(A1356,[1]Monitoramento_Base_somente_disp!$A:$J,8,FALSE),0)</f>
        <v>12639204</v>
      </c>
      <c r="F1356">
        <f>IFERROR(VLOOKUP(A1356,[1]Monitoramento_Base_somente_disp!$A:$J,9,FALSE),0)</f>
        <v>61981</v>
      </c>
      <c r="G1356">
        <f>IFERROR(VLOOKUP(A1356,[1]Monitoramento_Base_somente_disp!$A:$J,10,FALSE),0)</f>
        <v>12222714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180420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1838107</v>
      </c>
      <c r="F1358">
        <f>IFERROR(VLOOKUP(A1358,[1]Monitoramento_Base_somente_disp!$A:$J,9,FALSE),0)</f>
        <v>0</v>
      </c>
      <c r="G1358">
        <f>IFERROR(VLOOKUP(A1358,[1]Monitoramento_Base_somente_disp!$A:$J,10,FALSE),0)</f>
        <v>1868432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120</v>
      </c>
      <c r="C1360">
        <f>IFERROR(VLOOKUP(A1360,[1]Monitoramento_Base_somente_disp!$A:$J,6,FALSE),0)</f>
        <v>16640400</v>
      </c>
      <c r="D1360">
        <f>IFERROR(VLOOKUP(A1360,[1]Monitoramento_Base_somente_disp!$A:$J,7,FALSE),0)</f>
        <v>0</v>
      </c>
      <c r="E1360">
        <f>IFERROR(VLOOKUP(A1360,[1]Monitoramento_Base_somente_disp!$A:$J,8,FALSE),0)</f>
        <v>16927869</v>
      </c>
      <c r="F1360">
        <f>IFERROR(VLOOKUP(A1360,[1]Monitoramento_Base_somente_disp!$A:$J,9,FALSE),0)</f>
        <v>12202</v>
      </c>
      <c r="G1360">
        <f>IFERROR(VLOOKUP(A1360,[1]Monitoramento_Base_somente_disp!$A:$J,10,FALSE),0)</f>
        <v>20668192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47293530</v>
      </c>
      <c r="D1361">
        <f>IFERROR(VLOOKUP(A1361,[1]Monitoramento_Base_somente_disp!$A:$J,7,FALSE),0)</f>
        <v>0</v>
      </c>
      <c r="E1361">
        <f>IFERROR(VLOOKUP(A1361,[1]Monitoramento_Base_somente_disp!$A:$J,8,FALSE),0)</f>
        <v>48069942</v>
      </c>
      <c r="F1361">
        <f>IFERROR(VLOOKUP(A1361,[1]Monitoramento_Base_somente_disp!$A:$J,9,FALSE),0)</f>
        <v>0</v>
      </c>
      <c r="G1361">
        <f>IFERROR(VLOOKUP(A1361,[1]Monitoramento_Base_somente_disp!$A:$J,10,FALSE),0)</f>
        <v>48869981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670734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11237018</v>
      </c>
      <c r="D1362">
        <f>IFERROR(VLOOKUP(A1362,[1]Monitoramento_Base_somente_disp!$A:$J,7,FALSE),0)</f>
        <v>0</v>
      </c>
      <c r="E1362">
        <f>IFERROR(VLOOKUP(A1362,[1]Monitoramento_Base_somente_disp!$A:$J,8,FALSE),0)</f>
        <v>13662280</v>
      </c>
      <c r="F1362">
        <f>IFERROR(VLOOKUP(A1362,[1]Monitoramento_Base_somente_disp!$A:$J,9,FALSE),0)</f>
        <v>0</v>
      </c>
      <c r="G1362">
        <f>IFERROR(VLOOKUP(A1362,[1]Monitoramento_Base_somente_disp!$A:$J,10,FALSE),0)</f>
        <v>15987873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8569170</v>
      </c>
      <c r="D1363">
        <f>IFERROR(VLOOKUP(A1363,[1]Monitoramento_Base_somente_disp!$A:$J,7,FALSE),0)</f>
        <v>0</v>
      </c>
      <c r="E1363">
        <f>IFERROR(VLOOKUP(A1363,[1]Monitoramento_Base_somente_disp!$A:$J,8,FALSE),0)</f>
        <v>8738860</v>
      </c>
      <c r="F1363">
        <f>IFERROR(VLOOKUP(A1363,[1]Monitoramento_Base_somente_disp!$A:$J,9,FALSE),0)</f>
        <v>0</v>
      </c>
      <c r="G1363">
        <f>IFERROR(VLOOKUP(A1363,[1]Monitoramento_Base_somente_disp!$A:$J,10,FALSE),0)</f>
        <v>8668521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25019</v>
      </c>
      <c r="C1364">
        <f>IFERROR(VLOOKUP(A1364,[1]Monitoramento_Base_somente_disp!$A:$J,6,FALSE),0)</f>
        <v>40769752</v>
      </c>
      <c r="D1364">
        <f>IFERROR(VLOOKUP(A1364,[1]Monitoramento_Base_somente_disp!$A:$J,7,FALSE),0)</f>
        <v>11705</v>
      </c>
      <c r="E1364">
        <f>IFERROR(VLOOKUP(A1364,[1]Monitoramento_Base_somente_disp!$A:$J,8,FALSE),0)</f>
        <v>40898854</v>
      </c>
      <c r="F1364">
        <f>IFERROR(VLOOKUP(A1364,[1]Monitoramento_Base_somente_disp!$A:$J,9,FALSE),0)</f>
        <v>13212</v>
      </c>
      <c r="G1364">
        <f>IFERROR(VLOOKUP(A1364,[1]Monitoramento_Base_somente_disp!$A:$J,10,FALSE),0)</f>
        <v>41124662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1835370</v>
      </c>
      <c r="F1365">
        <f>IFERROR(VLOOKUP(A1365,[1]Monitoramento_Base_somente_disp!$A:$J,9,FALSE),0)</f>
        <v>0</v>
      </c>
      <c r="G1365">
        <f>IFERROR(VLOOKUP(A1365,[1]Monitoramento_Base_somente_disp!$A:$J,10,FALSE),0)</f>
        <v>1872121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125426</v>
      </c>
      <c r="C1366">
        <f>IFERROR(VLOOKUP(A1366,[1]Monitoramento_Base_somente_disp!$A:$J,6,FALSE),0)</f>
        <v>48804755</v>
      </c>
      <c r="D1366">
        <f>IFERROR(VLOOKUP(A1366,[1]Monitoramento_Base_somente_disp!$A:$J,7,FALSE),0)</f>
        <v>116251</v>
      </c>
      <c r="E1366">
        <f>IFERROR(VLOOKUP(A1366,[1]Monitoramento_Base_somente_disp!$A:$J,8,FALSE),0)</f>
        <v>50799175</v>
      </c>
      <c r="F1366">
        <f>IFERROR(VLOOKUP(A1366,[1]Monitoramento_Base_somente_disp!$A:$J,9,FALSE),0)</f>
        <v>113945</v>
      </c>
      <c r="G1366">
        <f>IFERROR(VLOOKUP(A1366,[1]Monitoramento_Base_somente_disp!$A:$J,10,FALSE),0)</f>
        <v>49506133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23683</v>
      </c>
      <c r="C1367">
        <f>IFERROR(VLOOKUP(A1367,[1]Monitoramento_Base_somente_disp!$A:$J,6,FALSE),0)</f>
        <v>42322836</v>
      </c>
      <c r="D1367">
        <f>IFERROR(VLOOKUP(A1367,[1]Monitoramento_Base_somente_disp!$A:$J,7,FALSE),0)</f>
        <v>52638</v>
      </c>
      <c r="E1367">
        <f>IFERROR(VLOOKUP(A1367,[1]Monitoramento_Base_somente_disp!$A:$J,8,FALSE),0)</f>
        <v>45894452</v>
      </c>
      <c r="F1367">
        <f>IFERROR(VLOOKUP(A1367,[1]Monitoramento_Base_somente_disp!$A:$J,9,FALSE),0)</f>
        <v>52366</v>
      </c>
      <c r="G1367">
        <f>IFERROR(VLOOKUP(A1367,[1]Monitoramento_Base_somente_disp!$A:$J,10,FALSE),0)</f>
        <v>47402529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45112</v>
      </c>
      <c r="C1368">
        <f>IFERROR(VLOOKUP(A1368,[1]Monitoramento_Base_somente_disp!$A:$J,6,FALSE),0)</f>
        <v>30515372</v>
      </c>
      <c r="D1368">
        <f>IFERROR(VLOOKUP(A1368,[1]Monitoramento_Base_somente_disp!$A:$J,7,FALSE),0)</f>
        <v>42193</v>
      </c>
      <c r="E1368">
        <f>IFERROR(VLOOKUP(A1368,[1]Monitoramento_Base_somente_disp!$A:$J,8,FALSE),0)</f>
        <v>44321588</v>
      </c>
      <c r="F1368">
        <f>IFERROR(VLOOKUP(A1368,[1]Monitoramento_Base_somente_disp!$A:$J,9,FALSE),0)</f>
        <v>2607</v>
      </c>
      <c r="G1368">
        <f>IFERROR(VLOOKUP(A1368,[1]Monitoramento_Base_somente_disp!$A:$J,10,FALSE),0)</f>
        <v>59377539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66083</v>
      </c>
      <c r="C1369">
        <f>IFERROR(VLOOKUP(A1369,[1]Monitoramento_Base_somente_disp!$A:$J,6,FALSE),0)</f>
        <v>12259774</v>
      </c>
      <c r="D1369">
        <f>IFERROR(VLOOKUP(A1369,[1]Monitoramento_Base_somente_disp!$A:$J,7,FALSE),0)</f>
        <v>35408</v>
      </c>
      <c r="E1369">
        <f>IFERROR(VLOOKUP(A1369,[1]Monitoramento_Base_somente_disp!$A:$J,8,FALSE),0)</f>
        <v>12120002</v>
      </c>
      <c r="F1369">
        <f>IFERROR(VLOOKUP(A1369,[1]Monitoramento_Base_somente_disp!$A:$J,9,FALSE),0)</f>
        <v>10639</v>
      </c>
      <c r="G1369">
        <f>IFERROR(VLOOKUP(A1369,[1]Monitoramento_Base_somente_disp!$A:$J,10,FALSE),0)</f>
        <v>12001169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148072</v>
      </c>
      <c r="C1370">
        <f>IFERROR(VLOOKUP(A1370,[1]Monitoramento_Base_somente_disp!$A:$J,6,FALSE),0)</f>
        <v>40511603</v>
      </c>
      <c r="D1370">
        <f>IFERROR(VLOOKUP(A1370,[1]Monitoramento_Base_somente_disp!$A:$J,7,FALSE),0)</f>
        <v>122114</v>
      </c>
      <c r="E1370">
        <f>IFERROR(VLOOKUP(A1370,[1]Monitoramento_Base_somente_disp!$A:$J,8,FALSE),0)</f>
        <v>37583933</v>
      </c>
      <c r="F1370">
        <f>IFERROR(VLOOKUP(A1370,[1]Monitoramento_Base_somente_disp!$A:$J,9,FALSE),0)</f>
        <v>126997</v>
      </c>
      <c r="G1370">
        <f>IFERROR(VLOOKUP(A1370,[1]Monitoramento_Base_somente_disp!$A:$J,10,FALSE),0)</f>
        <v>43858644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12135</v>
      </c>
      <c r="C1371">
        <f>IFERROR(VLOOKUP(A1371,[1]Monitoramento_Base_somente_disp!$A:$J,6,FALSE),0)</f>
        <v>1001050290</v>
      </c>
      <c r="D1371">
        <f>IFERROR(VLOOKUP(A1371,[1]Monitoramento_Base_somente_disp!$A:$J,7,FALSE),0)</f>
        <v>9121</v>
      </c>
      <c r="E1371">
        <f>IFERROR(VLOOKUP(A1371,[1]Monitoramento_Base_somente_disp!$A:$J,8,FALSE),0)</f>
        <v>1002367650</v>
      </c>
      <c r="F1371">
        <f>IFERROR(VLOOKUP(A1371,[1]Monitoramento_Base_somente_disp!$A:$J,9,FALSE),0)</f>
        <v>10395</v>
      </c>
      <c r="G1371">
        <f>IFERROR(VLOOKUP(A1371,[1]Monitoramento_Base_somente_disp!$A:$J,10,FALSE),0)</f>
        <v>1034153224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3700</v>
      </c>
      <c r="C1372">
        <f>IFERROR(VLOOKUP(A1372,[1]Monitoramento_Base_somente_disp!$A:$J,6,FALSE),0)</f>
        <v>14959818</v>
      </c>
      <c r="D1372">
        <f>IFERROR(VLOOKUP(A1372,[1]Monitoramento_Base_somente_disp!$A:$J,7,FALSE),0)</f>
        <v>0</v>
      </c>
      <c r="E1372">
        <f>IFERROR(VLOOKUP(A1372,[1]Monitoramento_Base_somente_disp!$A:$J,8,FALSE),0)</f>
        <v>15180368</v>
      </c>
      <c r="F1372">
        <f>IFERROR(VLOOKUP(A1372,[1]Monitoramento_Base_somente_disp!$A:$J,9,FALSE),0)</f>
        <v>2316</v>
      </c>
      <c r="G1372">
        <f>IFERROR(VLOOKUP(A1372,[1]Monitoramento_Base_somente_disp!$A:$J,10,FALSE),0)</f>
        <v>15366838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60586</v>
      </c>
      <c r="C1373">
        <f>IFERROR(VLOOKUP(A1373,[1]Monitoramento_Base_somente_disp!$A:$J,6,FALSE),0)</f>
        <v>9687938</v>
      </c>
      <c r="D1373">
        <f>IFERROR(VLOOKUP(A1373,[1]Monitoramento_Base_somente_disp!$A:$J,7,FALSE),0)</f>
        <v>39507</v>
      </c>
      <c r="E1373">
        <f>IFERROR(VLOOKUP(A1373,[1]Monitoramento_Base_somente_disp!$A:$J,8,FALSE),0)</f>
        <v>5867497</v>
      </c>
      <c r="F1373">
        <f>IFERROR(VLOOKUP(A1373,[1]Monitoramento_Base_somente_disp!$A:$J,9,FALSE),0)</f>
        <v>36192</v>
      </c>
      <c r="G1373">
        <f>IFERROR(VLOOKUP(A1373,[1]Monitoramento_Base_somente_disp!$A:$J,10,FALSE),0)</f>
        <v>4996671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180385</v>
      </c>
      <c r="C1374">
        <f>IFERROR(VLOOKUP(A1374,[1]Monitoramento_Base_somente_disp!$A:$J,6,FALSE),0)</f>
        <v>66648135</v>
      </c>
      <c r="D1374">
        <f>IFERROR(VLOOKUP(A1374,[1]Monitoramento_Base_somente_disp!$A:$J,7,FALSE),0)</f>
        <v>96568</v>
      </c>
      <c r="E1374">
        <f>IFERROR(VLOOKUP(A1374,[1]Monitoramento_Base_somente_disp!$A:$J,8,FALSE),0)</f>
        <v>67151174</v>
      </c>
      <c r="F1374">
        <f>IFERROR(VLOOKUP(A1374,[1]Monitoramento_Base_somente_disp!$A:$J,9,FALSE),0)</f>
        <v>111457</v>
      </c>
      <c r="G1374">
        <f>IFERROR(VLOOKUP(A1374,[1]Monitoramento_Base_somente_disp!$A:$J,10,FALSE),0)</f>
        <v>66297863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6200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46156</v>
      </c>
      <c r="C1376">
        <f>IFERROR(VLOOKUP(A1376,[1]Monitoramento_Base_somente_disp!$A:$J,6,FALSE),0)</f>
        <v>17325828</v>
      </c>
      <c r="D1376">
        <f>IFERROR(VLOOKUP(A1376,[1]Monitoramento_Base_somente_disp!$A:$J,7,FALSE),0)</f>
        <v>15716</v>
      </c>
      <c r="E1376">
        <f>IFERROR(VLOOKUP(A1376,[1]Monitoramento_Base_somente_disp!$A:$J,8,FALSE),0)</f>
        <v>16711079</v>
      </c>
      <c r="F1376">
        <f>IFERROR(VLOOKUP(A1376,[1]Monitoramento_Base_somente_disp!$A:$J,9,FALSE),0)</f>
        <v>34895</v>
      </c>
      <c r="G1376">
        <f>IFERROR(VLOOKUP(A1376,[1]Monitoramento_Base_somente_disp!$A:$J,10,FALSE),0)</f>
        <v>19333872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10386119</v>
      </c>
      <c r="F1377">
        <f>IFERROR(VLOOKUP(A1377,[1]Monitoramento_Base_somente_disp!$A:$J,9,FALSE),0)</f>
        <v>0</v>
      </c>
      <c r="G1377">
        <f>IFERROR(VLOOKUP(A1377,[1]Monitoramento_Base_somente_disp!$A:$J,10,FALSE),0)</f>
        <v>10529894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107548</v>
      </c>
      <c r="C1378">
        <f>IFERROR(VLOOKUP(A1378,[1]Monitoramento_Base_somente_disp!$A:$J,6,FALSE),0)</f>
        <v>49931221</v>
      </c>
      <c r="D1378">
        <f>IFERROR(VLOOKUP(A1378,[1]Monitoramento_Base_somente_disp!$A:$J,7,FALSE),0)</f>
        <v>97825</v>
      </c>
      <c r="E1378">
        <f>IFERROR(VLOOKUP(A1378,[1]Monitoramento_Base_somente_disp!$A:$J,8,FALSE),0)</f>
        <v>59752747</v>
      </c>
      <c r="F1378">
        <f>IFERROR(VLOOKUP(A1378,[1]Monitoramento_Base_somente_disp!$A:$J,9,FALSE),0)</f>
        <v>103479</v>
      </c>
      <c r="G1378">
        <f>IFERROR(VLOOKUP(A1378,[1]Monitoramento_Base_somente_disp!$A:$J,10,FALSE),0)</f>
        <v>51344287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76142</v>
      </c>
      <c r="C1379">
        <f>IFERROR(VLOOKUP(A1379,[1]Monitoramento_Base_somente_disp!$A:$J,6,FALSE),0)</f>
        <v>8594716</v>
      </c>
      <c r="D1379">
        <f>IFERROR(VLOOKUP(A1379,[1]Monitoramento_Base_somente_disp!$A:$J,7,FALSE),0)</f>
        <v>40955</v>
      </c>
      <c r="E1379">
        <f>IFERROR(VLOOKUP(A1379,[1]Monitoramento_Base_somente_disp!$A:$J,8,FALSE),0)</f>
        <v>8088452</v>
      </c>
      <c r="F1379">
        <f>IFERROR(VLOOKUP(A1379,[1]Monitoramento_Base_somente_disp!$A:$J,9,FALSE),0)</f>
        <v>42380</v>
      </c>
      <c r="G1379">
        <f>IFERROR(VLOOKUP(A1379,[1]Monitoramento_Base_somente_disp!$A:$J,10,FALSE),0)</f>
        <v>8113271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38784</v>
      </c>
      <c r="C1380">
        <f>IFERROR(VLOOKUP(A1380,[1]Monitoramento_Base_somente_disp!$A:$J,6,FALSE),0)</f>
        <v>9113604</v>
      </c>
      <c r="D1380">
        <f>IFERROR(VLOOKUP(A1380,[1]Monitoramento_Base_somente_disp!$A:$J,7,FALSE),0)</f>
        <v>30696</v>
      </c>
      <c r="E1380">
        <f>IFERROR(VLOOKUP(A1380,[1]Monitoramento_Base_somente_disp!$A:$J,8,FALSE),0)</f>
        <v>7809636</v>
      </c>
      <c r="F1380">
        <f>IFERROR(VLOOKUP(A1380,[1]Monitoramento_Base_somente_disp!$A:$J,9,FALSE),0)</f>
        <v>55060</v>
      </c>
      <c r="G1380">
        <f>IFERROR(VLOOKUP(A1380,[1]Monitoramento_Base_somente_disp!$A:$J,10,FALSE),0)</f>
        <v>7869250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23514</v>
      </c>
      <c r="C1381">
        <f>IFERROR(VLOOKUP(A1381,[1]Monitoramento_Base_somente_disp!$A:$J,6,FALSE),0)</f>
        <v>2456016</v>
      </c>
      <c r="D1381">
        <f>IFERROR(VLOOKUP(A1381,[1]Monitoramento_Base_somente_disp!$A:$J,7,FALSE),0)</f>
        <v>5009</v>
      </c>
      <c r="E1381">
        <f>IFERROR(VLOOKUP(A1381,[1]Monitoramento_Base_somente_disp!$A:$J,8,FALSE),0)</f>
        <v>1944302</v>
      </c>
      <c r="F1381">
        <f>IFERROR(VLOOKUP(A1381,[1]Monitoramento_Base_somente_disp!$A:$J,9,FALSE),0)</f>
        <v>2772</v>
      </c>
      <c r="G1381">
        <f>IFERROR(VLOOKUP(A1381,[1]Monitoramento_Base_somente_disp!$A:$J,10,FALSE),0)</f>
        <v>1818136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861</v>
      </c>
      <c r="C1383">
        <f>IFERROR(VLOOKUP(A1383,[1]Monitoramento_Base_somente_disp!$A:$J,6,FALSE),0)</f>
        <v>10837150</v>
      </c>
      <c r="D1383">
        <f>IFERROR(VLOOKUP(A1383,[1]Monitoramento_Base_somente_disp!$A:$J,7,FALSE),0)</f>
        <v>745</v>
      </c>
      <c r="E1383">
        <f>IFERROR(VLOOKUP(A1383,[1]Monitoramento_Base_somente_disp!$A:$J,8,FALSE),0)</f>
        <v>9988283</v>
      </c>
      <c r="F1383">
        <f>IFERROR(VLOOKUP(A1383,[1]Monitoramento_Base_somente_disp!$A:$J,9,FALSE),0)</f>
        <v>895</v>
      </c>
      <c r="G1383">
        <f>IFERROR(VLOOKUP(A1383,[1]Monitoramento_Base_somente_disp!$A:$J,10,FALSE),0)</f>
        <v>7425341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66758450</v>
      </c>
      <c r="D1384">
        <f>IFERROR(VLOOKUP(A1384,[1]Monitoramento_Base_somente_disp!$A:$J,7,FALSE),0)</f>
        <v>0</v>
      </c>
      <c r="E1384">
        <f>IFERROR(VLOOKUP(A1384,[1]Monitoramento_Base_somente_disp!$A:$J,8,FALSE),0)</f>
        <v>68084810</v>
      </c>
      <c r="F1384">
        <f>IFERROR(VLOOKUP(A1384,[1]Monitoramento_Base_somente_disp!$A:$J,9,FALSE),0)</f>
        <v>0</v>
      </c>
      <c r="G1384">
        <f>IFERROR(VLOOKUP(A1384,[1]Monitoramento_Base_somente_disp!$A:$J,10,FALSE),0)</f>
        <v>69269159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60298</v>
      </c>
      <c r="C1385">
        <f>IFERROR(VLOOKUP(A1385,[1]Monitoramento_Base_somente_disp!$A:$J,6,FALSE),0)</f>
        <v>8731569</v>
      </c>
      <c r="D1385">
        <f>IFERROR(VLOOKUP(A1385,[1]Monitoramento_Base_somente_disp!$A:$J,7,FALSE),0)</f>
        <v>28757</v>
      </c>
      <c r="E1385">
        <f>IFERROR(VLOOKUP(A1385,[1]Monitoramento_Base_somente_disp!$A:$J,8,FALSE),0)</f>
        <v>7078538</v>
      </c>
      <c r="F1385">
        <f>IFERROR(VLOOKUP(A1385,[1]Monitoramento_Base_somente_disp!$A:$J,9,FALSE),0)</f>
        <v>32015</v>
      </c>
      <c r="G1385">
        <f>IFERROR(VLOOKUP(A1385,[1]Monitoramento_Base_somente_disp!$A:$J,10,FALSE),0)</f>
        <v>6131217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16568070</v>
      </c>
      <c r="D1386">
        <f>IFERROR(VLOOKUP(A1386,[1]Monitoramento_Base_somente_disp!$A:$J,7,FALSE),0)</f>
        <v>0</v>
      </c>
      <c r="E1386">
        <f>IFERROR(VLOOKUP(A1386,[1]Monitoramento_Base_somente_disp!$A:$J,8,FALSE),0)</f>
        <v>16874595</v>
      </c>
      <c r="F1386">
        <f>IFERROR(VLOOKUP(A1386,[1]Monitoramento_Base_somente_disp!$A:$J,9,FALSE),0)</f>
        <v>0</v>
      </c>
      <c r="G1386">
        <f>IFERROR(VLOOKUP(A1386,[1]Monitoramento_Base_somente_disp!$A:$J,10,FALSE),0)</f>
        <v>17120339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1144875</v>
      </c>
      <c r="C1387">
        <f>IFERROR(VLOOKUP(A1387,[1]Monitoramento_Base_somente_disp!$A:$J,6,FALSE),0)</f>
        <v>136438005</v>
      </c>
      <c r="D1387">
        <f>IFERROR(VLOOKUP(A1387,[1]Monitoramento_Base_somente_disp!$A:$J,7,FALSE),0)</f>
        <v>933923</v>
      </c>
      <c r="E1387">
        <f>IFERROR(VLOOKUP(A1387,[1]Monitoramento_Base_somente_disp!$A:$J,8,FALSE),0)</f>
        <v>113812843</v>
      </c>
      <c r="F1387">
        <f>IFERROR(VLOOKUP(A1387,[1]Monitoramento_Base_somente_disp!$A:$J,9,FALSE),0)</f>
        <v>879847</v>
      </c>
      <c r="G1387">
        <f>IFERROR(VLOOKUP(A1387,[1]Monitoramento_Base_somente_disp!$A:$J,10,FALSE),0)</f>
        <v>111992481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9525913</v>
      </c>
      <c r="F1388">
        <f>IFERROR(VLOOKUP(A1388,[1]Monitoramento_Base_somente_disp!$A:$J,9,FALSE),0)</f>
        <v>0</v>
      </c>
      <c r="G1388">
        <f>IFERROR(VLOOKUP(A1388,[1]Monitoramento_Base_somente_disp!$A:$J,10,FALSE),0)</f>
        <v>9634521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55649</v>
      </c>
      <c r="C1390">
        <f>IFERROR(VLOOKUP(A1390,[1]Monitoramento_Base_somente_disp!$A:$J,6,FALSE),0)</f>
        <v>17676237</v>
      </c>
      <c r="D1390">
        <f>IFERROR(VLOOKUP(A1390,[1]Monitoramento_Base_somente_disp!$A:$J,7,FALSE),0)</f>
        <v>55729</v>
      </c>
      <c r="E1390">
        <f>IFERROR(VLOOKUP(A1390,[1]Monitoramento_Base_somente_disp!$A:$J,8,FALSE),0)</f>
        <v>15660244</v>
      </c>
      <c r="F1390">
        <f>IFERROR(VLOOKUP(A1390,[1]Monitoramento_Base_somente_disp!$A:$J,9,FALSE),0)</f>
        <v>52248</v>
      </c>
      <c r="G1390">
        <f>IFERROR(VLOOKUP(A1390,[1]Monitoramento_Base_somente_disp!$A:$J,10,FALSE),0)</f>
        <v>13572540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121606</v>
      </c>
      <c r="C1391">
        <f>IFERROR(VLOOKUP(A1391,[1]Monitoramento_Base_somente_disp!$A:$J,6,FALSE),0)</f>
        <v>26119129</v>
      </c>
      <c r="D1391">
        <f>IFERROR(VLOOKUP(A1391,[1]Monitoramento_Base_somente_disp!$A:$J,7,FALSE),0)</f>
        <v>100847</v>
      </c>
      <c r="E1391">
        <f>IFERROR(VLOOKUP(A1391,[1]Monitoramento_Base_somente_disp!$A:$J,8,FALSE),0)</f>
        <v>32962296</v>
      </c>
      <c r="F1391">
        <f>IFERROR(VLOOKUP(A1391,[1]Monitoramento_Base_somente_disp!$A:$J,9,FALSE),0)</f>
        <v>151785</v>
      </c>
      <c r="G1391">
        <f>IFERROR(VLOOKUP(A1391,[1]Monitoramento_Base_somente_disp!$A:$J,10,FALSE),0)</f>
        <v>31936261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5028</v>
      </c>
      <c r="C1392">
        <f>IFERROR(VLOOKUP(A1392,[1]Monitoramento_Base_somente_disp!$A:$J,6,FALSE),0)</f>
        <v>8525473</v>
      </c>
      <c r="D1392">
        <f>IFERROR(VLOOKUP(A1392,[1]Monitoramento_Base_somente_disp!$A:$J,7,FALSE),0)</f>
        <v>21052</v>
      </c>
      <c r="E1392">
        <f>IFERROR(VLOOKUP(A1392,[1]Monitoramento_Base_somente_disp!$A:$J,8,FALSE),0)</f>
        <v>8273073</v>
      </c>
      <c r="F1392">
        <f>IFERROR(VLOOKUP(A1392,[1]Monitoramento_Base_somente_disp!$A:$J,9,FALSE),0)</f>
        <v>9833</v>
      </c>
      <c r="G1392">
        <f>IFERROR(VLOOKUP(A1392,[1]Monitoramento_Base_somente_disp!$A:$J,10,FALSE),0)</f>
        <v>7862541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36886</v>
      </c>
      <c r="C1393">
        <f>IFERROR(VLOOKUP(A1393,[1]Monitoramento_Base_somente_disp!$A:$J,6,FALSE),0)</f>
        <v>54186195</v>
      </c>
      <c r="D1393">
        <f>IFERROR(VLOOKUP(A1393,[1]Monitoramento_Base_somente_disp!$A:$J,7,FALSE),0)</f>
        <v>41328</v>
      </c>
      <c r="E1393">
        <f>IFERROR(VLOOKUP(A1393,[1]Monitoramento_Base_somente_disp!$A:$J,8,FALSE),0)</f>
        <v>55551182</v>
      </c>
      <c r="F1393">
        <f>IFERROR(VLOOKUP(A1393,[1]Monitoramento_Base_somente_disp!$A:$J,9,FALSE),0)</f>
        <v>28526</v>
      </c>
      <c r="G1393">
        <f>IFERROR(VLOOKUP(A1393,[1]Monitoramento_Base_somente_disp!$A:$J,10,FALSE),0)</f>
        <v>56083462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15615</v>
      </c>
      <c r="C1394">
        <f>IFERROR(VLOOKUP(A1394,[1]Monitoramento_Base_somente_disp!$A:$J,6,FALSE),0)</f>
        <v>36802773</v>
      </c>
      <c r="D1394">
        <f>IFERROR(VLOOKUP(A1394,[1]Monitoramento_Base_somente_disp!$A:$J,7,FALSE),0)</f>
        <v>7898</v>
      </c>
      <c r="E1394">
        <f>IFERROR(VLOOKUP(A1394,[1]Monitoramento_Base_somente_disp!$A:$J,8,FALSE),0)</f>
        <v>37987994</v>
      </c>
      <c r="F1394">
        <f>IFERROR(VLOOKUP(A1394,[1]Monitoramento_Base_somente_disp!$A:$J,9,FALSE),0)</f>
        <v>7351</v>
      </c>
      <c r="G1394">
        <f>IFERROR(VLOOKUP(A1394,[1]Monitoramento_Base_somente_disp!$A:$J,10,FALSE),0)</f>
        <v>38328185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5509</v>
      </c>
      <c r="C1395">
        <f>IFERROR(VLOOKUP(A1395,[1]Monitoramento_Base_somente_disp!$A:$J,6,FALSE),0)</f>
        <v>15289600</v>
      </c>
      <c r="D1395">
        <f>IFERROR(VLOOKUP(A1395,[1]Monitoramento_Base_somente_disp!$A:$J,7,FALSE),0)</f>
        <v>25073</v>
      </c>
      <c r="E1395">
        <f>IFERROR(VLOOKUP(A1395,[1]Monitoramento_Base_somente_disp!$A:$J,8,FALSE),0)</f>
        <v>18382594</v>
      </c>
      <c r="F1395">
        <f>IFERROR(VLOOKUP(A1395,[1]Monitoramento_Base_somente_disp!$A:$J,9,FALSE),0)</f>
        <v>27808</v>
      </c>
      <c r="G1395">
        <f>IFERROR(VLOOKUP(A1395,[1]Monitoramento_Base_somente_disp!$A:$J,10,FALSE),0)</f>
        <v>22718675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130303</v>
      </c>
      <c r="C1396">
        <f>IFERROR(VLOOKUP(A1396,[1]Monitoramento_Base_somente_disp!$A:$J,6,FALSE),0)</f>
        <v>86261975</v>
      </c>
      <c r="D1396">
        <f>IFERROR(VLOOKUP(A1396,[1]Monitoramento_Base_somente_disp!$A:$J,7,FALSE),0)</f>
        <v>163782</v>
      </c>
      <c r="E1396">
        <f>IFERROR(VLOOKUP(A1396,[1]Monitoramento_Base_somente_disp!$A:$J,8,FALSE),0)</f>
        <v>84475134</v>
      </c>
      <c r="F1396">
        <f>IFERROR(VLOOKUP(A1396,[1]Monitoramento_Base_somente_disp!$A:$J,9,FALSE),0)</f>
        <v>239347</v>
      </c>
      <c r="G1396">
        <f>IFERROR(VLOOKUP(A1396,[1]Monitoramento_Base_somente_disp!$A:$J,10,FALSE),0)</f>
        <v>84765974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50874121</v>
      </c>
      <c r="D1397">
        <f>IFERROR(VLOOKUP(A1397,[1]Monitoramento_Base_somente_disp!$A:$J,7,FALSE),0)</f>
        <v>1796</v>
      </c>
      <c r="E1397">
        <f>IFERROR(VLOOKUP(A1397,[1]Monitoramento_Base_somente_disp!$A:$J,8,FALSE),0)</f>
        <v>58239560</v>
      </c>
      <c r="F1397">
        <f>IFERROR(VLOOKUP(A1397,[1]Monitoramento_Base_somente_disp!$A:$J,9,FALSE),0)</f>
        <v>0</v>
      </c>
      <c r="G1397">
        <f>IFERROR(VLOOKUP(A1397,[1]Monitoramento_Base_somente_disp!$A:$J,10,FALSE),0)</f>
        <v>59083786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8873890</v>
      </c>
      <c r="D1398">
        <f>IFERROR(VLOOKUP(A1398,[1]Monitoramento_Base_somente_disp!$A:$J,7,FALSE),0)</f>
        <v>0</v>
      </c>
      <c r="E1398">
        <f>IFERROR(VLOOKUP(A1398,[1]Monitoramento_Base_somente_disp!$A:$J,8,FALSE),0)</f>
        <v>11706373</v>
      </c>
      <c r="F1398">
        <f>IFERROR(VLOOKUP(A1398,[1]Monitoramento_Base_somente_disp!$A:$J,9,FALSE),0)</f>
        <v>0</v>
      </c>
      <c r="G1398">
        <f>IFERROR(VLOOKUP(A1398,[1]Monitoramento_Base_somente_disp!$A:$J,10,FALSE),0)</f>
        <v>12177868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672936</v>
      </c>
      <c r="C1399">
        <f>IFERROR(VLOOKUP(A1399,[1]Monitoramento_Base_somente_disp!$A:$J,6,FALSE),0)</f>
        <v>59733098</v>
      </c>
      <c r="D1399">
        <f>IFERROR(VLOOKUP(A1399,[1]Monitoramento_Base_somente_disp!$A:$J,7,FALSE),0)</f>
        <v>495801</v>
      </c>
      <c r="E1399">
        <f>IFERROR(VLOOKUP(A1399,[1]Monitoramento_Base_somente_disp!$A:$J,8,FALSE),0)</f>
        <v>47656302</v>
      </c>
      <c r="F1399">
        <f>IFERROR(VLOOKUP(A1399,[1]Monitoramento_Base_somente_disp!$A:$J,9,FALSE),0)</f>
        <v>540479</v>
      </c>
      <c r="G1399">
        <f>IFERROR(VLOOKUP(A1399,[1]Monitoramento_Base_somente_disp!$A:$J,10,FALSE),0)</f>
        <v>39925028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34849832</v>
      </c>
      <c r="F1400">
        <f>IFERROR(VLOOKUP(A1400,[1]Monitoramento_Base_somente_disp!$A:$J,9,FALSE),0)</f>
        <v>0</v>
      </c>
      <c r="G1400">
        <f>IFERROR(VLOOKUP(A1400,[1]Monitoramento_Base_somente_disp!$A:$J,10,FALSE),0)</f>
        <v>35411238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46161</v>
      </c>
      <c r="C1401">
        <f>IFERROR(VLOOKUP(A1401,[1]Monitoramento_Base_somente_disp!$A:$J,6,FALSE),0)</f>
        <v>3682759</v>
      </c>
      <c r="D1401">
        <f>IFERROR(VLOOKUP(A1401,[1]Monitoramento_Base_somente_disp!$A:$J,7,FALSE),0)</f>
        <v>19905</v>
      </c>
      <c r="E1401">
        <f>IFERROR(VLOOKUP(A1401,[1]Monitoramento_Base_somente_disp!$A:$J,8,FALSE),0)</f>
        <v>1161812</v>
      </c>
      <c r="F1401">
        <f>IFERROR(VLOOKUP(A1401,[1]Monitoramento_Base_somente_disp!$A:$J,9,FALSE),0)</f>
        <v>27961</v>
      </c>
      <c r="G1401">
        <f>IFERROR(VLOOKUP(A1401,[1]Monitoramento_Base_somente_disp!$A:$J,10,FALSE),0)</f>
        <v>1301169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68065</v>
      </c>
      <c r="C1402">
        <f>IFERROR(VLOOKUP(A1402,[1]Monitoramento_Base_somente_disp!$A:$J,6,FALSE),0)</f>
        <v>89626773</v>
      </c>
      <c r="D1402">
        <f>IFERROR(VLOOKUP(A1402,[1]Monitoramento_Base_somente_disp!$A:$J,7,FALSE),0)</f>
        <v>40688</v>
      </c>
      <c r="E1402">
        <f>IFERROR(VLOOKUP(A1402,[1]Monitoramento_Base_somente_disp!$A:$J,8,FALSE),0)</f>
        <v>83894994</v>
      </c>
      <c r="F1402">
        <f>IFERROR(VLOOKUP(A1402,[1]Monitoramento_Base_somente_disp!$A:$J,9,FALSE),0)</f>
        <v>46631</v>
      </c>
      <c r="G1402">
        <f>IFERROR(VLOOKUP(A1402,[1]Monitoramento_Base_somente_disp!$A:$J,10,FALSE),0)</f>
        <v>79871229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1947795</v>
      </c>
      <c r="F1403">
        <f>IFERROR(VLOOKUP(A1403,[1]Monitoramento_Base_somente_disp!$A:$J,9,FALSE),0)</f>
        <v>0</v>
      </c>
      <c r="G1403">
        <f>IFERROR(VLOOKUP(A1403,[1]Monitoramento_Base_somente_disp!$A:$J,10,FALSE),0)</f>
        <v>1977862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55722</v>
      </c>
      <c r="C1405">
        <f>IFERROR(VLOOKUP(A1405,[1]Monitoramento_Base_somente_disp!$A:$J,6,FALSE),0)</f>
        <v>45035009</v>
      </c>
      <c r="D1405">
        <f>IFERROR(VLOOKUP(A1405,[1]Monitoramento_Base_somente_disp!$A:$J,7,FALSE),0)</f>
        <v>38661</v>
      </c>
      <c r="E1405">
        <f>IFERROR(VLOOKUP(A1405,[1]Monitoramento_Base_somente_disp!$A:$J,8,FALSE),0)</f>
        <v>58427619</v>
      </c>
      <c r="F1405">
        <f>IFERROR(VLOOKUP(A1405,[1]Monitoramento_Base_somente_disp!$A:$J,9,FALSE),0)</f>
        <v>64397</v>
      </c>
      <c r="G1405">
        <f>IFERROR(VLOOKUP(A1405,[1]Monitoramento_Base_somente_disp!$A:$J,10,FALSE),0)</f>
        <v>47685824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8895</v>
      </c>
      <c r="K1406">
        <f>IFERROR(VLOOKUP(A1406,[2]Sheet1!$A:$I,7,FALSE),0)</f>
        <v>1235109</v>
      </c>
      <c r="L1406">
        <f>IFERROR(VLOOKUP(A1406,[2]Sheet1!$A:$I,8,FALSE),0)</f>
        <v>5149</v>
      </c>
      <c r="M1406">
        <f>IFERROR(VLOOKUP(A1406,[2]Sheet1!$A:$I,9,FALSE),0)</f>
        <v>1192403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Sim</v>
      </c>
      <c r="Y1406" t="str">
        <f t="shared" si="132"/>
        <v>Sim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14262402</v>
      </c>
      <c r="F1407">
        <f>IFERROR(VLOOKUP(A1407,[1]Monitoramento_Base_somente_disp!$A:$J,9,FALSE),0)</f>
        <v>0</v>
      </c>
      <c r="G1407">
        <f>IFERROR(VLOOKUP(A1407,[1]Monitoramento_Base_somente_disp!$A:$J,10,FALSE),0)</f>
        <v>14484967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70555</v>
      </c>
      <c r="C1408">
        <f>IFERROR(VLOOKUP(A1408,[1]Monitoramento_Base_somente_disp!$A:$J,6,FALSE),0)</f>
        <v>52730683</v>
      </c>
      <c r="D1408">
        <f>IFERROR(VLOOKUP(A1408,[1]Monitoramento_Base_somente_disp!$A:$J,7,FALSE),0)</f>
        <v>24210</v>
      </c>
      <c r="E1408">
        <f>IFERROR(VLOOKUP(A1408,[1]Monitoramento_Base_somente_disp!$A:$J,8,FALSE),0)</f>
        <v>53913401</v>
      </c>
      <c r="F1408">
        <f>IFERROR(VLOOKUP(A1408,[1]Monitoramento_Base_somente_disp!$A:$J,9,FALSE),0)</f>
        <v>64029</v>
      </c>
      <c r="G1408">
        <f>IFERROR(VLOOKUP(A1408,[1]Monitoramento_Base_somente_disp!$A:$J,10,FALSE),0)</f>
        <v>53958165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75087</v>
      </c>
      <c r="C1409">
        <f>IFERROR(VLOOKUP(A1409,[1]Monitoramento_Base_somente_disp!$A:$J,6,FALSE),0)</f>
        <v>17452330</v>
      </c>
      <c r="D1409">
        <f>IFERROR(VLOOKUP(A1409,[1]Monitoramento_Base_somente_disp!$A:$J,7,FALSE),0)</f>
        <v>124170</v>
      </c>
      <c r="E1409">
        <f>IFERROR(VLOOKUP(A1409,[1]Monitoramento_Base_somente_disp!$A:$J,8,FALSE),0)</f>
        <v>38789551</v>
      </c>
      <c r="F1409">
        <f>IFERROR(VLOOKUP(A1409,[1]Monitoramento_Base_somente_disp!$A:$J,9,FALSE),0)</f>
        <v>133639</v>
      </c>
      <c r="G1409">
        <f>IFERROR(VLOOKUP(A1409,[1]Monitoramento_Base_somente_disp!$A:$J,10,FALSE),0)</f>
        <v>36028723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11440</v>
      </c>
      <c r="C1410">
        <f>IFERROR(VLOOKUP(A1410,[1]Monitoramento_Base_somente_disp!$A:$J,6,FALSE),0)</f>
        <v>2900304</v>
      </c>
      <c r="D1410">
        <f>IFERROR(VLOOKUP(A1410,[1]Monitoramento_Base_somente_disp!$A:$J,7,FALSE),0)</f>
        <v>16203</v>
      </c>
      <c r="E1410">
        <f>IFERROR(VLOOKUP(A1410,[1]Monitoramento_Base_somente_disp!$A:$J,8,FALSE),0)</f>
        <v>1852077</v>
      </c>
      <c r="F1410">
        <f>IFERROR(VLOOKUP(A1410,[1]Monitoramento_Base_somente_disp!$A:$J,9,FALSE),0)</f>
        <v>12849</v>
      </c>
      <c r="G1410">
        <f>IFERROR(VLOOKUP(A1410,[1]Monitoramento_Base_somente_disp!$A:$J,10,FALSE),0)</f>
        <v>2058697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129176580</v>
      </c>
      <c r="D1411">
        <f>IFERROR(VLOOKUP(A1411,[1]Monitoramento_Base_somente_disp!$A:$J,7,FALSE),0)</f>
        <v>0</v>
      </c>
      <c r="E1411">
        <f>IFERROR(VLOOKUP(A1411,[1]Monitoramento_Base_somente_disp!$A:$J,8,FALSE),0)</f>
        <v>131447736</v>
      </c>
      <c r="F1411">
        <f>IFERROR(VLOOKUP(A1411,[1]Monitoramento_Base_somente_disp!$A:$J,9,FALSE),0)</f>
        <v>0</v>
      </c>
      <c r="G1411">
        <f>IFERROR(VLOOKUP(A1411,[1]Monitoramento_Base_somente_disp!$A:$J,10,FALSE),0)</f>
        <v>134163986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35472</v>
      </c>
      <c r="C1412">
        <f>IFERROR(VLOOKUP(A1412,[1]Monitoramento_Base_somente_disp!$A:$J,6,FALSE),0)</f>
        <v>33915274</v>
      </c>
      <c r="D1412">
        <f>IFERROR(VLOOKUP(A1412,[1]Monitoramento_Base_somente_disp!$A:$J,7,FALSE),0)</f>
        <v>20349</v>
      </c>
      <c r="E1412">
        <f>IFERROR(VLOOKUP(A1412,[1]Monitoramento_Base_somente_disp!$A:$J,8,FALSE),0)</f>
        <v>32090935</v>
      </c>
      <c r="F1412">
        <f>IFERROR(VLOOKUP(A1412,[1]Monitoramento_Base_somente_disp!$A:$J,9,FALSE),0)</f>
        <v>0</v>
      </c>
      <c r="G1412">
        <f>IFERROR(VLOOKUP(A1412,[1]Monitoramento_Base_somente_disp!$A:$J,10,FALSE),0)</f>
        <v>32420110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48718</v>
      </c>
      <c r="C1413">
        <f>IFERROR(VLOOKUP(A1413,[1]Monitoramento_Base_somente_disp!$A:$J,6,FALSE),0)</f>
        <v>66859149</v>
      </c>
      <c r="D1413">
        <f>IFERROR(VLOOKUP(A1413,[1]Monitoramento_Base_somente_disp!$A:$J,7,FALSE),0)</f>
        <v>37781</v>
      </c>
      <c r="E1413">
        <f>IFERROR(VLOOKUP(A1413,[1]Monitoramento_Base_somente_disp!$A:$J,8,FALSE),0)</f>
        <v>68019195</v>
      </c>
      <c r="F1413">
        <f>IFERROR(VLOOKUP(A1413,[1]Monitoramento_Base_somente_disp!$A:$J,9,FALSE),0)</f>
        <v>52183</v>
      </c>
      <c r="G1413">
        <f>IFERROR(VLOOKUP(A1413,[1]Monitoramento_Base_somente_disp!$A:$J,10,FALSE),0)</f>
        <v>69410975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922</v>
      </c>
      <c r="C1414">
        <f>IFERROR(VLOOKUP(A1414,[1]Monitoramento_Base_somente_disp!$A:$J,6,FALSE),0)</f>
        <v>929052366</v>
      </c>
      <c r="D1414">
        <f>IFERROR(VLOOKUP(A1414,[1]Monitoramento_Base_somente_disp!$A:$J,7,FALSE),0)</f>
        <v>300</v>
      </c>
      <c r="E1414">
        <f>IFERROR(VLOOKUP(A1414,[1]Monitoramento_Base_somente_disp!$A:$J,8,FALSE),0)</f>
        <v>930850872</v>
      </c>
      <c r="F1414">
        <f>IFERROR(VLOOKUP(A1414,[1]Monitoramento_Base_somente_disp!$A:$J,9,FALSE),0)</f>
        <v>1274</v>
      </c>
      <c r="G1414">
        <f>IFERROR(VLOOKUP(A1414,[1]Monitoramento_Base_somente_disp!$A:$J,10,FALSE),0)</f>
        <v>961430442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72978</v>
      </c>
      <c r="C1415">
        <f>IFERROR(VLOOKUP(A1415,[1]Monitoramento_Base_somente_disp!$A:$J,6,FALSE),0)</f>
        <v>118047594</v>
      </c>
      <c r="D1415">
        <f>IFERROR(VLOOKUP(A1415,[1]Monitoramento_Base_somente_disp!$A:$J,7,FALSE),0)</f>
        <v>51561</v>
      </c>
      <c r="E1415">
        <f>IFERROR(VLOOKUP(A1415,[1]Monitoramento_Base_somente_disp!$A:$J,8,FALSE),0)</f>
        <v>111099493</v>
      </c>
      <c r="F1415">
        <f>IFERROR(VLOOKUP(A1415,[1]Monitoramento_Base_somente_disp!$A:$J,9,FALSE),0)</f>
        <v>79702</v>
      </c>
      <c r="G1415">
        <f>IFERROR(VLOOKUP(A1415,[1]Monitoramento_Base_somente_disp!$A:$J,10,FALSE),0)</f>
        <v>110428804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258956</v>
      </c>
      <c r="F1416">
        <f>IFERROR(VLOOKUP(A1416,[1]Monitoramento_Base_somente_disp!$A:$J,9,FALSE),0)</f>
        <v>0</v>
      </c>
      <c r="G1416">
        <f>IFERROR(VLOOKUP(A1416,[1]Monitoramento_Base_somente_disp!$A:$J,10,FALSE),0)</f>
        <v>264368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11005</v>
      </c>
      <c r="C1417">
        <f>IFERROR(VLOOKUP(A1417,[1]Monitoramento_Base_somente_disp!$A:$J,6,FALSE),0)</f>
        <v>5581590</v>
      </c>
      <c r="D1417">
        <f>IFERROR(VLOOKUP(A1417,[1]Monitoramento_Base_somente_disp!$A:$J,7,FALSE),0)</f>
        <v>2369</v>
      </c>
      <c r="E1417">
        <f>IFERROR(VLOOKUP(A1417,[1]Monitoramento_Base_somente_disp!$A:$J,8,FALSE),0)</f>
        <v>6911193</v>
      </c>
      <c r="F1417">
        <f>IFERROR(VLOOKUP(A1417,[1]Monitoramento_Base_somente_disp!$A:$J,9,FALSE),0)</f>
        <v>14540</v>
      </c>
      <c r="G1417">
        <f>IFERROR(VLOOKUP(A1417,[1]Monitoramento_Base_somente_disp!$A:$J,10,FALSE),0)</f>
        <v>3340592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18578</v>
      </c>
      <c r="C1418">
        <f>IFERROR(VLOOKUP(A1418,[1]Monitoramento_Base_somente_disp!$A:$J,6,FALSE),0)</f>
        <v>65161675</v>
      </c>
      <c r="D1418">
        <f>IFERROR(VLOOKUP(A1418,[1]Monitoramento_Base_somente_disp!$A:$J,7,FALSE),0)</f>
        <v>21290</v>
      </c>
      <c r="E1418">
        <f>IFERROR(VLOOKUP(A1418,[1]Monitoramento_Base_somente_disp!$A:$J,8,FALSE),0)</f>
        <v>65604088</v>
      </c>
      <c r="F1418">
        <f>IFERROR(VLOOKUP(A1418,[1]Monitoramento_Base_somente_disp!$A:$J,9,FALSE),0)</f>
        <v>17995</v>
      </c>
      <c r="G1418">
        <f>IFERROR(VLOOKUP(A1418,[1]Monitoramento_Base_somente_disp!$A:$J,10,FALSE),0)</f>
        <v>66273073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75198570</v>
      </c>
      <c r="D1420">
        <f>IFERROR(VLOOKUP(A1420,[1]Monitoramento_Base_somente_disp!$A:$J,7,FALSE),0)</f>
        <v>0</v>
      </c>
      <c r="E1420">
        <f>IFERROR(VLOOKUP(A1420,[1]Monitoramento_Base_somente_disp!$A:$J,8,FALSE),0)</f>
        <v>76598085</v>
      </c>
      <c r="F1420">
        <f>IFERROR(VLOOKUP(A1420,[1]Monitoramento_Base_somente_disp!$A:$J,9,FALSE),0)</f>
        <v>0</v>
      </c>
      <c r="G1420">
        <f>IFERROR(VLOOKUP(A1420,[1]Monitoramento_Base_somente_disp!$A:$J,10,FALSE),0)</f>
        <v>77705189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135</v>
      </c>
      <c r="C1421">
        <f>IFERROR(VLOOKUP(A1421,[1]Monitoramento_Base_somente_disp!$A:$J,6,FALSE),0)</f>
        <v>68524372</v>
      </c>
      <c r="D1421">
        <f>IFERROR(VLOOKUP(A1421,[1]Monitoramento_Base_somente_disp!$A:$J,7,FALSE),0)</f>
        <v>556</v>
      </c>
      <c r="E1421">
        <f>IFERROR(VLOOKUP(A1421,[1]Monitoramento_Base_somente_disp!$A:$J,8,FALSE),0)</f>
        <v>71426289</v>
      </c>
      <c r="F1421">
        <f>IFERROR(VLOOKUP(A1421,[1]Monitoramento_Base_somente_disp!$A:$J,9,FALSE),0)</f>
        <v>664</v>
      </c>
      <c r="G1421">
        <f>IFERROR(VLOOKUP(A1421,[1]Monitoramento_Base_somente_disp!$A:$J,10,FALSE),0)</f>
        <v>72588544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31949</v>
      </c>
      <c r="C1422">
        <f>IFERROR(VLOOKUP(A1422,[1]Monitoramento_Base_somente_disp!$A:$J,6,FALSE),0)</f>
        <v>25907554</v>
      </c>
      <c r="D1422">
        <f>IFERROR(VLOOKUP(A1422,[1]Monitoramento_Base_somente_disp!$A:$J,7,FALSE),0)</f>
        <v>23697</v>
      </c>
      <c r="E1422">
        <f>IFERROR(VLOOKUP(A1422,[1]Monitoramento_Base_somente_disp!$A:$J,8,FALSE),0)</f>
        <v>25343142</v>
      </c>
      <c r="F1422">
        <f>IFERROR(VLOOKUP(A1422,[1]Monitoramento_Base_somente_disp!$A:$J,9,FALSE),0)</f>
        <v>34632</v>
      </c>
      <c r="G1422">
        <f>IFERROR(VLOOKUP(A1422,[1]Monitoramento_Base_somente_disp!$A:$J,10,FALSE),0)</f>
        <v>24255275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147694</v>
      </c>
      <c r="C1423">
        <f>IFERROR(VLOOKUP(A1423,[1]Monitoramento_Base_somente_disp!$A:$J,6,FALSE),0)</f>
        <v>49467035</v>
      </c>
      <c r="D1423">
        <f>IFERROR(VLOOKUP(A1423,[1]Monitoramento_Base_somente_disp!$A:$J,7,FALSE),0)</f>
        <v>153412</v>
      </c>
      <c r="E1423">
        <f>IFERROR(VLOOKUP(A1423,[1]Monitoramento_Base_somente_disp!$A:$J,8,FALSE),0)</f>
        <v>50267127</v>
      </c>
      <c r="F1423">
        <f>IFERROR(VLOOKUP(A1423,[1]Monitoramento_Base_somente_disp!$A:$J,9,FALSE),0)</f>
        <v>161226</v>
      </c>
      <c r="G1423">
        <f>IFERROR(VLOOKUP(A1423,[1]Monitoramento_Base_somente_disp!$A:$J,10,FALSE),0)</f>
        <v>52738084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1506504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55567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8643</v>
      </c>
      <c r="C1424">
        <f>IFERROR(VLOOKUP(A1424,[1]Monitoramento_Base_somente_disp!$A:$J,6,FALSE),0)</f>
        <v>105018686</v>
      </c>
      <c r="D1424">
        <f>IFERROR(VLOOKUP(A1424,[1]Monitoramento_Base_somente_disp!$A:$J,7,FALSE),0)</f>
        <v>2573</v>
      </c>
      <c r="E1424">
        <f>IFERROR(VLOOKUP(A1424,[1]Monitoramento_Base_somente_disp!$A:$J,8,FALSE),0)</f>
        <v>106710343</v>
      </c>
      <c r="F1424">
        <f>IFERROR(VLOOKUP(A1424,[1]Monitoramento_Base_somente_disp!$A:$J,9,FALSE),0)</f>
        <v>0</v>
      </c>
      <c r="G1424">
        <f>IFERROR(VLOOKUP(A1424,[1]Monitoramento_Base_somente_disp!$A:$J,10,FALSE),0)</f>
        <v>108370761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44960</v>
      </c>
      <c r="C1425">
        <f>IFERROR(VLOOKUP(A1425,[1]Monitoramento_Base_somente_disp!$A:$J,6,FALSE),0)</f>
        <v>10154076</v>
      </c>
      <c r="D1425">
        <f>IFERROR(VLOOKUP(A1425,[1]Monitoramento_Base_somente_disp!$A:$J,7,FALSE),0)</f>
        <v>13043</v>
      </c>
      <c r="E1425">
        <f>IFERROR(VLOOKUP(A1425,[1]Monitoramento_Base_somente_disp!$A:$J,8,FALSE),0)</f>
        <v>9336543</v>
      </c>
      <c r="F1425">
        <f>IFERROR(VLOOKUP(A1425,[1]Monitoramento_Base_somente_disp!$A:$J,9,FALSE),0)</f>
        <v>12206</v>
      </c>
      <c r="G1425">
        <f>IFERROR(VLOOKUP(A1425,[1]Monitoramento_Base_somente_disp!$A:$J,10,FALSE),0)</f>
        <v>9194152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191947</v>
      </c>
      <c r="F1426">
        <f>IFERROR(VLOOKUP(A1426,[1]Monitoramento_Base_somente_disp!$A:$J,9,FALSE),0)</f>
        <v>0</v>
      </c>
      <c r="G1426">
        <f>IFERROR(VLOOKUP(A1426,[1]Monitoramento_Base_somente_disp!$A:$J,10,FALSE),0)</f>
        <v>195331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3969</v>
      </c>
      <c r="C1427">
        <f>IFERROR(VLOOKUP(A1427,[1]Monitoramento_Base_somente_disp!$A:$J,6,FALSE),0)</f>
        <v>10283896</v>
      </c>
      <c r="D1427">
        <f>IFERROR(VLOOKUP(A1427,[1]Monitoramento_Base_somente_disp!$A:$J,7,FALSE),0)</f>
        <v>5402</v>
      </c>
      <c r="E1427">
        <f>IFERROR(VLOOKUP(A1427,[1]Monitoramento_Base_somente_disp!$A:$J,8,FALSE),0)</f>
        <v>11661938</v>
      </c>
      <c r="F1427">
        <f>IFERROR(VLOOKUP(A1427,[1]Monitoramento_Base_somente_disp!$A:$J,9,FALSE),0)</f>
        <v>4307</v>
      </c>
      <c r="G1427">
        <f>IFERROR(VLOOKUP(A1427,[1]Monitoramento_Base_somente_disp!$A:$J,10,FALSE),0)</f>
        <v>11875810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3269</v>
      </c>
      <c r="C1428">
        <f>IFERROR(VLOOKUP(A1428,[1]Monitoramento_Base_somente_disp!$A:$J,6,FALSE),0)</f>
        <v>86769486</v>
      </c>
      <c r="D1428">
        <f>IFERROR(VLOOKUP(A1428,[1]Monitoramento_Base_somente_disp!$A:$J,7,FALSE),0)</f>
        <v>688</v>
      </c>
      <c r="E1428">
        <f>IFERROR(VLOOKUP(A1428,[1]Monitoramento_Base_somente_disp!$A:$J,8,FALSE),0)</f>
        <v>88338138</v>
      </c>
      <c r="F1428">
        <f>IFERROR(VLOOKUP(A1428,[1]Monitoramento_Base_somente_disp!$A:$J,9,FALSE),0)</f>
        <v>5619</v>
      </c>
      <c r="G1428">
        <f>IFERROR(VLOOKUP(A1428,[1]Monitoramento_Base_somente_disp!$A:$J,10,FALSE),0)</f>
        <v>89502230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27655</v>
      </c>
      <c r="C1429">
        <f>IFERROR(VLOOKUP(A1429,[1]Monitoramento_Base_somente_disp!$A:$J,6,FALSE),0)</f>
        <v>5645127</v>
      </c>
      <c r="D1429">
        <f>IFERROR(VLOOKUP(A1429,[1]Monitoramento_Base_somente_disp!$A:$J,7,FALSE),0)</f>
        <v>16317</v>
      </c>
      <c r="E1429">
        <f>IFERROR(VLOOKUP(A1429,[1]Monitoramento_Base_somente_disp!$A:$J,8,FALSE),0)</f>
        <v>3392146</v>
      </c>
      <c r="F1429">
        <f>IFERROR(VLOOKUP(A1429,[1]Monitoramento_Base_somente_disp!$A:$J,9,FALSE),0)</f>
        <v>29026</v>
      </c>
      <c r="G1429">
        <f>IFERROR(VLOOKUP(A1429,[1]Monitoramento_Base_somente_disp!$A:$J,10,FALSE),0)</f>
        <v>4831288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46612620</v>
      </c>
      <c r="D1430">
        <f>IFERROR(VLOOKUP(A1430,[1]Monitoramento_Base_somente_disp!$A:$J,7,FALSE),0)</f>
        <v>0</v>
      </c>
      <c r="E1430">
        <f>IFERROR(VLOOKUP(A1430,[1]Monitoramento_Base_somente_disp!$A:$J,8,FALSE),0)</f>
        <v>47464617</v>
      </c>
      <c r="F1430">
        <f>IFERROR(VLOOKUP(A1430,[1]Monitoramento_Base_somente_disp!$A:$J,9,FALSE),0)</f>
        <v>0</v>
      </c>
      <c r="G1430">
        <f>IFERROR(VLOOKUP(A1430,[1]Monitoramento_Base_somente_disp!$A:$J,10,FALSE),0)</f>
        <v>48166374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36949</v>
      </c>
      <c r="C1431">
        <f>IFERROR(VLOOKUP(A1431,[1]Monitoramento_Base_somente_disp!$A:$J,6,FALSE),0)</f>
        <v>25126824</v>
      </c>
      <c r="D1431">
        <f>IFERROR(VLOOKUP(A1431,[1]Monitoramento_Base_somente_disp!$A:$J,7,FALSE),0)</f>
        <v>39180</v>
      </c>
      <c r="E1431">
        <f>IFERROR(VLOOKUP(A1431,[1]Monitoramento_Base_somente_disp!$A:$J,8,FALSE),0)</f>
        <v>28709162</v>
      </c>
      <c r="F1431">
        <f>IFERROR(VLOOKUP(A1431,[1]Monitoramento_Base_somente_disp!$A:$J,9,FALSE),0)</f>
        <v>30843</v>
      </c>
      <c r="G1431">
        <f>IFERROR(VLOOKUP(A1431,[1]Monitoramento_Base_somente_disp!$A:$J,10,FALSE),0)</f>
        <v>27236301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27360</v>
      </c>
      <c r="C1432">
        <f>IFERROR(VLOOKUP(A1432,[1]Monitoramento_Base_somente_disp!$A:$J,6,FALSE),0)</f>
        <v>7551494</v>
      </c>
      <c r="D1432">
        <f>IFERROR(VLOOKUP(A1432,[1]Monitoramento_Base_somente_disp!$A:$J,7,FALSE),0)</f>
        <v>22129</v>
      </c>
      <c r="E1432">
        <f>IFERROR(VLOOKUP(A1432,[1]Monitoramento_Base_somente_disp!$A:$J,8,FALSE),0)</f>
        <v>7968185</v>
      </c>
      <c r="F1432">
        <f>IFERROR(VLOOKUP(A1432,[1]Monitoramento_Base_somente_disp!$A:$J,9,FALSE),0)</f>
        <v>23320</v>
      </c>
      <c r="G1432">
        <f>IFERROR(VLOOKUP(A1432,[1]Monitoramento_Base_somente_disp!$A:$J,10,FALSE),0)</f>
        <v>6292487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92760</v>
      </c>
      <c r="C1433">
        <f>IFERROR(VLOOKUP(A1433,[1]Monitoramento_Base_somente_disp!$A:$J,6,FALSE),0)</f>
        <v>13206038</v>
      </c>
      <c r="D1433">
        <f>IFERROR(VLOOKUP(A1433,[1]Monitoramento_Base_somente_disp!$A:$J,7,FALSE),0)</f>
        <v>35037</v>
      </c>
      <c r="E1433">
        <f>IFERROR(VLOOKUP(A1433,[1]Monitoramento_Base_somente_disp!$A:$J,8,FALSE),0)</f>
        <v>11913709</v>
      </c>
      <c r="F1433">
        <f>IFERROR(VLOOKUP(A1433,[1]Monitoramento_Base_somente_disp!$A:$J,9,FALSE),0)</f>
        <v>111612</v>
      </c>
      <c r="G1433">
        <f>IFERROR(VLOOKUP(A1433,[1]Monitoramento_Base_somente_disp!$A:$J,10,FALSE),0)</f>
        <v>13545448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100566</v>
      </c>
      <c r="C1434">
        <f>IFERROR(VLOOKUP(A1434,[1]Monitoramento_Base_somente_disp!$A:$J,6,FALSE),0)</f>
        <v>19980046</v>
      </c>
      <c r="D1434">
        <f>IFERROR(VLOOKUP(A1434,[1]Monitoramento_Base_somente_disp!$A:$J,7,FALSE),0)</f>
        <v>68951</v>
      </c>
      <c r="E1434">
        <f>IFERROR(VLOOKUP(A1434,[1]Monitoramento_Base_somente_disp!$A:$J,8,FALSE),0)</f>
        <v>21734973</v>
      </c>
      <c r="F1434">
        <f>IFERROR(VLOOKUP(A1434,[1]Monitoramento_Base_somente_disp!$A:$J,9,FALSE),0)</f>
        <v>89428</v>
      </c>
      <c r="G1434">
        <f>IFERROR(VLOOKUP(A1434,[1]Monitoramento_Base_somente_disp!$A:$J,10,FALSE),0)</f>
        <v>20672187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27131</v>
      </c>
      <c r="C1435">
        <f>IFERROR(VLOOKUP(A1435,[1]Monitoramento_Base_somente_disp!$A:$J,6,FALSE),0)</f>
        <v>1060604549</v>
      </c>
      <c r="D1435">
        <f>IFERROR(VLOOKUP(A1435,[1]Monitoramento_Base_somente_disp!$A:$J,7,FALSE),0)</f>
        <v>9052</v>
      </c>
      <c r="E1435">
        <f>IFERROR(VLOOKUP(A1435,[1]Monitoramento_Base_somente_disp!$A:$J,8,FALSE),0)</f>
        <v>1090223667</v>
      </c>
      <c r="F1435">
        <f>IFERROR(VLOOKUP(A1435,[1]Monitoramento_Base_somente_disp!$A:$J,9,FALSE),0)</f>
        <v>76305</v>
      </c>
      <c r="G1435">
        <f>IFERROR(VLOOKUP(A1435,[1]Monitoramento_Base_somente_disp!$A:$J,10,FALSE),0)</f>
        <v>1097208572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20901</v>
      </c>
      <c r="C1436">
        <f>IFERROR(VLOOKUP(A1436,[1]Monitoramento_Base_somente_disp!$A:$J,6,FALSE),0)</f>
        <v>2697995</v>
      </c>
      <c r="D1436">
        <f>IFERROR(VLOOKUP(A1436,[1]Monitoramento_Base_somente_disp!$A:$J,7,FALSE),0)</f>
        <v>8564</v>
      </c>
      <c r="E1436">
        <f>IFERROR(VLOOKUP(A1436,[1]Monitoramento_Base_somente_disp!$A:$J,8,FALSE),0)</f>
        <v>1908186</v>
      </c>
      <c r="F1436">
        <f>IFERROR(VLOOKUP(A1436,[1]Monitoramento_Base_somente_disp!$A:$J,9,FALSE),0)</f>
        <v>1601</v>
      </c>
      <c r="G1436">
        <f>IFERROR(VLOOKUP(A1436,[1]Monitoramento_Base_somente_disp!$A:$J,10,FALSE),0)</f>
        <v>1429021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57361</v>
      </c>
      <c r="C1437">
        <f>IFERROR(VLOOKUP(A1437,[1]Monitoramento_Base_somente_disp!$A:$J,6,FALSE),0)</f>
        <v>15425100</v>
      </c>
      <c r="D1437">
        <f>IFERROR(VLOOKUP(A1437,[1]Monitoramento_Base_somente_disp!$A:$J,7,FALSE),0)</f>
        <v>62573</v>
      </c>
      <c r="E1437">
        <f>IFERROR(VLOOKUP(A1437,[1]Monitoramento_Base_somente_disp!$A:$J,8,FALSE),0)</f>
        <v>19493416</v>
      </c>
      <c r="F1437">
        <f>IFERROR(VLOOKUP(A1437,[1]Monitoramento_Base_somente_disp!$A:$J,9,FALSE),0)</f>
        <v>81686</v>
      </c>
      <c r="G1437">
        <f>IFERROR(VLOOKUP(A1437,[1]Monitoramento_Base_somente_disp!$A:$J,10,FALSE),0)</f>
        <v>27934631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75377</v>
      </c>
      <c r="C1438">
        <f>IFERROR(VLOOKUP(A1438,[1]Monitoramento_Base_somente_disp!$A:$J,6,FALSE),0)</f>
        <v>12503649</v>
      </c>
      <c r="D1438">
        <f>IFERROR(VLOOKUP(A1438,[1]Monitoramento_Base_somente_disp!$A:$J,7,FALSE),0)</f>
        <v>58694</v>
      </c>
      <c r="E1438">
        <f>IFERROR(VLOOKUP(A1438,[1]Monitoramento_Base_somente_disp!$A:$J,8,FALSE),0)</f>
        <v>10672849</v>
      </c>
      <c r="F1438">
        <f>IFERROR(VLOOKUP(A1438,[1]Monitoramento_Base_somente_disp!$A:$J,9,FALSE),0)</f>
        <v>66977</v>
      </c>
      <c r="G1438">
        <f>IFERROR(VLOOKUP(A1438,[1]Monitoramento_Base_somente_disp!$A:$J,10,FALSE),0)</f>
        <v>9128149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22237</v>
      </c>
      <c r="C1439">
        <f>IFERROR(VLOOKUP(A1439,[1]Monitoramento_Base_somente_disp!$A:$J,6,FALSE),0)</f>
        <v>16400443</v>
      </c>
      <c r="D1439">
        <f>IFERROR(VLOOKUP(A1439,[1]Monitoramento_Base_somente_disp!$A:$J,7,FALSE),0)</f>
        <v>11773</v>
      </c>
      <c r="E1439">
        <f>IFERROR(VLOOKUP(A1439,[1]Monitoramento_Base_somente_disp!$A:$J,8,FALSE),0)</f>
        <v>16440465</v>
      </c>
      <c r="F1439">
        <f>IFERROR(VLOOKUP(A1439,[1]Monitoramento_Base_somente_disp!$A:$J,9,FALSE),0)</f>
        <v>18174</v>
      </c>
      <c r="G1439">
        <f>IFERROR(VLOOKUP(A1439,[1]Monitoramento_Base_somente_disp!$A:$J,10,FALSE),0)</f>
        <v>16412461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15106</v>
      </c>
      <c r="C1440">
        <f>IFERROR(VLOOKUP(A1440,[1]Monitoramento_Base_somente_disp!$A:$J,6,FALSE),0)</f>
        <v>47025343</v>
      </c>
      <c r="D1440">
        <f>IFERROR(VLOOKUP(A1440,[1]Monitoramento_Base_somente_disp!$A:$J,7,FALSE),0)</f>
        <v>10738</v>
      </c>
      <c r="E1440">
        <f>IFERROR(VLOOKUP(A1440,[1]Monitoramento_Base_somente_disp!$A:$J,8,FALSE),0)</f>
        <v>50225152</v>
      </c>
      <c r="F1440">
        <f>IFERROR(VLOOKUP(A1440,[1]Monitoramento_Base_somente_disp!$A:$J,9,FALSE),0)</f>
        <v>11435</v>
      </c>
      <c r="G1440">
        <f>IFERROR(VLOOKUP(A1440,[1]Monitoramento_Base_somente_disp!$A:$J,10,FALSE),0)</f>
        <v>50771159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14703</v>
      </c>
      <c r="C1441">
        <f>IFERROR(VLOOKUP(A1441,[1]Monitoramento_Base_somente_disp!$A:$J,6,FALSE),0)</f>
        <v>228215408</v>
      </c>
      <c r="D1441">
        <f>IFERROR(VLOOKUP(A1441,[1]Monitoramento_Base_somente_disp!$A:$J,7,FALSE),0)</f>
        <v>7144</v>
      </c>
      <c r="E1441">
        <f>IFERROR(VLOOKUP(A1441,[1]Monitoramento_Base_somente_disp!$A:$J,8,FALSE),0)</f>
        <v>232076162</v>
      </c>
      <c r="F1441">
        <f>IFERROR(VLOOKUP(A1441,[1]Monitoramento_Base_somente_disp!$A:$J,9,FALSE),0)</f>
        <v>10692</v>
      </c>
      <c r="G1441">
        <f>IFERROR(VLOOKUP(A1441,[1]Monitoramento_Base_somente_disp!$A:$J,10,FALSE),0)</f>
        <v>235178946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31990</v>
      </c>
      <c r="C1443">
        <f>IFERROR(VLOOKUP(A1443,[1]Monitoramento_Base_somente_disp!$A:$J,6,FALSE),0)</f>
        <v>282090791</v>
      </c>
      <c r="D1443">
        <f>IFERROR(VLOOKUP(A1443,[1]Monitoramento_Base_somente_disp!$A:$J,7,FALSE),0)</f>
        <v>19333</v>
      </c>
      <c r="E1443">
        <f>IFERROR(VLOOKUP(A1443,[1]Monitoramento_Base_somente_disp!$A:$J,8,FALSE),0)</f>
        <v>318020236</v>
      </c>
      <c r="F1443">
        <f>IFERROR(VLOOKUP(A1443,[1]Monitoramento_Base_somente_disp!$A:$J,9,FALSE),0)</f>
        <v>27008</v>
      </c>
      <c r="G1443">
        <f>IFERROR(VLOOKUP(A1443,[1]Monitoramento_Base_somente_disp!$A:$J,10,FALSE),0)</f>
        <v>342512348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805368</v>
      </c>
      <c r="C1444">
        <f>IFERROR(VLOOKUP(A1444,[1]Monitoramento_Base_somente_disp!$A:$J,6,FALSE),0)</f>
        <v>110240745</v>
      </c>
      <c r="D1444">
        <f>IFERROR(VLOOKUP(A1444,[1]Monitoramento_Base_somente_disp!$A:$J,7,FALSE),0)</f>
        <v>488789</v>
      </c>
      <c r="E1444">
        <f>IFERROR(VLOOKUP(A1444,[1]Monitoramento_Base_somente_disp!$A:$J,8,FALSE),0)</f>
        <v>110626816</v>
      </c>
      <c r="F1444">
        <f>IFERROR(VLOOKUP(A1444,[1]Monitoramento_Base_somente_disp!$A:$J,9,FALSE),0)</f>
        <v>743525</v>
      </c>
      <c r="G1444">
        <f>IFERROR(VLOOKUP(A1444,[1]Monitoramento_Base_somente_disp!$A:$J,10,FALSE),0)</f>
        <v>114711218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42652</v>
      </c>
      <c r="C1445">
        <f>IFERROR(VLOOKUP(A1445,[1]Monitoramento_Base_somente_disp!$A:$J,6,FALSE),0)</f>
        <v>19212681</v>
      </c>
      <c r="D1445">
        <f>IFERROR(VLOOKUP(A1445,[1]Monitoramento_Base_somente_disp!$A:$J,7,FALSE),0)</f>
        <v>35515</v>
      </c>
      <c r="E1445">
        <f>IFERROR(VLOOKUP(A1445,[1]Monitoramento_Base_somente_disp!$A:$J,8,FALSE),0)</f>
        <v>17880562</v>
      </c>
      <c r="F1445">
        <f>IFERROR(VLOOKUP(A1445,[1]Monitoramento_Base_somente_disp!$A:$J,9,FALSE),0)</f>
        <v>31612</v>
      </c>
      <c r="G1445">
        <f>IFERROR(VLOOKUP(A1445,[1]Monitoramento_Base_somente_disp!$A:$J,10,FALSE),0)</f>
        <v>13662696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31746</v>
      </c>
      <c r="C1446">
        <f>IFERROR(VLOOKUP(A1446,[1]Monitoramento_Base_somente_disp!$A:$J,6,FALSE),0)</f>
        <v>39426971</v>
      </c>
      <c r="D1446">
        <f>IFERROR(VLOOKUP(A1446,[1]Monitoramento_Base_somente_disp!$A:$J,7,FALSE),0)</f>
        <v>1356</v>
      </c>
      <c r="E1446">
        <f>IFERROR(VLOOKUP(A1446,[1]Monitoramento_Base_somente_disp!$A:$J,8,FALSE),0)</f>
        <v>41842735</v>
      </c>
      <c r="F1446">
        <f>IFERROR(VLOOKUP(A1446,[1]Monitoramento_Base_somente_disp!$A:$J,9,FALSE),0)</f>
        <v>10140</v>
      </c>
      <c r="G1446">
        <f>IFERROR(VLOOKUP(A1446,[1]Monitoramento_Base_somente_disp!$A:$J,10,FALSE),0)</f>
        <v>42447114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57427110</v>
      </c>
      <c r="D1447">
        <f>IFERROR(VLOOKUP(A1447,[1]Monitoramento_Base_somente_disp!$A:$J,7,FALSE),0)</f>
        <v>0</v>
      </c>
      <c r="E1447">
        <f>IFERROR(VLOOKUP(A1447,[1]Monitoramento_Base_somente_disp!$A:$J,8,FALSE),0)</f>
        <v>58488740</v>
      </c>
      <c r="F1447">
        <f>IFERROR(VLOOKUP(A1447,[1]Monitoramento_Base_somente_disp!$A:$J,9,FALSE),0)</f>
        <v>0</v>
      </c>
      <c r="G1447">
        <f>IFERROR(VLOOKUP(A1447,[1]Monitoramento_Base_somente_disp!$A:$J,10,FALSE),0)</f>
        <v>59341347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8520</v>
      </c>
      <c r="C1448">
        <f>IFERROR(VLOOKUP(A1448,[1]Monitoramento_Base_somente_disp!$A:$J,6,FALSE),0)</f>
        <v>23694878</v>
      </c>
      <c r="D1448">
        <f>IFERROR(VLOOKUP(A1448,[1]Monitoramento_Base_somente_disp!$A:$J,7,FALSE),0)</f>
        <v>6274</v>
      </c>
      <c r="E1448">
        <f>IFERROR(VLOOKUP(A1448,[1]Monitoramento_Base_somente_disp!$A:$J,8,FALSE),0)</f>
        <v>23924887</v>
      </c>
      <c r="F1448">
        <f>IFERROR(VLOOKUP(A1448,[1]Monitoramento_Base_somente_disp!$A:$J,9,FALSE),0)</f>
        <v>6982</v>
      </c>
      <c r="G1448">
        <f>IFERROR(VLOOKUP(A1448,[1]Monitoramento_Base_somente_disp!$A:$J,10,FALSE),0)</f>
        <v>24069938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8062086</v>
      </c>
      <c r="F1449">
        <f>IFERROR(VLOOKUP(A1449,[1]Monitoramento_Base_somente_disp!$A:$J,9,FALSE),0)</f>
        <v>0</v>
      </c>
      <c r="G1449">
        <f>IFERROR(VLOOKUP(A1449,[1]Monitoramento_Base_somente_disp!$A:$J,10,FALSE),0)</f>
        <v>8237630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30778020</v>
      </c>
      <c r="D1450">
        <f>IFERROR(VLOOKUP(A1450,[1]Monitoramento_Base_somente_disp!$A:$J,7,FALSE),0)</f>
        <v>0</v>
      </c>
      <c r="E1450">
        <f>IFERROR(VLOOKUP(A1450,[1]Monitoramento_Base_somente_disp!$A:$J,8,FALSE),0)</f>
        <v>31285216</v>
      </c>
      <c r="F1450">
        <f>IFERROR(VLOOKUP(A1450,[1]Monitoramento_Base_somente_disp!$A:$J,9,FALSE),0)</f>
        <v>0</v>
      </c>
      <c r="G1450">
        <f>IFERROR(VLOOKUP(A1450,[1]Monitoramento_Base_somente_disp!$A:$J,10,FALSE),0)</f>
        <v>17245264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4569</v>
      </c>
      <c r="C1451">
        <f>IFERROR(VLOOKUP(A1451,[1]Monitoramento_Base_somente_disp!$A:$J,6,FALSE),0)</f>
        <v>21331561</v>
      </c>
      <c r="D1451">
        <f>IFERROR(VLOOKUP(A1451,[1]Monitoramento_Base_somente_disp!$A:$J,7,FALSE),0)</f>
        <v>454</v>
      </c>
      <c r="E1451">
        <f>IFERROR(VLOOKUP(A1451,[1]Monitoramento_Base_somente_disp!$A:$J,8,FALSE),0)</f>
        <v>23591880</v>
      </c>
      <c r="F1451">
        <f>IFERROR(VLOOKUP(A1451,[1]Monitoramento_Base_somente_disp!$A:$J,9,FALSE),0)</f>
        <v>9546</v>
      </c>
      <c r="G1451">
        <f>IFERROR(VLOOKUP(A1451,[1]Monitoramento_Base_somente_disp!$A:$J,10,FALSE),0)</f>
        <v>24112448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54803</v>
      </c>
      <c r="C1452">
        <f>IFERROR(VLOOKUP(A1452,[1]Monitoramento_Base_somente_disp!$A:$J,6,FALSE),0)</f>
        <v>10098188</v>
      </c>
      <c r="D1452">
        <f>IFERROR(VLOOKUP(A1452,[1]Monitoramento_Base_somente_disp!$A:$J,7,FALSE),0)</f>
        <v>47008</v>
      </c>
      <c r="E1452">
        <f>IFERROR(VLOOKUP(A1452,[1]Monitoramento_Base_somente_disp!$A:$J,8,FALSE),0)</f>
        <v>9738406</v>
      </c>
      <c r="F1452">
        <f>IFERROR(VLOOKUP(A1452,[1]Monitoramento_Base_somente_disp!$A:$J,9,FALSE),0)</f>
        <v>59218</v>
      </c>
      <c r="G1452">
        <f>IFERROR(VLOOKUP(A1452,[1]Monitoramento_Base_somente_disp!$A:$J,10,FALSE),0)</f>
        <v>6780159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1188330</v>
      </c>
      <c r="D1453">
        <f>IFERROR(VLOOKUP(A1453,[1]Monitoramento_Base_somente_disp!$A:$J,7,FALSE),0)</f>
        <v>0</v>
      </c>
      <c r="E1453">
        <f>IFERROR(VLOOKUP(A1453,[1]Monitoramento_Base_somente_disp!$A:$J,8,FALSE),0)</f>
        <v>1199689</v>
      </c>
      <c r="F1453">
        <f>IFERROR(VLOOKUP(A1453,[1]Monitoramento_Base_somente_disp!$A:$J,9,FALSE),0)</f>
        <v>0</v>
      </c>
      <c r="G1453">
        <f>IFERROR(VLOOKUP(A1453,[1]Monitoramento_Base_somente_disp!$A:$J,10,FALSE),0)</f>
        <v>1227941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16427</v>
      </c>
      <c r="C1454">
        <f>IFERROR(VLOOKUP(A1454,[1]Monitoramento_Base_somente_disp!$A:$J,6,FALSE),0)</f>
        <v>18791326</v>
      </c>
      <c r="D1454">
        <f>IFERROR(VLOOKUP(A1454,[1]Monitoramento_Base_somente_disp!$A:$J,7,FALSE),0)</f>
        <v>22312</v>
      </c>
      <c r="E1454">
        <f>IFERROR(VLOOKUP(A1454,[1]Monitoramento_Base_somente_disp!$A:$J,8,FALSE),0)</f>
        <v>19419890</v>
      </c>
      <c r="F1454">
        <f>IFERROR(VLOOKUP(A1454,[1]Monitoramento_Base_somente_disp!$A:$J,9,FALSE),0)</f>
        <v>13832</v>
      </c>
      <c r="G1454">
        <f>IFERROR(VLOOKUP(A1454,[1]Monitoramento_Base_somente_disp!$A:$J,10,FALSE),0)</f>
        <v>19023180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146461</v>
      </c>
      <c r="K1455">
        <f>IFERROR(VLOOKUP(A1455,[2]Sheet1!$A:$I,7,FALSE),0)</f>
        <v>348648</v>
      </c>
      <c r="L1455">
        <f>IFERROR(VLOOKUP(A1455,[2]Sheet1!$A:$I,8,FALSE),0)</f>
        <v>54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25693170</v>
      </c>
      <c r="D1456">
        <f>IFERROR(VLOOKUP(A1456,[1]Monitoramento_Base_somente_disp!$A:$J,7,FALSE),0)</f>
        <v>0</v>
      </c>
      <c r="E1456">
        <f>IFERROR(VLOOKUP(A1456,[1]Monitoramento_Base_somente_disp!$A:$J,8,FALSE),0)</f>
        <v>26210275</v>
      </c>
      <c r="F1456">
        <f>IFERROR(VLOOKUP(A1456,[1]Monitoramento_Base_somente_disp!$A:$J,9,FALSE),0)</f>
        <v>0</v>
      </c>
      <c r="G1456">
        <f>IFERROR(VLOOKUP(A1456,[1]Monitoramento_Base_somente_disp!$A:$J,10,FALSE),0)</f>
        <v>26549609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79017770</v>
      </c>
      <c r="F1457">
        <f>IFERROR(VLOOKUP(A1457,[1]Monitoramento_Base_somente_disp!$A:$J,9,FALSE),0)</f>
        <v>0</v>
      </c>
      <c r="G1457">
        <f>IFERROR(VLOOKUP(A1457,[1]Monitoramento_Base_somente_disp!$A:$J,10,FALSE),0)</f>
        <v>80407056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1469995</v>
      </c>
      <c r="F1458">
        <f>IFERROR(VLOOKUP(A1458,[1]Monitoramento_Base_somente_disp!$A:$J,9,FALSE),0)</f>
        <v>0</v>
      </c>
      <c r="G1458">
        <f>IFERROR(VLOOKUP(A1458,[1]Monitoramento_Base_somente_disp!$A:$J,10,FALSE),0)</f>
        <v>1473430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2856</v>
      </c>
      <c r="C1459">
        <f>IFERROR(VLOOKUP(A1459,[1]Monitoramento_Base_somente_disp!$A:$J,6,FALSE),0)</f>
        <v>15090201</v>
      </c>
      <c r="D1459">
        <f>IFERROR(VLOOKUP(A1459,[1]Monitoramento_Base_somente_disp!$A:$J,7,FALSE),0)</f>
        <v>8954</v>
      </c>
      <c r="E1459">
        <f>IFERROR(VLOOKUP(A1459,[1]Monitoramento_Base_somente_disp!$A:$J,8,FALSE),0)</f>
        <v>15151748</v>
      </c>
      <c r="F1459">
        <f>IFERROR(VLOOKUP(A1459,[1]Monitoramento_Base_somente_disp!$A:$J,9,FALSE),0)</f>
        <v>2466</v>
      </c>
      <c r="G1459">
        <f>IFERROR(VLOOKUP(A1459,[1]Monitoramento_Base_somente_disp!$A:$J,10,FALSE),0)</f>
        <v>15242521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Sim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607</v>
      </c>
      <c r="C1460">
        <f>IFERROR(VLOOKUP(A1460,[1]Monitoramento_Base_somente_disp!$A:$J,6,FALSE),0)</f>
        <v>21764492</v>
      </c>
      <c r="D1460">
        <f>IFERROR(VLOOKUP(A1460,[1]Monitoramento_Base_somente_disp!$A:$J,7,FALSE),0)</f>
        <v>260</v>
      </c>
      <c r="E1460">
        <f>IFERROR(VLOOKUP(A1460,[1]Monitoramento_Base_somente_disp!$A:$J,8,FALSE),0)</f>
        <v>22170591</v>
      </c>
      <c r="F1460">
        <f>IFERROR(VLOOKUP(A1460,[1]Monitoramento_Base_somente_disp!$A:$J,9,FALSE),0)</f>
        <v>210</v>
      </c>
      <c r="G1460">
        <f>IFERROR(VLOOKUP(A1460,[1]Monitoramento_Base_somente_disp!$A:$J,10,FALSE),0)</f>
        <v>22463717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Sim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91200</v>
      </c>
      <c r="C1461">
        <f>IFERROR(VLOOKUP(A1461,[1]Monitoramento_Base_somente_disp!$A:$J,6,FALSE),0)</f>
        <v>6259490</v>
      </c>
      <c r="D1461">
        <f>IFERROR(VLOOKUP(A1461,[1]Monitoramento_Base_somente_disp!$A:$J,7,FALSE),0)</f>
        <v>42928</v>
      </c>
      <c r="E1461">
        <f>IFERROR(VLOOKUP(A1461,[1]Monitoramento_Base_somente_disp!$A:$J,8,FALSE),0)</f>
        <v>4779978</v>
      </c>
      <c r="F1461">
        <f>IFERROR(VLOOKUP(A1461,[1]Monitoramento_Base_somente_disp!$A:$J,9,FALSE),0)</f>
        <v>76630</v>
      </c>
      <c r="G1461">
        <f>IFERROR(VLOOKUP(A1461,[1]Monitoramento_Base_somente_disp!$A:$J,10,FALSE),0)</f>
        <v>4008351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36790</v>
      </c>
      <c r="C1462">
        <f>IFERROR(VLOOKUP(A1462,[1]Monitoramento_Base_somente_disp!$A:$J,6,FALSE),0)</f>
        <v>23684776</v>
      </c>
      <c r="D1462">
        <f>IFERROR(VLOOKUP(A1462,[1]Monitoramento_Base_somente_disp!$A:$J,7,FALSE),0)</f>
        <v>41289</v>
      </c>
      <c r="E1462">
        <f>IFERROR(VLOOKUP(A1462,[1]Monitoramento_Base_somente_disp!$A:$J,8,FALSE),0)</f>
        <v>13896131</v>
      </c>
      <c r="F1462">
        <f>IFERROR(VLOOKUP(A1462,[1]Monitoramento_Base_somente_disp!$A:$J,9,FALSE),0)</f>
        <v>24615</v>
      </c>
      <c r="G1462">
        <f>IFERROR(VLOOKUP(A1462,[1]Monitoramento_Base_somente_disp!$A:$J,10,FALSE),0)</f>
        <v>15187386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1999557</v>
      </c>
      <c r="F1463">
        <f>IFERROR(VLOOKUP(A1463,[1]Monitoramento_Base_somente_disp!$A:$J,9,FALSE),0)</f>
        <v>0</v>
      </c>
      <c r="G1463">
        <f>IFERROR(VLOOKUP(A1463,[1]Monitoramento_Base_somente_disp!$A:$J,10,FALSE),0)</f>
        <v>2046000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23792</v>
      </c>
      <c r="C1464">
        <f>IFERROR(VLOOKUP(A1464,[1]Monitoramento_Base_somente_disp!$A:$J,6,FALSE),0)</f>
        <v>21215908</v>
      </c>
      <c r="D1464">
        <f>IFERROR(VLOOKUP(A1464,[1]Monitoramento_Base_somente_disp!$A:$J,7,FALSE),0)</f>
        <v>21092</v>
      </c>
      <c r="E1464">
        <f>IFERROR(VLOOKUP(A1464,[1]Monitoramento_Base_somente_disp!$A:$J,8,FALSE),0)</f>
        <v>20775299</v>
      </c>
      <c r="F1464">
        <f>IFERROR(VLOOKUP(A1464,[1]Monitoramento_Base_somente_disp!$A:$J,9,FALSE),0)</f>
        <v>28583</v>
      </c>
      <c r="G1464">
        <f>IFERROR(VLOOKUP(A1464,[1]Monitoramento_Base_somente_disp!$A:$J,10,FALSE),0)</f>
        <v>20462124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83301</v>
      </c>
      <c r="C1465">
        <f>IFERROR(VLOOKUP(A1465,[1]Monitoramento_Base_somente_disp!$A:$J,6,FALSE),0)</f>
        <v>5917377</v>
      </c>
      <c r="D1465">
        <f>IFERROR(VLOOKUP(A1465,[1]Monitoramento_Base_somente_disp!$A:$J,7,FALSE),0)</f>
        <v>51810</v>
      </c>
      <c r="E1465">
        <f>IFERROR(VLOOKUP(A1465,[1]Monitoramento_Base_somente_disp!$A:$J,8,FALSE),0)</f>
        <v>4434070</v>
      </c>
      <c r="F1465">
        <f>IFERROR(VLOOKUP(A1465,[1]Monitoramento_Base_somente_disp!$A:$J,9,FALSE),0)</f>
        <v>93629</v>
      </c>
      <c r="G1465">
        <f>IFERROR(VLOOKUP(A1465,[1]Monitoramento_Base_somente_disp!$A:$J,10,FALSE),0)</f>
        <v>5716585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1965796</v>
      </c>
      <c r="F1466">
        <f>IFERROR(VLOOKUP(A1466,[1]Monitoramento_Base_somente_disp!$A:$J,9,FALSE),0)</f>
        <v>0</v>
      </c>
      <c r="G1466">
        <f>IFERROR(VLOOKUP(A1466,[1]Monitoramento_Base_somente_disp!$A:$J,10,FALSE),0)</f>
        <v>1991223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760461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3383793</v>
      </c>
      <c r="F1468">
        <f>IFERROR(VLOOKUP(A1468,[1]Monitoramento_Base_somente_disp!$A:$J,9,FALSE),0)</f>
        <v>0</v>
      </c>
      <c r="G1468">
        <f>IFERROR(VLOOKUP(A1468,[1]Monitoramento_Base_somente_disp!$A:$J,10,FALSE),0)</f>
        <v>3429406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30629</v>
      </c>
      <c r="C1469">
        <f>IFERROR(VLOOKUP(A1469,[1]Monitoramento_Base_somente_disp!$A:$J,6,FALSE),0)</f>
        <v>138769547</v>
      </c>
      <c r="D1469">
        <f>IFERROR(VLOOKUP(A1469,[1]Monitoramento_Base_somente_disp!$A:$J,7,FALSE),0)</f>
        <v>15146</v>
      </c>
      <c r="E1469">
        <f>IFERROR(VLOOKUP(A1469,[1]Monitoramento_Base_somente_disp!$A:$J,8,FALSE),0)</f>
        <v>140783052</v>
      </c>
      <c r="F1469">
        <f>IFERROR(VLOOKUP(A1469,[1]Monitoramento_Base_somente_disp!$A:$J,9,FALSE),0)</f>
        <v>17160</v>
      </c>
      <c r="G1469">
        <f>IFERROR(VLOOKUP(A1469,[1]Monitoramento_Base_somente_disp!$A:$J,10,FALSE),0)</f>
        <v>142237026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1260</v>
      </c>
      <c r="C1470">
        <f>IFERROR(VLOOKUP(A1470,[1]Monitoramento_Base_somente_disp!$A:$J,6,FALSE),0)</f>
        <v>65123950</v>
      </c>
      <c r="D1470">
        <f>IFERROR(VLOOKUP(A1470,[1]Monitoramento_Base_somente_disp!$A:$J,7,FALSE),0)</f>
        <v>0</v>
      </c>
      <c r="E1470">
        <f>IFERROR(VLOOKUP(A1470,[1]Monitoramento_Base_somente_disp!$A:$J,8,FALSE),0)</f>
        <v>67096551</v>
      </c>
      <c r="F1470">
        <f>IFERROR(VLOOKUP(A1470,[1]Monitoramento_Base_somente_disp!$A:$J,9,FALSE),0)</f>
        <v>0</v>
      </c>
      <c r="G1470">
        <f>IFERROR(VLOOKUP(A1470,[1]Monitoramento_Base_somente_disp!$A:$J,10,FALSE),0)</f>
        <v>68321923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10538106</v>
      </c>
      <c r="F1471">
        <f>IFERROR(VLOOKUP(A1471,[1]Monitoramento_Base_somente_disp!$A:$J,9,FALSE),0)</f>
        <v>0</v>
      </c>
      <c r="G1471">
        <f>IFERROR(VLOOKUP(A1471,[1]Monitoramento_Base_somente_disp!$A:$J,10,FALSE),0)</f>
        <v>10694287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25657</v>
      </c>
      <c r="C1472">
        <f>IFERROR(VLOOKUP(A1472,[1]Monitoramento_Base_somente_disp!$A:$J,6,FALSE),0)</f>
        <v>7732541</v>
      </c>
      <c r="D1472">
        <f>IFERROR(VLOOKUP(A1472,[1]Monitoramento_Base_somente_disp!$A:$J,7,FALSE),0)</f>
        <v>19131</v>
      </c>
      <c r="E1472">
        <f>IFERROR(VLOOKUP(A1472,[1]Monitoramento_Base_somente_disp!$A:$J,8,FALSE),0)</f>
        <v>7087388</v>
      </c>
      <c r="F1472">
        <f>IFERROR(VLOOKUP(A1472,[1]Monitoramento_Base_somente_disp!$A:$J,9,FALSE),0)</f>
        <v>26999</v>
      </c>
      <c r="G1472">
        <f>IFERROR(VLOOKUP(A1472,[1]Monitoramento_Base_somente_disp!$A:$J,10,FALSE),0)</f>
        <v>6781154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56762400</v>
      </c>
      <c r="D1473">
        <f>IFERROR(VLOOKUP(A1473,[1]Monitoramento_Base_somente_disp!$A:$J,7,FALSE),0)</f>
        <v>0</v>
      </c>
      <c r="E1473">
        <f>IFERROR(VLOOKUP(A1473,[1]Monitoramento_Base_somente_disp!$A:$J,8,FALSE),0)</f>
        <v>57596798</v>
      </c>
      <c r="F1473">
        <f>IFERROR(VLOOKUP(A1473,[1]Monitoramento_Base_somente_disp!$A:$J,9,FALSE),0)</f>
        <v>28</v>
      </c>
      <c r="G1473">
        <f>IFERROR(VLOOKUP(A1473,[1]Monitoramento_Base_somente_disp!$A:$J,10,FALSE),0)</f>
        <v>58654452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Sim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3600</v>
      </c>
      <c r="C1476">
        <f>IFERROR(VLOOKUP(A1476,[1]Monitoramento_Base_somente_disp!$A:$J,6,FALSE),0)</f>
        <v>22189050</v>
      </c>
      <c r="D1476">
        <f>IFERROR(VLOOKUP(A1476,[1]Monitoramento_Base_somente_disp!$A:$J,7,FALSE),0)</f>
        <v>2250</v>
      </c>
      <c r="E1476">
        <f>IFERROR(VLOOKUP(A1476,[1]Monitoramento_Base_somente_disp!$A:$J,8,FALSE),0)</f>
        <v>22533112</v>
      </c>
      <c r="F1476">
        <f>IFERROR(VLOOKUP(A1476,[1]Monitoramento_Base_somente_disp!$A:$J,9,FALSE),0)</f>
        <v>3450</v>
      </c>
      <c r="G1476">
        <f>IFERROR(VLOOKUP(A1476,[1]Monitoramento_Base_somente_disp!$A:$J,10,FALSE),0)</f>
        <v>22741335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12116044</v>
      </c>
      <c r="D1477">
        <f>IFERROR(VLOOKUP(A1477,[1]Monitoramento_Base_somente_disp!$A:$J,7,FALSE),0)</f>
        <v>0</v>
      </c>
      <c r="E1477">
        <f>IFERROR(VLOOKUP(A1477,[1]Monitoramento_Base_somente_disp!$A:$J,8,FALSE),0)</f>
        <v>11401709</v>
      </c>
      <c r="F1477">
        <f>IFERROR(VLOOKUP(A1477,[1]Monitoramento_Base_somente_disp!$A:$J,9,FALSE),0)</f>
        <v>780</v>
      </c>
      <c r="G1477">
        <f>IFERROR(VLOOKUP(A1477,[1]Monitoramento_Base_somente_disp!$A:$J,10,FALSE),0)</f>
        <v>11611414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27532830</v>
      </c>
      <c r="D1478">
        <f>IFERROR(VLOOKUP(A1478,[1]Monitoramento_Base_somente_disp!$A:$J,7,FALSE),0)</f>
        <v>0</v>
      </c>
      <c r="E1478">
        <f>IFERROR(VLOOKUP(A1478,[1]Monitoramento_Base_somente_disp!$A:$J,8,FALSE),0)</f>
        <v>27979060</v>
      </c>
      <c r="F1478">
        <f>IFERROR(VLOOKUP(A1478,[1]Monitoramento_Base_somente_disp!$A:$J,9,FALSE),0)</f>
        <v>0</v>
      </c>
      <c r="G1478">
        <f>IFERROR(VLOOKUP(A1478,[1]Monitoramento_Base_somente_disp!$A:$J,10,FALSE),0)</f>
        <v>28450591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12005217</v>
      </c>
      <c r="D1479">
        <f>IFERROR(VLOOKUP(A1479,[1]Monitoramento_Base_somente_disp!$A:$J,7,FALSE),0)</f>
        <v>0</v>
      </c>
      <c r="E1479">
        <f>IFERROR(VLOOKUP(A1479,[1]Monitoramento_Base_somente_disp!$A:$J,8,FALSE),0)</f>
        <v>12225724</v>
      </c>
      <c r="F1479">
        <f>IFERROR(VLOOKUP(A1479,[1]Monitoramento_Base_somente_disp!$A:$J,9,FALSE),0)</f>
        <v>0</v>
      </c>
      <c r="G1479">
        <f>IFERROR(VLOOKUP(A1479,[1]Monitoramento_Base_somente_disp!$A:$J,10,FALSE),0)</f>
        <v>12754485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27157</v>
      </c>
      <c r="C1480">
        <f>IFERROR(VLOOKUP(A1480,[1]Monitoramento_Base_somente_disp!$A:$J,6,FALSE),0)</f>
        <v>7597423</v>
      </c>
      <c r="D1480">
        <f>IFERROR(VLOOKUP(A1480,[1]Monitoramento_Base_somente_disp!$A:$J,7,FALSE),0)</f>
        <v>33296</v>
      </c>
      <c r="E1480">
        <f>IFERROR(VLOOKUP(A1480,[1]Monitoramento_Base_somente_disp!$A:$J,8,FALSE),0)</f>
        <v>8783689</v>
      </c>
      <c r="F1480">
        <f>IFERROR(VLOOKUP(A1480,[1]Monitoramento_Base_somente_disp!$A:$J,9,FALSE),0)</f>
        <v>49981</v>
      </c>
      <c r="G1480">
        <f>IFERROR(VLOOKUP(A1480,[1]Monitoramento_Base_somente_disp!$A:$J,10,FALSE),0)</f>
        <v>10169435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114099</v>
      </c>
      <c r="C1481">
        <f>IFERROR(VLOOKUP(A1481,[1]Monitoramento_Base_somente_disp!$A:$J,6,FALSE),0)</f>
        <v>126558964</v>
      </c>
      <c r="D1481">
        <f>IFERROR(VLOOKUP(A1481,[1]Monitoramento_Base_somente_disp!$A:$J,7,FALSE),0)</f>
        <v>41332</v>
      </c>
      <c r="E1481">
        <f>IFERROR(VLOOKUP(A1481,[1]Monitoramento_Base_somente_disp!$A:$J,8,FALSE),0)</f>
        <v>157916821</v>
      </c>
      <c r="F1481">
        <f>IFERROR(VLOOKUP(A1481,[1]Monitoramento_Base_somente_disp!$A:$J,9,FALSE),0)</f>
        <v>172963</v>
      </c>
      <c r="G1481">
        <f>IFERROR(VLOOKUP(A1481,[1]Monitoramento_Base_somente_disp!$A:$J,10,FALSE),0)</f>
        <v>172472275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40448</v>
      </c>
      <c r="C1482">
        <f>IFERROR(VLOOKUP(A1482,[1]Monitoramento_Base_somente_disp!$A:$J,6,FALSE),0)</f>
        <v>131289629</v>
      </c>
      <c r="D1482">
        <f>IFERROR(VLOOKUP(A1482,[1]Monitoramento_Base_somente_disp!$A:$J,7,FALSE),0)</f>
        <v>51872</v>
      </c>
      <c r="E1482">
        <f>IFERROR(VLOOKUP(A1482,[1]Monitoramento_Base_somente_disp!$A:$J,8,FALSE),0)</f>
        <v>133740313</v>
      </c>
      <c r="F1482">
        <f>IFERROR(VLOOKUP(A1482,[1]Monitoramento_Base_somente_disp!$A:$J,9,FALSE),0)</f>
        <v>44075</v>
      </c>
      <c r="G1482">
        <f>IFERROR(VLOOKUP(A1482,[1]Monitoramento_Base_somente_disp!$A:$J,10,FALSE),0)</f>
        <v>136488627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45791</v>
      </c>
      <c r="C1483">
        <f>IFERROR(VLOOKUP(A1483,[1]Monitoramento_Base_somente_disp!$A:$J,6,FALSE),0)</f>
        <v>7732920</v>
      </c>
      <c r="D1483">
        <f>IFERROR(VLOOKUP(A1483,[1]Monitoramento_Base_somente_disp!$A:$J,7,FALSE),0)</f>
        <v>46781</v>
      </c>
      <c r="E1483">
        <f>IFERROR(VLOOKUP(A1483,[1]Monitoramento_Base_somente_disp!$A:$J,8,FALSE),0)</f>
        <v>7510398</v>
      </c>
      <c r="F1483">
        <f>IFERROR(VLOOKUP(A1483,[1]Monitoramento_Base_somente_disp!$A:$J,9,FALSE),0)</f>
        <v>70708</v>
      </c>
      <c r="G1483">
        <f>IFERROR(VLOOKUP(A1483,[1]Monitoramento_Base_somente_disp!$A:$J,10,FALSE),0)</f>
        <v>8126284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33590842</v>
      </c>
      <c r="F1484">
        <f>IFERROR(VLOOKUP(A1484,[1]Monitoramento_Base_somente_disp!$A:$J,9,FALSE),0)</f>
        <v>0</v>
      </c>
      <c r="G1484">
        <f>IFERROR(VLOOKUP(A1484,[1]Monitoramento_Base_somente_disp!$A:$J,10,FALSE),0)</f>
        <v>34119065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8196180</v>
      </c>
      <c r="D1485">
        <f>IFERROR(VLOOKUP(A1485,[1]Monitoramento_Base_somente_disp!$A:$J,7,FALSE),0)</f>
        <v>0</v>
      </c>
      <c r="E1485">
        <f>IFERROR(VLOOKUP(A1485,[1]Monitoramento_Base_somente_disp!$A:$J,8,FALSE),0)</f>
        <v>8309927</v>
      </c>
      <c r="F1485">
        <f>IFERROR(VLOOKUP(A1485,[1]Monitoramento_Base_somente_disp!$A:$J,9,FALSE),0)</f>
        <v>60</v>
      </c>
      <c r="G1485">
        <f>IFERROR(VLOOKUP(A1485,[1]Monitoramento_Base_somente_disp!$A:$J,10,FALSE),0)</f>
        <v>8694800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16389</v>
      </c>
      <c r="C1486">
        <f>IFERROR(VLOOKUP(A1486,[1]Monitoramento_Base_somente_disp!$A:$J,6,FALSE),0)</f>
        <v>14190839</v>
      </c>
      <c r="D1486">
        <f>IFERROR(VLOOKUP(A1486,[1]Monitoramento_Base_somente_disp!$A:$J,7,FALSE),0)</f>
        <v>33536</v>
      </c>
      <c r="E1486">
        <f>IFERROR(VLOOKUP(A1486,[1]Monitoramento_Base_somente_disp!$A:$J,8,FALSE),0)</f>
        <v>15429427</v>
      </c>
      <c r="F1486">
        <f>IFERROR(VLOOKUP(A1486,[1]Monitoramento_Base_somente_disp!$A:$J,9,FALSE),0)</f>
        <v>42063</v>
      </c>
      <c r="G1486">
        <f>IFERROR(VLOOKUP(A1486,[1]Monitoramento_Base_somente_disp!$A:$J,10,FALSE),0)</f>
        <v>15114444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17385</v>
      </c>
      <c r="C1487">
        <f>IFERROR(VLOOKUP(A1487,[1]Monitoramento_Base_somente_disp!$A:$J,6,FALSE),0)</f>
        <v>20031938</v>
      </c>
      <c r="D1487">
        <f>IFERROR(VLOOKUP(A1487,[1]Monitoramento_Base_somente_disp!$A:$J,7,FALSE),0)</f>
        <v>16176</v>
      </c>
      <c r="E1487">
        <f>IFERROR(VLOOKUP(A1487,[1]Monitoramento_Base_somente_disp!$A:$J,8,FALSE),0)</f>
        <v>20553974</v>
      </c>
      <c r="F1487">
        <f>IFERROR(VLOOKUP(A1487,[1]Monitoramento_Base_somente_disp!$A:$J,9,FALSE),0)</f>
        <v>7430</v>
      </c>
      <c r="G1487">
        <f>IFERROR(VLOOKUP(A1487,[1]Monitoramento_Base_somente_disp!$A:$J,10,FALSE),0)</f>
        <v>20315904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77527170</v>
      </c>
      <c r="D1488">
        <f>IFERROR(VLOOKUP(A1488,[1]Monitoramento_Base_somente_disp!$A:$J,7,FALSE),0)</f>
        <v>0</v>
      </c>
      <c r="E1488">
        <f>IFERROR(VLOOKUP(A1488,[1]Monitoramento_Base_somente_disp!$A:$J,8,FALSE),0)</f>
        <v>78783608</v>
      </c>
      <c r="F1488">
        <f>IFERROR(VLOOKUP(A1488,[1]Monitoramento_Base_somente_disp!$A:$J,9,FALSE),0)</f>
        <v>0</v>
      </c>
      <c r="G1488">
        <f>IFERROR(VLOOKUP(A1488,[1]Monitoramento_Base_somente_disp!$A:$J,10,FALSE),0)</f>
        <v>80111409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67488</v>
      </c>
      <c r="C1489">
        <f>IFERROR(VLOOKUP(A1489,[1]Monitoramento_Base_somente_disp!$A:$J,6,FALSE),0)</f>
        <v>10721256</v>
      </c>
      <c r="D1489">
        <f>IFERROR(VLOOKUP(A1489,[1]Monitoramento_Base_somente_disp!$A:$J,7,FALSE),0)</f>
        <v>45321</v>
      </c>
      <c r="E1489">
        <f>IFERROR(VLOOKUP(A1489,[1]Monitoramento_Base_somente_disp!$A:$J,8,FALSE),0)</f>
        <v>13131141</v>
      </c>
      <c r="F1489">
        <f>IFERROR(VLOOKUP(A1489,[1]Monitoramento_Base_somente_disp!$A:$J,9,FALSE),0)</f>
        <v>52845</v>
      </c>
      <c r="G1489">
        <f>IFERROR(VLOOKUP(A1489,[1]Monitoramento_Base_somente_disp!$A:$J,10,FALSE),0)</f>
        <v>12929771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12922</v>
      </c>
      <c r="C1490">
        <f>IFERROR(VLOOKUP(A1490,[1]Monitoramento_Base_somente_disp!$A:$J,6,FALSE),0)</f>
        <v>77584395</v>
      </c>
      <c r="D1490">
        <f>IFERROR(VLOOKUP(A1490,[1]Monitoramento_Base_somente_disp!$A:$J,7,FALSE),0)</f>
        <v>9</v>
      </c>
      <c r="E1490">
        <f>IFERROR(VLOOKUP(A1490,[1]Monitoramento_Base_somente_disp!$A:$J,8,FALSE),0)</f>
        <v>76691803</v>
      </c>
      <c r="F1490">
        <f>IFERROR(VLOOKUP(A1490,[1]Monitoramento_Base_somente_disp!$A:$J,9,FALSE),0)</f>
        <v>11572</v>
      </c>
      <c r="G1490">
        <f>IFERROR(VLOOKUP(A1490,[1]Monitoramento_Base_somente_disp!$A:$J,10,FALSE),0)</f>
        <v>68638854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9785</v>
      </c>
      <c r="C1491">
        <f>IFERROR(VLOOKUP(A1491,[1]Monitoramento_Base_somente_disp!$A:$J,6,FALSE),0)</f>
        <v>196675925</v>
      </c>
      <c r="D1491">
        <f>IFERROR(VLOOKUP(A1491,[1]Monitoramento_Base_somente_disp!$A:$J,7,FALSE),0)</f>
        <v>13062</v>
      </c>
      <c r="E1491">
        <f>IFERROR(VLOOKUP(A1491,[1]Monitoramento_Base_somente_disp!$A:$J,8,FALSE),0)</f>
        <v>198700571</v>
      </c>
      <c r="F1491">
        <f>IFERROR(VLOOKUP(A1491,[1]Monitoramento_Base_somente_disp!$A:$J,9,FALSE),0)</f>
        <v>14292</v>
      </c>
      <c r="G1491">
        <f>IFERROR(VLOOKUP(A1491,[1]Monitoramento_Base_somente_disp!$A:$J,10,FALSE),0)</f>
        <v>202543952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8298961</v>
      </c>
      <c r="F1492">
        <f>IFERROR(VLOOKUP(A1492,[1]Monitoramento_Base_somente_disp!$A:$J,9,FALSE),0)</f>
        <v>0</v>
      </c>
      <c r="G1492">
        <f>IFERROR(VLOOKUP(A1492,[1]Monitoramento_Base_somente_disp!$A:$J,10,FALSE),0)</f>
        <v>8432217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123423</v>
      </c>
      <c r="C1493">
        <f>IFERROR(VLOOKUP(A1493,[1]Monitoramento_Base_somente_disp!$A:$J,6,FALSE),0)</f>
        <v>177292167</v>
      </c>
      <c r="D1493">
        <f>IFERROR(VLOOKUP(A1493,[1]Monitoramento_Base_somente_disp!$A:$J,7,FALSE),0)</f>
        <v>93159</v>
      </c>
      <c r="E1493">
        <f>IFERROR(VLOOKUP(A1493,[1]Monitoramento_Base_somente_disp!$A:$J,8,FALSE),0)</f>
        <v>172221163</v>
      </c>
      <c r="F1493">
        <f>IFERROR(VLOOKUP(A1493,[1]Monitoramento_Base_somente_disp!$A:$J,9,FALSE),0)</f>
        <v>101603</v>
      </c>
      <c r="G1493">
        <f>IFERROR(VLOOKUP(A1493,[1]Monitoramento_Base_somente_disp!$A:$J,10,FALSE),0)</f>
        <v>169078868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58411</v>
      </c>
      <c r="C1494">
        <f>IFERROR(VLOOKUP(A1494,[1]Monitoramento_Base_somente_disp!$A:$J,6,FALSE),0)</f>
        <v>40583367</v>
      </c>
      <c r="D1494">
        <f>IFERROR(VLOOKUP(A1494,[1]Monitoramento_Base_somente_disp!$A:$J,7,FALSE),0)</f>
        <v>7237</v>
      </c>
      <c r="E1494">
        <f>IFERROR(VLOOKUP(A1494,[1]Monitoramento_Base_somente_disp!$A:$J,8,FALSE),0)</f>
        <v>53632973</v>
      </c>
      <c r="F1494">
        <f>IFERROR(VLOOKUP(A1494,[1]Monitoramento_Base_somente_disp!$A:$J,9,FALSE),0)</f>
        <v>19684</v>
      </c>
      <c r="G1494">
        <f>IFERROR(VLOOKUP(A1494,[1]Monitoramento_Base_somente_disp!$A:$J,10,FALSE),0)</f>
        <v>61085822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8297107</v>
      </c>
      <c r="F1495">
        <f>IFERROR(VLOOKUP(A1495,[1]Monitoramento_Base_somente_disp!$A:$J,9,FALSE),0)</f>
        <v>0</v>
      </c>
      <c r="G1495">
        <f>IFERROR(VLOOKUP(A1495,[1]Monitoramento_Base_somente_disp!$A:$J,10,FALSE),0)</f>
        <v>8386988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30189840</v>
      </c>
      <c r="D1497">
        <f>IFERROR(VLOOKUP(A1497,[1]Monitoramento_Base_somente_disp!$A:$J,7,FALSE),0)</f>
        <v>0</v>
      </c>
      <c r="E1497">
        <f>IFERROR(VLOOKUP(A1497,[1]Monitoramento_Base_somente_disp!$A:$J,8,FALSE),0)</f>
        <v>30748995</v>
      </c>
      <c r="F1497">
        <f>IFERROR(VLOOKUP(A1497,[1]Monitoramento_Base_somente_disp!$A:$J,9,FALSE),0)</f>
        <v>0</v>
      </c>
      <c r="G1497">
        <f>IFERROR(VLOOKUP(A1497,[1]Monitoramento_Base_somente_disp!$A:$J,10,FALSE),0)</f>
        <v>31196168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82119</v>
      </c>
      <c r="Q1497">
        <f>IFERROR(VLOOKUP(A1497,[3]Sheet1!$A:$G,5,FALSE),0)</f>
        <v>343934</v>
      </c>
      <c r="R1497">
        <f>IFERROR(VLOOKUP(A1497,[3]Sheet1!$A:$G,6,FALSE),0)</f>
        <v>36447</v>
      </c>
      <c r="S1497">
        <f>IFERROR(VLOOKUP(A1497,[3]Sheet1!$A:$G,7,FALSE),0)</f>
        <v>296699</v>
      </c>
      <c r="T1497" t="str">
        <f t="shared" si="139"/>
        <v>Não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65905470</v>
      </c>
      <c r="D1498">
        <f>IFERROR(VLOOKUP(A1498,[1]Monitoramento_Base_somente_disp!$A:$J,7,FALSE),0)</f>
        <v>0</v>
      </c>
      <c r="E1498">
        <f>IFERROR(VLOOKUP(A1498,[1]Monitoramento_Base_somente_disp!$A:$J,8,FALSE),0)</f>
        <v>67128687</v>
      </c>
      <c r="F1498">
        <f>IFERROR(VLOOKUP(A1498,[1]Monitoramento_Base_somente_disp!$A:$J,9,FALSE),0)</f>
        <v>0</v>
      </c>
      <c r="G1498">
        <f>IFERROR(VLOOKUP(A1498,[1]Monitoramento_Base_somente_disp!$A:$J,10,FALSE),0)</f>
        <v>68102319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6251009</v>
      </c>
      <c r="F1499">
        <f>IFERROR(VLOOKUP(A1499,[1]Monitoramento_Base_somente_disp!$A:$J,9,FALSE),0)</f>
        <v>0</v>
      </c>
      <c r="G1499">
        <f>IFERROR(VLOOKUP(A1499,[1]Monitoramento_Base_somente_disp!$A:$J,10,FALSE),0)</f>
        <v>6363587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2510</v>
      </c>
      <c r="C1500">
        <f>IFERROR(VLOOKUP(A1500,[1]Monitoramento_Base_somente_disp!$A:$J,6,FALSE),0)</f>
        <v>53898676</v>
      </c>
      <c r="D1500">
        <f>IFERROR(VLOOKUP(A1500,[1]Monitoramento_Base_somente_disp!$A:$J,7,FALSE),0)</f>
        <v>19873</v>
      </c>
      <c r="E1500">
        <f>IFERROR(VLOOKUP(A1500,[1]Monitoramento_Base_somente_disp!$A:$J,8,FALSE),0)</f>
        <v>54435007</v>
      </c>
      <c r="F1500">
        <f>IFERROR(VLOOKUP(A1500,[1]Monitoramento_Base_somente_disp!$A:$J,9,FALSE),0)</f>
        <v>17393</v>
      </c>
      <c r="G1500">
        <f>IFERROR(VLOOKUP(A1500,[1]Monitoramento_Base_somente_disp!$A:$J,10,FALSE),0)</f>
        <v>50770001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439320</v>
      </c>
      <c r="D1501">
        <f>IFERROR(VLOOKUP(A1501,[1]Monitoramento_Base_somente_disp!$A:$J,7,FALSE),0)</f>
        <v>0</v>
      </c>
      <c r="E1501">
        <f>IFERROR(VLOOKUP(A1501,[1]Monitoramento_Base_somente_disp!$A:$J,8,FALSE),0)</f>
        <v>2241560</v>
      </c>
      <c r="F1501">
        <f>IFERROR(VLOOKUP(A1501,[1]Monitoramento_Base_somente_disp!$A:$J,9,FALSE),0)</f>
        <v>33376</v>
      </c>
      <c r="G1501">
        <f>IFERROR(VLOOKUP(A1501,[1]Monitoramento_Base_somente_disp!$A:$J,10,FALSE),0)</f>
        <v>18074506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921454451</v>
      </c>
      <c r="D1502">
        <f>IFERROR(VLOOKUP(A1502,[1]Monitoramento_Base_somente_disp!$A:$J,7,FALSE),0)</f>
        <v>3</v>
      </c>
      <c r="E1502">
        <f>IFERROR(VLOOKUP(A1502,[1]Monitoramento_Base_somente_disp!$A:$J,8,FALSE),0)</f>
        <v>951856384</v>
      </c>
      <c r="F1502">
        <f>IFERROR(VLOOKUP(A1502,[1]Monitoramento_Base_somente_disp!$A:$J,9,FALSE),0)</f>
        <v>0</v>
      </c>
      <c r="G1502">
        <f>IFERROR(VLOOKUP(A1502,[1]Monitoramento_Base_somente_disp!$A:$J,10,FALSE),0)</f>
        <v>952169433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45796</v>
      </c>
      <c r="C1503">
        <f>IFERROR(VLOOKUP(A1503,[1]Monitoramento_Base_somente_disp!$A:$J,6,FALSE),0)</f>
        <v>58783876</v>
      </c>
      <c r="D1503">
        <f>IFERROR(VLOOKUP(A1503,[1]Monitoramento_Base_somente_disp!$A:$J,7,FALSE),0)</f>
        <v>46484</v>
      </c>
      <c r="E1503">
        <f>IFERROR(VLOOKUP(A1503,[1]Monitoramento_Base_somente_disp!$A:$J,8,FALSE),0)</f>
        <v>61811117</v>
      </c>
      <c r="F1503">
        <f>IFERROR(VLOOKUP(A1503,[1]Monitoramento_Base_somente_disp!$A:$J,9,FALSE),0)</f>
        <v>65500</v>
      </c>
      <c r="G1503">
        <f>IFERROR(VLOOKUP(A1503,[1]Monitoramento_Base_somente_disp!$A:$J,10,FALSE),0)</f>
        <v>62176799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145899</v>
      </c>
      <c r="C1504">
        <f>IFERROR(VLOOKUP(A1504,[1]Monitoramento_Base_somente_disp!$A:$J,6,FALSE),0)</f>
        <v>32094185</v>
      </c>
      <c r="D1504">
        <f>IFERROR(VLOOKUP(A1504,[1]Monitoramento_Base_somente_disp!$A:$J,7,FALSE),0)</f>
        <v>89906</v>
      </c>
      <c r="E1504">
        <f>IFERROR(VLOOKUP(A1504,[1]Monitoramento_Base_somente_disp!$A:$J,8,FALSE),0)</f>
        <v>26628295</v>
      </c>
      <c r="F1504">
        <f>IFERROR(VLOOKUP(A1504,[1]Monitoramento_Base_somente_disp!$A:$J,9,FALSE),0)</f>
        <v>145953</v>
      </c>
      <c r="G1504">
        <f>IFERROR(VLOOKUP(A1504,[1]Monitoramento_Base_somente_disp!$A:$J,10,FALSE),0)</f>
        <v>26219632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23412</v>
      </c>
      <c r="C1505">
        <f>IFERROR(VLOOKUP(A1505,[1]Monitoramento_Base_somente_disp!$A:$J,6,FALSE),0)</f>
        <v>40458364</v>
      </c>
      <c r="D1505">
        <f>IFERROR(VLOOKUP(A1505,[1]Monitoramento_Base_somente_disp!$A:$J,7,FALSE),0)</f>
        <v>6859</v>
      </c>
      <c r="E1505">
        <f>IFERROR(VLOOKUP(A1505,[1]Monitoramento_Base_somente_disp!$A:$J,8,FALSE),0)</f>
        <v>39153532</v>
      </c>
      <c r="F1505">
        <f>IFERROR(VLOOKUP(A1505,[1]Monitoramento_Base_somente_disp!$A:$J,9,FALSE),0)</f>
        <v>48745</v>
      </c>
      <c r="G1505">
        <f>IFERROR(VLOOKUP(A1505,[1]Monitoramento_Base_somente_disp!$A:$J,10,FALSE),0)</f>
        <v>44329512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26510</v>
      </c>
      <c r="C1506">
        <f>IFERROR(VLOOKUP(A1506,[1]Monitoramento_Base_somente_disp!$A:$J,6,FALSE),0)</f>
        <v>13920555</v>
      </c>
      <c r="D1506">
        <f>IFERROR(VLOOKUP(A1506,[1]Monitoramento_Base_somente_disp!$A:$J,7,FALSE),0)</f>
        <v>6209</v>
      </c>
      <c r="E1506">
        <f>IFERROR(VLOOKUP(A1506,[1]Monitoramento_Base_somente_disp!$A:$J,8,FALSE),0)</f>
        <v>13566833</v>
      </c>
      <c r="F1506">
        <f>IFERROR(VLOOKUP(A1506,[1]Monitoramento_Base_somente_disp!$A:$J,9,FALSE),0)</f>
        <v>18732</v>
      </c>
      <c r="G1506">
        <f>IFERROR(VLOOKUP(A1506,[1]Monitoramento_Base_somente_disp!$A:$J,10,FALSE),0)</f>
        <v>19461537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70262</v>
      </c>
      <c r="C1507">
        <f>IFERROR(VLOOKUP(A1507,[1]Monitoramento_Base_somente_disp!$A:$J,6,FALSE),0)</f>
        <v>132726499</v>
      </c>
      <c r="D1507">
        <f>IFERROR(VLOOKUP(A1507,[1]Monitoramento_Base_somente_disp!$A:$J,7,FALSE),0)</f>
        <v>38029</v>
      </c>
      <c r="E1507">
        <f>IFERROR(VLOOKUP(A1507,[1]Monitoramento_Base_somente_disp!$A:$J,8,FALSE),0)</f>
        <v>134845443</v>
      </c>
      <c r="F1507">
        <f>IFERROR(VLOOKUP(A1507,[1]Monitoramento_Base_somente_disp!$A:$J,9,FALSE),0)</f>
        <v>52916</v>
      </c>
      <c r="G1507">
        <f>IFERROR(VLOOKUP(A1507,[1]Monitoramento_Base_somente_disp!$A:$J,10,FALSE),0)</f>
        <v>136362286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43727030</v>
      </c>
      <c r="D1508">
        <f>IFERROR(VLOOKUP(A1508,[1]Monitoramento_Base_somente_disp!$A:$J,7,FALSE),0)</f>
        <v>0</v>
      </c>
      <c r="E1508">
        <f>IFERROR(VLOOKUP(A1508,[1]Monitoramento_Base_somente_disp!$A:$J,8,FALSE),0)</f>
        <v>42453837</v>
      </c>
      <c r="F1508">
        <f>IFERROR(VLOOKUP(A1508,[1]Monitoramento_Base_somente_disp!$A:$J,9,FALSE),0)</f>
        <v>0</v>
      </c>
      <c r="G1508">
        <f>IFERROR(VLOOKUP(A1508,[1]Monitoramento_Base_somente_disp!$A:$J,10,FALSE),0)</f>
        <v>41412167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1200</v>
      </c>
      <c r="C1509">
        <f>IFERROR(VLOOKUP(A1509,[1]Monitoramento_Base_somente_disp!$A:$J,6,FALSE),0)</f>
        <v>10341690</v>
      </c>
      <c r="D1509">
        <f>IFERROR(VLOOKUP(A1509,[1]Monitoramento_Base_somente_disp!$A:$J,7,FALSE),0)</f>
        <v>1410</v>
      </c>
      <c r="E1509">
        <f>IFERROR(VLOOKUP(A1509,[1]Monitoramento_Base_somente_disp!$A:$J,8,FALSE),0)</f>
        <v>10486058</v>
      </c>
      <c r="F1509">
        <f>IFERROR(VLOOKUP(A1509,[1]Monitoramento_Base_somente_disp!$A:$J,9,FALSE),0)</f>
        <v>1080</v>
      </c>
      <c r="G1509">
        <f>IFERROR(VLOOKUP(A1509,[1]Monitoramento_Base_somente_disp!$A:$J,10,FALSE),0)</f>
        <v>10460258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65999220</v>
      </c>
      <c r="D1510">
        <f>IFERROR(VLOOKUP(A1510,[1]Monitoramento_Base_somente_disp!$A:$J,7,FALSE),0)</f>
        <v>0</v>
      </c>
      <c r="E1510">
        <f>IFERROR(VLOOKUP(A1510,[1]Monitoramento_Base_somente_disp!$A:$J,8,FALSE),0)</f>
        <v>67044613</v>
      </c>
      <c r="F1510">
        <f>IFERROR(VLOOKUP(A1510,[1]Monitoramento_Base_somente_disp!$A:$J,9,FALSE),0)</f>
        <v>0</v>
      </c>
      <c r="G1510">
        <f>IFERROR(VLOOKUP(A1510,[1]Monitoramento_Base_somente_disp!$A:$J,10,FALSE),0)</f>
        <v>68199194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59844</v>
      </c>
      <c r="C1511">
        <f>IFERROR(VLOOKUP(A1511,[1]Monitoramento_Base_somente_disp!$A:$J,6,FALSE),0)</f>
        <v>44369580</v>
      </c>
      <c r="D1511">
        <f>IFERROR(VLOOKUP(A1511,[1]Monitoramento_Base_somente_disp!$A:$J,7,FALSE),0)</f>
        <v>370836</v>
      </c>
      <c r="E1511">
        <f>IFERROR(VLOOKUP(A1511,[1]Monitoramento_Base_somente_disp!$A:$J,8,FALSE),0)</f>
        <v>104522919</v>
      </c>
      <c r="F1511">
        <f>IFERROR(VLOOKUP(A1511,[1]Monitoramento_Base_somente_disp!$A:$J,9,FALSE),0)</f>
        <v>646893</v>
      </c>
      <c r="G1511">
        <f>IFERROR(VLOOKUP(A1511,[1]Monitoramento_Base_somente_disp!$A:$J,10,FALSE),0)</f>
        <v>140055494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37544</v>
      </c>
      <c r="C1512">
        <f>IFERROR(VLOOKUP(A1512,[1]Monitoramento_Base_somente_disp!$A:$J,6,FALSE),0)</f>
        <v>7106974</v>
      </c>
      <c r="D1512">
        <f>IFERROR(VLOOKUP(A1512,[1]Monitoramento_Base_somente_disp!$A:$J,7,FALSE),0)</f>
        <v>13075</v>
      </c>
      <c r="E1512">
        <f>IFERROR(VLOOKUP(A1512,[1]Monitoramento_Base_somente_disp!$A:$J,8,FALSE),0)</f>
        <v>6019308</v>
      </c>
      <c r="F1512">
        <f>IFERROR(VLOOKUP(A1512,[1]Monitoramento_Base_somente_disp!$A:$J,9,FALSE),0)</f>
        <v>110</v>
      </c>
      <c r="G1512">
        <f>IFERROR(VLOOKUP(A1512,[1]Monitoramento_Base_somente_disp!$A:$J,10,FALSE),0)</f>
        <v>6022708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20957</v>
      </c>
      <c r="C1513">
        <f>IFERROR(VLOOKUP(A1513,[1]Monitoramento_Base_somente_disp!$A:$J,6,FALSE),0)</f>
        <v>6328802</v>
      </c>
      <c r="D1513">
        <f>IFERROR(VLOOKUP(A1513,[1]Monitoramento_Base_somente_disp!$A:$J,7,FALSE),0)</f>
        <v>15980</v>
      </c>
      <c r="E1513">
        <f>IFERROR(VLOOKUP(A1513,[1]Monitoramento_Base_somente_disp!$A:$J,8,FALSE),0)</f>
        <v>6350891</v>
      </c>
      <c r="F1513">
        <f>IFERROR(VLOOKUP(A1513,[1]Monitoramento_Base_somente_disp!$A:$J,9,FALSE),0)</f>
        <v>19706</v>
      </c>
      <c r="G1513">
        <f>IFERROR(VLOOKUP(A1513,[1]Monitoramento_Base_somente_disp!$A:$J,10,FALSE),0)</f>
        <v>6318835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67696</v>
      </c>
      <c r="C1514">
        <f>IFERROR(VLOOKUP(A1514,[1]Monitoramento_Base_somente_disp!$A:$J,6,FALSE),0)</f>
        <v>17057097</v>
      </c>
      <c r="D1514">
        <f>IFERROR(VLOOKUP(A1514,[1]Monitoramento_Base_somente_disp!$A:$J,7,FALSE),0)</f>
        <v>49180</v>
      </c>
      <c r="E1514">
        <f>IFERROR(VLOOKUP(A1514,[1]Monitoramento_Base_somente_disp!$A:$J,8,FALSE),0)</f>
        <v>18237089</v>
      </c>
      <c r="F1514">
        <f>IFERROR(VLOOKUP(A1514,[1]Monitoramento_Base_somente_disp!$A:$J,9,FALSE),0)</f>
        <v>59257</v>
      </c>
      <c r="G1514">
        <f>IFERROR(VLOOKUP(A1514,[1]Monitoramento_Base_somente_disp!$A:$J,10,FALSE),0)</f>
        <v>19801851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38347</v>
      </c>
      <c r="C1515">
        <f>IFERROR(VLOOKUP(A1515,[1]Monitoramento_Base_somente_disp!$A:$J,6,FALSE),0)</f>
        <v>258591017</v>
      </c>
      <c r="D1515">
        <f>IFERROR(VLOOKUP(A1515,[1]Monitoramento_Base_somente_disp!$A:$J,7,FALSE),0)</f>
        <v>38013</v>
      </c>
      <c r="E1515">
        <f>IFERROR(VLOOKUP(A1515,[1]Monitoramento_Base_somente_disp!$A:$J,8,FALSE),0)</f>
        <v>262830111</v>
      </c>
      <c r="F1515">
        <f>IFERROR(VLOOKUP(A1515,[1]Monitoramento_Base_somente_disp!$A:$J,9,FALSE),0)</f>
        <v>13820</v>
      </c>
      <c r="G1515">
        <f>IFERROR(VLOOKUP(A1515,[1]Monitoramento_Base_somente_disp!$A:$J,10,FALSE),0)</f>
        <v>266925240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982234</v>
      </c>
      <c r="C1516">
        <f>IFERROR(VLOOKUP(A1516,[1]Monitoramento_Base_somente_disp!$A:$J,6,FALSE),0)</f>
        <v>152850670</v>
      </c>
      <c r="D1516">
        <f>IFERROR(VLOOKUP(A1516,[1]Monitoramento_Base_somente_disp!$A:$J,7,FALSE),0)</f>
        <v>819676</v>
      </c>
      <c r="E1516">
        <f>IFERROR(VLOOKUP(A1516,[1]Monitoramento_Base_somente_disp!$A:$J,8,FALSE),0)</f>
        <v>119403255</v>
      </c>
      <c r="F1516">
        <f>IFERROR(VLOOKUP(A1516,[1]Monitoramento_Base_somente_disp!$A:$J,9,FALSE),0)</f>
        <v>977118</v>
      </c>
      <c r="G1516">
        <f>IFERROR(VLOOKUP(A1516,[1]Monitoramento_Base_somente_disp!$A:$J,10,FALSE),0)</f>
        <v>160374136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20716</v>
      </c>
      <c r="C1518">
        <f>IFERROR(VLOOKUP(A1518,[1]Monitoramento_Base_somente_disp!$A:$J,6,FALSE),0)</f>
        <v>9940249</v>
      </c>
      <c r="D1518">
        <f>IFERROR(VLOOKUP(A1518,[1]Monitoramento_Base_somente_disp!$A:$J,7,FALSE),0)</f>
        <v>21661</v>
      </c>
      <c r="E1518">
        <f>IFERROR(VLOOKUP(A1518,[1]Monitoramento_Base_somente_disp!$A:$J,8,FALSE),0)</f>
        <v>9809484</v>
      </c>
      <c r="F1518">
        <f>IFERROR(VLOOKUP(A1518,[1]Monitoramento_Base_somente_disp!$A:$J,9,FALSE),0)</f>
        <v>27786</v>
      </c>
      <c r="G1518">
        <f>IFERROR(VLOOKUP(A1518,[1]Monitoramento_Base_somente_disp!$A:$J,10,FALSE),0)</f>
        <v>9418068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73711</v>
      </c>
      <c r="C1519">
        <f>IFERROR(VLOOKUP(A1519,[1]Monitoramento_Base_somente_disp!$A:$J,6,FALSE),0)</f>
        <v>7063716</v>
      </c>
      <c r="D1519">
        <f>IFERROR(VLOOKUP(A1519,[1]Monitoramento_Base_somente_disp!$A:$J,7,FALSE),0)</f>
        <v>50660</v>
      </c>
      <c r="E1519">
        <f>IFERROR(VLOOKUP(A1519,[1]Monitoramento_Base_somente_disp!$A:$J,8,FALSE),0)</f>
        <v>6912380</v>
      </c>
      <c r="F1519">
        <f>IFERROR(VLOOKUP(A1519,[1]Monitoramento_Base_somente_disp!$A:$J,9,FALSE),0)</f>
        <v>53842</v>
      </c>
      <c r="G1519">
        <f>IFERROR(VLOOKUP(A1519,[1]Monitoramento_Base_somente_disp!$A:$J,10,FALSE),0)</f>
        <v>6721225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12282884</v>
      </c>
      <c r="F1520">
        <f>IFERROR(VLOOKUP(A1520,[1]Monitoramento_Base_somente_disp!$A:$J,9,FALSE),0)</f>
        <v>0</v>
      </c>
      <c r="G1520">
        <f>IFERROR(VLOOKUP(A1520,[1]Monitoramento_Base_somente_disp!$A:$J,10,FALSE),0)</f>
        <v>12463209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45126</v>
      </c>
      <c r="C1521">
        <f>IFERROR(VLOOKUP(A1521,[1]Monitoramento_Base_somente_disp!$A:$J,6,FALSE),0)</f>
        <v>4673535</v>
      </c>
      <c r="D1521">
        <f>IFERROR(VLOOKUP(A1521,[1]Monitoramento_Base_somente_disp!$A:$J,7,FALSE),0)</f>
        <v>39758</v>
      </c>
      <c r="E1521">
        <f>IFERROR(VLOOKUP(A1521,[1]Monitoramento_Base_somente_disp!$A:$J,8,FALSE),0)</f>
        <v>4400683</v>
      </c>
      <c r="F1521">
        <f>IFERROR(VLOOKUP(A1521,[1]Monitoramento_Base_somente_disp!$A:$J,9,FALSE),0)</f>
        <v>37208</v>
      </c>
      <c r="G1521">
        <f>IFERROR(VLOOKUP(A1521,[1]Monitoramento_Base_somente_disp!$A:$J,10,FALSE),0)</f>
        <v>3771286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28055</v>
      </c>
      <c r="C1522">
        <f>IFERROR(VLOOKUP(A1522,[1]Monitoramento_Base_somente_disp!$A:$J,6,FALSE),0)</f>
        <v>18820661</v>
      </c>
      <c r="D1522">
        <f>IFERROR(VLOOKUP(A1522,[1]Monitoramento_Base_somente_disp!$A:$J,7,FALSE),0)</f>
        <v>11021</v>
      </c>
      <c r="E1522">
        <f>IFERROR(VLOOKUP(A1522,[1]Monitoramento_Base_somente_disp!$A:$J,8,FALSE),0)</f>
        <v>18544657</v>
      </c>
      <c r="F1522">
        <f>IFERROR(VLOOKUP(A1522,[1]Monitoramento_Base_somente_disp!$A:$J,9,FALSE),0)</f>
        <v>1857</v>
      </c>
      <c r="G1522">
        <f>IFERROR(VLOOKUP(A1522,[1]Monitoramento_Base_somente_disp!$A:$J,10,FALSE),0)</f>
        <v>18508705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1862</v>
      </c>
      <c r="C1524">
        <f>IFERROR(VLOOKUP(A1524,[1]Monitoramento_Base_somente_disp!$A:$J,6,FALSE),0)</f>
        <v>8188671</v>
      </c>
      <c r="D1524">
        <f>IFERROR(VLOOKUP(A1524,[1]Monitoramento_Base_somente_disp!$A:$J,7,FALSE),0)</f>
        <v>4829</v>
      </c>
      <c r="E1524">
        <f>IFERROR(VLOOKUP(A1524,[1]Monitoramento_Base_somente_disp!$A:$J,8,FALSE),0)</f>
        <v>7037596</v>
      </c>
      <c r="F1524">
        <f>IFERROR(VLOOKUP(A1524,[1]Monitoramento_Base_somente_disp!$A:$J,9,FALSE),0)</f>
        <v>951</v>
      </c>
      <c r="G1524">
        <f>IFERROR(VLOOKUP(A1524,[1]Monitoramento_Base_somente_disp!$A:$J,10,FALSE),0)</f>
        <v>7111128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3129</v>
      </c>
      <c r="C1525">
        <f>IFERROR(VLOOKUP(A1525,[1]Monitoramento_Base_somente_disp!$A:$J,6,FALSE),0)</f>
        <v>11805339</v>
      </c>
      <c r="D1525">
        <f>IFERROR(VLOOKUP(A1525,[1]Monitoramento_Base_somente_disp!$A:$J,7,FALSE),0)</f>
        <v>3941</v>
      </c>
      <c r="E1525">
        <f>IFERROR(VLOOKUP(A1525,[1]Monitoramento_Base_somente_disp!$A:$J,8,FALSE),0)</f>
        <v>15314670</v>
      </c>
      <c r="F1525">
        <f>IFERROR(VLOOKUP(A1525,[1]Monitoramento_Base_somente_disp!$A:$J,9,FALSE),0)</f>
        <v>10446</v>
      </c>
      <c r="G1525">
        <f>IFERROR(VLOOKUP(A1525,[1]Monitoramento_Base_somente_disp!$A:$J,10,FALSE),0)</f>
        <v>15978313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53733</v>
      </c>
      <c r="C1526">
        <f>IFERROR(VLOOKUP(A1526,[1]Monitoramento_Base_somente_disp!$A:$J,6,FALSE),0)</f>
        <v>4064197</v>
      </c>
      <c r="D1526">
        <f>IFERROR(VLOOKUP(A1526,[1]Monitoramento_Base_somente_disp!$A:$J,7,FALSE),0)</f>
        <v>34862</v>
      </c>
      <c r="E1526">
        <f>IFERROR(VLOOKUP(A1526,[1]Monitoramento_Base_somente_disp!$A:$J,8,FALSE),0)</f>
        <v>5702761</v>
      </c>
      <c r="F1526">
        <f>IFERROR(VLOOKUP(A1526,[1]Monitoramento_Base_somente_disp!$A:$J,9,FALSE),0)</f>
        <v>59464</v>
      </c>
      <c r="G1526">
        <f>IFERROR(VLOOKUP(A1526,[1]Monitoramento_Base_somente_disp!$A:$J,10,FALSE),0)</f>
        <v>7559599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25255337</v>
      </c>
      <c r="F1527">
        <f>IFERROR(VLOOKUP(A1527,[1]Monitoramento_Base_somente_disp!$A:$J,9,FALSE),0)</f>
        <v>0</v>
      </c>
      <c r="G1527">
        <f>IFERROR(VLOOKUP(A1527,[1]Monitoramento_Base_somente_disp!$A:$J,10,FALSE),0)</f>
        <v>25672650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111368</v>
      </c>
      <c r="C1528">
        <f>IFERROR(VLOOKUP(A1528,[1]Monitoramento_Base_somente_disp!$A:$J,6,FALSE),0)</f>
        <v>21232057</v>
      </c>
      <c r="D1528">
        <f>IFERROR(VLOOKUP(A1528,[1]Monitoramento_Base_somente_disp!$A:$J,7,FALSE),0)</f>
        <v>75747</v>
      </c>
      <c r="E1528">
        <f>IFERROR(VLOOKUP(A1528,[1]Monitoramento_Base_somente_disp!$A:$J,8,FALSE),0)</f>
        <v>20020569</v>
      </c>
      <c r="F1528">
        <f>IFERROR(VLOOKUP(A1528,[1]Monitoramento_Base_somente_disp!$A:$J,9,FALSE),0)</f>
        <v>108276</v>
      </c>
      <c r="G1528">
        <f>IFERROR(VLOOKUP(A1528,[1]Monitoramento_Base_somente_disp!$A:$J,10,FALSE),0)</f>
        <v>17626876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155857</v>
      </c>
      <c r="C1529">
        <f>IFERROR(VLOOKUP(A1529,[1]Monitoramento_Base_somente_disp!$A:$J,6,FALSE),0)</f>
        <v>728275379</v>
      </c>
      <c r="D1529">
        <f>IFERROR(VLOOKUP(A1529,[1]Monitoramento_Base_somente_disp!$A:$J,7,FALSE),0)</f>
        <v>172286</v>
      </c>
      <c r="E1529">
        <f>IFERROR(VLOOKUP(A1529,[1]Monitoramento_Base_somente_disp!$A:$J,8,FALSE),0)</f>
        <v>761507165</v>
      </c>
      <c r="F1529">
        <f>IFERROR(VLOOKUP(A1529,[1]Monitoramento_Base_somente_disp!$A:$J,9,FALSE),0)</f>
        <v>199409</v>
      </c>
      <c r="G1529">
        <f>IFERROR(VLOOKUP(A1529,[1]Monitoramento_Base_somente_disp!$A:$J,10,FALSE),0)</f>
        <v>774736538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25919</v>
      </c>
      <c r="C1530">
        <f>IFERROR(VLOOKUP(A1530,[1]Monitoramento_Base_somente_disp!$A:$J,6,FALSE),0)</f>
        <v>9340483</v>
      </c>
      <c r="D1530">
        <f>IFERROR(VLOOKUP(A1530,[1]Monitoramento_Base_somente_disp!$A:$J,7,FALSE),0)</f>
        <v>11317</v>
      </c>
      <c r="E1530">
        <f>IFERROR(VLOOKUP(A1530,[1]Monitoramento_Base_somente_disp!$A:$J,8,FALSE),0)</f>
        <v>9019711</v>
      </c>
      <c r="F1530">
        <f>IFERROR(VLOOKUP(A1530,[1]Monitoramento_Base_somente_disp!$A:$J,9,FALSE),0)</f>
        <v>106619</v>
      </c>
      <c r="G1530">
        <f>IFERROR(VLOOKUP(A1530,[1]Monitoramento_Base_somente_disp!$A:$J,10,FALSE),0)</f>
        <v>302371607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534996</v>
      </c>
      <c r="F1531">
        <f>IFERROR(VLOOKUP(A1531,[1]Monitoramento_Base_somente_disp!$A:$J,9,FALSE),0)</f>
        <v>0</v>
      </c>
      <c r="G1531">
        <f>IFERROR(VLOOKUP(A1531,[1]Monitoramento_Base_somente_disp!$A:$J,10,FALSE),0)</f>
        <v>541043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2204</v>
      </c>
      <c r="C1533">
        <f>IFERROR(VLOOKUP(A1533,[1]Monitoramento_Base_somente_disp!$A:$J,6,FALSE),0)</f>
        <v>4837165</v>
      </c>
      <c r="D1533">
        <f>IFERROR(VLOOKUP(A1533,[1]Monitoramento_Base_somente_disp!$A:$J,7,FALSE),0)</f>
        <v>690</v>
      </c>
      <c r="E1533">
        <f>IFERROR(VLOOKUP(A1533,[1]Monitoramento_Base_somente_disp!$A:$J,8,FALSE),0)</f>
        <v>4866052</v>
      </c>
      <c r="F1533">
        <f>IFERROR(VLOOKUP(A1533,[1]Monitoramento_Base_somente_disp!$A:$J,9,FALSE),0)</f>
        <v>938</v>
      </c>
      <c r="G1533">
        <f>IFERROR(VLOOKUP(A1533,[1]Monitoramento_Base_somente_disp!$A:$J,10,FALSE),0)</f>
        <v>4945246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56408</v>
      </c>
      <c r="C1534">
        <f>IFERROR(VLOOKUP(A1534,[1]Monitoramento_Base_somente_disp!$A:$J,6,FALSE),0)</f>
        <v>12047010</v>
      </c>
      <c r="D1534">
        <f>IFERROR(VLOOKUP(A1534,[1]Monitoramento_Base_somente_disp!$A:$J,7,FALSE),0)</f>
        <v>14177</v>
      </c>
      <c r="E1534">
        <f>IFERROR(VLOOKUP(A1534,[1]Monitoramento_Base_somente_disp!$A:$J,8,FALSE),0)</f>
        <v>11209490</v>
      </c>
      <c r="F1534">
        <f>IFERROR(VLOOKUP(A1534,[1]Monitoramento_Base_somente_disp!$A:$J,9,FALSE),0)</f>
        <v>40098</v>
      </c>
      <c r="G1534">
        <f>IFERROR(VLOOKUP(A1534,[1]Monitoramento_Base_somente_disp!$A:$J,10,FALSE),0)</f>
        <v>9766321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1459860</v>
      </c>
      <c r="D1535">
        <f>IFERROR(VLOOKUP(A1535,[1]Monitoramento_Base_somente_disp!$A:$J,7,FALSE),0)</f>
        <v>0</v>
      </c>
      <c r="E1535">
        <f>IFERROR(VLOOKUP(A1535,[1]Monitoramento_Base_somente_disp!$A:$J,8,FALSE),0)</f>
        <v>1483688</v>
      </c>
      <c r="F1535">
        <f>IFERROR(VLOOKUP(A1535,[1]Monitoramento_Base_somente_disp!$A:$J,9,FALSE),0)</f>
        <v>0</v>
      </c>
      <c r="G1535">
        <f>IFERROR(VLOOKUP(A1535,[1]Monitoramento_Base_somente_disp!$A:$J,10,FALSE),0)</f>
        <v>1508522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56526</v>
      </c>
      <c r="C1536">
        <f>IFERROR(VLOOKUP(A1536,[1]Monitoramento_Base_somente_disp!$A:$J,6,FALSE),0)</f>
        <v>71381016</v>
      </c>
      <c r="D1536">
        <f>IFERROR(VLOOKUP(A1536,[1]Monitoramento_Base_somente_disp!$A:$J,7,FALSE),0)</f>
        <v>50385</v>
      </c>
      <c r="E1536">
        <f>IFERROR(VLOOKUP(A1536,[1]Monitoramento_Base_somente_disp!$A:$J,8,FALSE),0)</f>
        <v>70802655</v>
      </c>
      <c r="F1536">
        <f>IFERROR(VLOOKUP(A1536,[1]Monitoramento_Base_somente_disp!$A:$J,9,FALSE),0)</f>
        <v>47311</v>
      </c>
      <c r="G1536">
        <f>IFERROR(VLOOKUP(A1536,[1]Monitoramento_Base_somente_disp!$A:$J,10,FALSE),0)</f>
        <v>70629046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2350995</v>
      </c>
      <c r="F1537">
        <f>IFERROR(VLOOKUP(A1537,[1]Monitoramento_Base_somente_disp!$A:$J,9,FALSE),0)</f>
        <v>0</v>
      </c>
      <c r="G1537">
        <f>IFERROR(VLOOKUP(A1537,[1]Monitoramento_Base_somente_disp!$A:$J,10,FALSE),0)</f>
        <v>2381823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18702</v>
      </c>
      <c r="C1538">
        <f>IFERROR(VLOOKUP(A1538,[1]Monitoramento_Base_somente_disp!$A:$J,6,FALSE),0)</f>
        <v>19634840</v>
      </c>
      <c r="D1538">
        <f>IFERROR(VLOOKUP(A1538,[1]Monitoramento_Base_somente_disp!$A:$J,7,FALSE),0)</f>
        <v>19617</v>
      </c>
      <c r="E1538">
        <f>IFERROR(VLOOKUP(A1538,[1]Monitoramento_Base_somente_disp!$A:$J,8,FALSE),0)</f>
        <v>20494347</v>
      </c>
      <c r="F1538">
        <f>IFERROR(VLOOKUP(A1538,[1]Monitoramento_Base_somente_disp!$A:$J,9,FALSE),0)</f>
        <v>21554</v>
      </c>
      <c r="G1538">
        <f>IFERROR(VLOOKUP(A1538,[1]Monitoramento_Base_somente_disp!$A:$J,10,FALSE),0)</f>
        <v>20442244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47537447</v>
      </c>
      <c r="F1539">
        <f>IFERROR(VLOOKUP(A1539,[1]Monitoramento_Base_somente_disp!$A:$J,9,FALSE),0)</f>
        <v>0</v>
      </c>
      <c r="G1539">
        <f>IFERROR(VLOOKUP(A1539,[1]Monitoramento_Base_somente_disp!$A:$J,10,FALSE),0)</f>
        <v>48144829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27390</v>
      </c>
      <c r="C1541">
        <f>IFERROR(VLOOKUP(A1541,[1]Monitoramento_Base_somente_disp!$A:$J,6,FALSE),0)</f>
        <v>12368275</v>
      </c>
      <c r="D1541">
        <f>IFERROR(VLOOKUP(A1541,[1]Monitoramento_Base_somente_disp!$A:$J,7,FALSE),0)</f>
        <v>33817</v>
      </c>
      <c r="E1541">
        <f>IFERROR(VLOOKUP(A1541,[1]Monitoramento_Base_somente_disp!$A:$J,8,FALSE),0)</f>
        <v>17517366</v>
      </c>
      <c r="F1541">
        <f>IFERROR(VLOOKUP(A1541,[1]Monitoramento_Base_somente_disp!$A:$J,9,FALSE),0)</f>
        <v>38626</v>
      </c>
      <c r="G1541">
        <f>IFERROR(VLOOKUP(A1541,[1]Monitoramento_Base_somente_disp!$A:$J,10,FALSE),0)</f>
        <v>13447364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6647</v>
      </c>
      <c r="C1542">
        <f>IFERROR(VLOOKUP(A1542,[1]Monitoramento_Base_somente_disp!$A:$J,6,FALSE),0)</f>
        <v>10588769</v>
      </c>
      <c r="D1542">
        <f>IFERROR(VLOOKUP(A1542,[1]Monitoramento_Base_somente_disp!$A:$J,7,FALSE),0)</f>
        <v>7548</v>
      </c>
      <c r="E1542">
        <f>IFERROR(VLOOKUP(A1542,[1]Monitoramento_Base_somente_disp!$A:$J,8,FALSE),0)</f>
        <v>12328666</v>
      </c>
      <c r="F1542">
        <f>IFERROR(VLOOKUP(A1542,[1]Monitoramento_Base_somente_disp!$A:$J,9,FALSE),0)</f>
        <v>11929</v>
      </c>
      <c r="G1542">
        <f>IFERROR(VLOOKUP(A1542,[1]Monitoramento_Base_somente_disp!$A:$J,10,FALSE),0)</f>
        <v>20754108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24248</v>
      </c>
      <c r="C1543">
        <f>IFERROR(VLOOKUP(A1543,[1]Monitoramento_Base_somente_disp!$A:$J,6,FALSE),0)</f>
        <v>33105892</v>
      </c>
      <c r="D1543">
        <f>IFERROR(VLOOKUP(A1543,[1]Monitoramento_Base_somente_disp!$A:$J,7,FALSE),0)</f>
        <v>19864</v>
      </c>
      <c r="E1543">
        <f>IFERROR(VLOOKUP(A1543,[1]Monitoramento_Base_somente_disp!$A:$J,8,FALSE),0)</f>
        <v>34393568</v>
      </c>
      <c r="F1543">
        <f>IFERROR(VLOOKUP(A1543,[1]Monitoramento_Base_somente_disp!$A:$J,9,FALSE),0)</f>
        <v>23440</v>
      </c>
      <c r="G1543">
        <f>IFERROR(VLOOKUP(A1543,[1]Monitoramento_Base_somente_disp!$A:$J,10,FALSE),0)</f>
        <v>36261047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24748</v>
      </c>
      <c r="C1544">
        <f>IFERROR(VLOOKUP(A1544,[1]Monitoramento_Base_somente_disp!$A:$J,6,FALSE),0)</f>
        <v>23597981</v>
      </c>
      <c r="D1544">
        <f>IFERROR(VLOOKUP(A1544,[1]Monitoramento_Base_somente_disp!$A:$J,7,FALSE),0)</f>
        <v>8699</v>
      </c>
      <c r="E1544">
        <f>IFERROR(VLOOKUP(A1544,[1]Monitoramento_Base_somente_disp!$A:$J,8,FALSE),0)</f>
        <v>25343287</v>
      </c>
      <c r="F1544">
        <f>IFERROR(VLOOKUP(A1544,[1]Monitoramento_Base_somente_disp!$A:$J,9,FALSE),0)</f>
        <v>10978</v>
      </c>
      <c r="G1544">
        <f>IFERROR(VLOOKUP(A1544,[1]Monitoramento_Base_somente_disp!$A:$J,10,FALSE),0)</f>
        <v>25910413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185323</v>
      </c>
      <c r="C1545">
        <f>IFERROR(VLOOKUP(A1545,[1]Monitoramento_Base_somente_disp!$A:$J,6,FALSE),0)</f>
        <v>10981661</v>
      </c>
      <c r="D1545">
        <f>IFERROR(VLOOKUP(A1545,[1]Monitoramento_Base_somente_disp!$A:$J,7,FALSE),0)</f>
        <v>144347</v>
      </c>
      <c r="E1545">
        <f>IFERROR(VLOOKUP(A1545,[1]Monitoramento_Base_somente_disp!$A:$J,8,FALSE),0)</f>
        <v>8645671</v>
      </c>
      <c r="F1545">
        <f>IFERROR(VLOOKUP(A1545,[1]Monitoramento_Base_somente_disp!$A:$J,9,FALSE),0)</f>
        <v>145369</v>
      </c>
      <c r="G1545">
        <f>IFERROR(VLOOKUP(A1545,[1]Monitoramento_Base_somente_disp!$A:$J,10,FALSE),0)</f>
        <v>7297817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21829</v>
      </c>
      <c r="C1546">
        <f>IFERROR(VLOOKUP(A1546,[1]Monitoramento_Base_somente_disp!$A:$J,6,FALSE),0)</f>
        <v>8807936</v>
      </c>
      <c r="D1546">
        <f>IFERROR(VLOOKUP(A1546,[1]Monitoramento_Base_somente_disp!$A:$J,7,FALSE),0)</f>
        <v>15339</v>
      </c>
      <c r="E1546">
        <f>IFERROR(VLOOKUP(A1546,[1]Monitoramento_Base_somente_disp!$A:$J,8,FALSE),0)</f>
        <v>9375676</v>
      </c>
      <c r="F1546">
        <f>IFERROR(VLOOKUP(A1546,[1]Monitoramento_Base_somente_disp!$A:$J,9,FALSE),0)</f>
        <v>22974</v>
      </c>
      <c r="G1546">
        <f>IFERROR(VLOOKUP(A1546,[1]Monitoramento_Base_somente_disp!$A:$J,10,FALSE),0)</f>
        <v>9089219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43627</v>
      </c>
      <c r="C1547">
        <f>IFERROR(VLOOKUP(A1547,[1]Monitoramento_Base_somente_disp!$A:$J,6,FALSE),0)</f>
        <v>64156800</v>
      </c>
      <c r="D1547">
        <f>IFERROR(VLOOKUP(A1547,[1]Monitoramento_Base_somente_disp!$A:$J,7,FALSE),0)</f>
        <v>53652</v>
      </c>
      <c r="E1547">
        <f>IFERROR(VLOOKUP(A1547,[1]Monitoramento_Base_somente_disp!$A:$J,8,FALSE),0)</f>
        <v>66297835</v>
      </c>
      <c r="F1547">
        <f>IFERROR(VLOOKUP(A1547,[1]Monitoramento_Base_somente_disp!$A:$J,9,FALSE),0)</f>
        <v>72155</v>
      </c>
      <c r="G1547">
        <f>IFERROR(VLOOKUP(A1547,[1]Monitoramento_Base_somente_disp!$A:$J,10,FALSE),0)</f>
        <v>68656259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241087</v>
      </c>
      <c r="C1548">
        <f>IFERROR(VLOOKUP(A1548,[1]Monitoramento_Base_somente_disp!$A:$J,6,FALSE),0)</f>
        <v>433635455</v>
      </c>
      <c r="D1548">
        <f>IFERROR(VLOOKUP(A1548,[1]Monitoramento_Base_somente_disp!$A:$J,7,FALSE),0)</f>
        <v>127010</v>
      </c>
      <c r="E1548">
        <f>IFERROR(VLOOKUP(A1548,[1]Monitoramento_Base_somente_disp!$A:$J,8,FALSE),0)</f>
        <v>411842931</v>
      </c>
      <c r="F1548">
        <f>IFERROR(VLOOKUP(A1548,[1]Monitoramento_Base_somente_disp!$A:$J,9,FALSE),0)</f>
        <v>157822</v>
      </c>
      <c r="G1548">
        <f>IFERROR(VLOOKUP(A1548,[1]Monitoramento_Base_somente_disp!$A:$J,10,FALSE),0)</f>
        <v>464665567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8417</v>
      </c>
      <c r="C1549">
        <f>IFERROR(VLOOKUP(A1549,[1]Monitoramento_Base_somente_disp!$A:$J,6,FALSE),0)</f>
        <v>20005528</v>
      </c>
      <c r="D1549">
        <f>IFERROR(VLOOKUP(A1549,[1]Monitoramento_Base_somente_disp!$A:$J,7,FALSE),0)</f>
        <v>7516</v>
      </c>
      <c r="E1549">
        <f>IFERROR(VLOOKUP(A1549,[1]Monitoramento_Base_somente_disp!$A:$J,8,FALSE),0)</f>
        <v>20176839</v>
      </c>
      <c r="F1549">
        <f>IFERROR(VLOOKUP(A1549,[1]Monitoramento_Base_somente_disp!$A:$J,9,FALSE),0)</f>
        <v>1602</v>
      </c>
      <c r="G1549">
        <f>IFERROR(VLOOKUP(A1549,[1]Monitoramento_Base_somente_disp!$A:$J,10,FALSE),0)</f>
        <v>20448746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10509</v>
      </c>
      <c r="C1550">
        <f>IFERROR(VLOOKUP(A1550,[1]Monitoramento_Base_somente_disp!$A:$J,6,FALSE),0)</f>
        <v>33184715</v>
      </c>
      <c r="D1550">
        <f>IFERROR(VLOOKUP(A1550,[1]Monitoramento_Base_somente_disp!$A:$J,7,FALSE),0)</f>
        <v>0</v>
      </c>
      <c r="E1550">
        <f>IFERROR(VLOOKUP(A1550,[1]Monitoramento_Base_somente_disp!$A:$J,8,FALSE),0)</f>
        <v>33553904</v>
      </c>
      <c r="F1550">
        <f>IFERROR(VLOOKUP(A1550,[1]Monitoramento_Base_somente_disp!$A:$J,9,FALSE),0)</f>
        <v>5377</v>
      </c>
      <c r="G1550">
        <f>IFERROR(VLOOKUP(A1550,[1]Monitoramento_Base_somente_disp!$A:$J,10,FALSE),0)</f>
        <v>34039345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Sim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48984</v>
      </c>
      <c r="C1551">
        <f>IFERROR(VLOOKUP(A1551,[1]Monitoramento_Base_somente_disp!$A:$J,6,FALSE),0)</f>
        <v>23605358</v>
      </c>
      <c r="D1551">
        <f>IFERROR(VLOOKUP(A1551,[1]Monitoramento_Base_somente_disp!$A:$J,7,FALSE),0)</f>
        <v>27241</v>
      </c>
      <c r="E1551">
        <f>IFERROR(VLOOKUP(A1551,[1]Monitoramento_Base_somente_disp!$A:$J,8,FALSE),0)</f>
        <v>26587042</v>
      </c>
      <c r="F1551">
        <f>IFERROR(VLOOKUP(A1551,[1]Monitoramento_Base_somente_disp!$A:$J,9,FALSE),0)</f>
        <v>77890</v>
      </c>
      <c r="G1551">
        <f>IFERROR(VLOOKUP(A1551,[1]Monitoramento_Base_somente_disp!$A:$J,10,FALSE),0)</f>
        <v>27705100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13574665</v>
      </c>
      <c r="F1552">
        <f>IFERROR(VLOOKUP(A1552,[1]Monitoramento_Base_somente_disp!$A:$J,9,FALSE),0)</f>
        <v>0</v>
      </c>
      <c r="G1552">
        <f>IFERROR(VLOOKUP(A1552,[1]Monitoramento_Base_somente_disp!$A:$J,10,FALSE),0)</f>
        <v>13792086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97492</v>
      </c>
      <c r="C1553">
        <f>IFERROR(VLOOKUP(A1553,[1]Monitoramento_Base_somente_disp!$A:$J,6,FALSE),0)</f>
        <v>19152797</v>
      </c>
      <c r="D1553">
        <f>IFERROR(VLOOKUP(A1553,[1]Monitoramento_Base_somente_disp!$A:$J,7,FALSE),0)</f>
        <v>73535</v>
      </c>
      <c r="E1553">
        <f>IFERROR(VLOOKUP(A1553,[1]Monitoramento_Base_somente_disp!$A:$J,8,FALSE),0)</f>
        <v>18655899</v>
      </c>
      <c r="F1553">
        <f>IFERROR(VLOOKUP(A1553,[1]Monitoramento_Base_somente_disp!$A:$J,9,FALSE),0)</f>
        <v>131486</v>
      </c>
      <c r="G1553">
        <f>IFERROR(VLOOKUP(A1553,[1]Monitoramento_Base_somente_disp!$A:$J,10,FALSE),0)</f>
        <v>16451920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17640</v>
      </c>
      <c r="C1554">
        <f>IFERROR(VLOOKUP(A1554,[1]Monitoramento_Base_somente_disp!$A:$J,6,FALSE),0)</f>
        <v>107550750</v>
      </c>
      <c r="D1554">
        <f>IFERROR(VLOOKUP(A1554,[1]Monitoramento_Base_somente_disp!$A:$J,7,FALSE),0)</f>
        <v>14184</v>
      </c>
      <c r="E1554">
        <f>IFERROR(VLOOKUP(A1554,[1]Monitoramento_Base_somente_disp!$A:$J,8,FALSE),0)</f>
        <v>108738612</v>
      </c>
      <c r="F1554">
        <f>IFERROR(VLOOKUP(A1554,[1]Monitoramento_Base_somente_disp!$A:$J,9,FALSE),0)</f>
        <v>21768</v>
      </c>
      <c r="G1554">
        <f>IFERROR(VLOOKUP(A1554,[1]Monitoramento_Base_somente_disp!$A:$J,10,FALSE),0)</f>
        <v>110213147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1914805</v>
      </c>
      <c r="F1555">
        <f>IFERROR(VLOOKUP(A1555,[1]Monitoramento_Base_somente_disp!$A:$J,9,FALSE),0)</f>
        <v>0</v>
      </c>
      <c r="G1555">
        <f>IFERROR(VLOOKUP(A1555,[1]Monitoramento_Base_somente_disp!$A:$J,10,FALSE),0)</f>
        <v>1940135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10442</v>
      </c>
      <c r="C1556">
        <f>IFERROR(VLOOKUP(A1556,[1]Monitoramento_Base_somente_disp!$A:$J,6,FALSE),0)</f>
        <v>2889104</v>
      </c>
      <c r="D1556">
        <f>IFERROR(VLOOKUP(A1556,[1]Monitoramento_Base_somente_disp!$A:$J,7,FALSE),0)</f>
        <v>1912</v>
      </c>
      <c r="E1556">
        <f>IFERROR(VLOOKUP(A1556,[1]Monitoramento_Base_somente_disp!$A:$J,8,FALSE),0)</f>
        <v>2620951</v>
      </c>
      <c r="F1556">
        <f>IFERROR(VLOOKUP(A1556,[1]Monitoramento_Base_somente_disp!$A:$J,9,FALSE),0)</f>
        <v>1483</v>
      </c>
      <c r="G1556">
        <f>IFERROR(VLOOKUP(A1556,[1]Monitoramento_Base_somente_disp!$A:$J,10,FALSE),0)</f>
        <v>1808482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16440930</v>
      </c>
      <c r="D1557">
        <f>IFERROR(VLOOKUP(A1557,[1]Monitoramento_Base_somente_disp!$A:$J,7,FALSE),0)</f>
        <v>0</v>
      </c>
      <c r="E1557">
        <f>IFERROR(VLOOKUP(A1557,[1]Monitoramento_Base_somente_disp!$A:$J,8,FALSE),0)</f>
        <v>16709537</v>
      </c>
      <c r="F1557">
        <f>IFERROR(VLOOKUP(A1557,[1]Monitoramento_Base_somente_disp!$A:$J,9,FALSE),0)</f>
        <v>0</v>
      </c>
      <c r="G1557">
        <f>IFERROR(VLOOKUP(A1557,[1]Monitoramento_Base_somente_disp!$A:$J,10,FALSE),0)</f>
        <v>16988961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21130890</v>
      </c>
      <c r="D1558">
        <f>IFERROR(VLOOKUP(A1558,[1]Monitoramento_Base_somente_disp!$A:$J,7,FALSE),0)</f>
        <v>0</v>
      </c>
      <c r="E1558">
        <f>IFERROR(VLOOKUP(A1558,[1]Monitoramento_Base_somente_disp!$A:$J,8,FALSE),0)</f>
        <v>21543849</v>
      </c>
      <c r="F1558">
        <f>IFERROR(VLOOKUP(A1558,[1]Monitoramento_Base_somente_disp!$A:$J,9,FALSE),0)</f>
        <v>0</v>
      </c>
      <c r="G1558">
        <f>IFERROR(VLOOKUP(A1558,[1]Monitoramento_Base_somente_disp!$A:$J,10,FALSE),0)</f>
        <v>21835253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353695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10729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28608</v>
      </c>
      <c r="C1559">
        <f>IFERROR(VLOOKUP(A1559,[1]Monitoramento_Base_somente_disp!$A:$J,6,FALSE),0)</f>
        <v>75927934</v>
      </c>
      <c r="D1559">
        <f>IFERROR(VLOOKUP(A1559,[1]Monitoramento_Base_somente_disp!$A:$J,7,FALSE),0)</f>
        <v>20687</v>
      </c>
      <c r="E1559">
        <f>IFERROR(VLOOKUP(A1559,[1]Monitoramento_Base_somente_disp!$A:$J,8,FALSE),0)</f>
        <v>77611034</v>
      </c>
      <c r="F1559">
        <f>IFERROR(VLOOKUP(A1559,[1]Monitoramento_Base_somente_disp!$A:$J,9,FALSE),0)</f>
        <v>35751</v>
      </c>
      <c r="G1559">
        <f>IFERROR(VLOOKUP(A1559,[1]Monitoramento_Base_somente_disp!$A:$J,10,FALSE),0)</f>
        <v>66244725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17103</v>
      </c>
      <c r="C1560">
        <f>IFERROR(VLOOKUP(A1560,[1]Monitoramento_Base_somente_disp!$A:$J,6,FALSE),0)</f>
        <v>7317387</v>
      </c>
      <c r="D1560">
        <f>IFERROR(VLOOKUP(A1560,[1]Monitoramento_Base_somente_disp!$A:$J,7,FALSE),0)</f>
        <v>16703</v>
      </c>
      <c r="E1560">
        <f>IFERROR(VLOOKUP(A1560,[1]Monitoramento_Base_somente_disp!$A:$J,8,FALSE),0)</f>
        <v>6852384</v>
      </c>
      <c r="F1560">
        <f>IFERROR(VLOOKUP(A1560,[1]Monitoramento_Base_somente_disp!$A:$J,9,FALSE),0)</f>
        <v>13731</v>
      </c>
      <c r="G1560">
        <f>IFERROR(VLOOKUP(A1560,[1]Monitoramento_Base_somente_disp!$A:$J,10,FALSE),0)</f>
        <v>6689627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3046482</v>
      </c>
      <c r="D1561">
        <f>IFERROR(VLOOKUP(A1561,[1]Monitoramento_Base_somente_disp!$A:$J,7,FALSE),0)</f>
        <v>0</v>
      </c>
      <c r="E1561">
        <f>IFERROR(VLOOKUP(A1561,[1]Monitoramento_Base_somente_disp!$A:$J,8,FALSE),0)</f>
        <v>1688788</v>
      </c>
      <c r="F1561">
        <f>IFERROR(VLOOKUP(A1561,[1]Monitoramento_Base_somente_disp!$A:$J,9,FALSE),0)</f>
        <v>0</v>
      </c>
      <c r="G1561">
        <f>IFERROR(VLOOKUP(A1561,[1]Monitoramento_Base_somente_disp!$A:$J,10,FALSE),0)</f>
        <v>1546536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43744320</v>
      </c>
      <c r="D1562">
        <f>IFERROR(VLOOKUP(A1562,[1]Monitoramento_Base_somente_disp!$A:$J,7,FALSE),0)</f>
        <v>0</v>
      </c>
      <c r="E1562">
        <f>IFERROR(VLOOKUP(A1562,[1]Monitoramento_Base_somente_disp!$A:$J,8,FALSE),0)</f>
        <v>44541805</v>
      </c>
      <c r="F1562">
        <f>IFERROR(VLOOKUP(A1562,[1]Monitoramento_Base_somente_disp!$A:$J,9,FALSE),0)</f>
        <v>0</v>
      </c>
      <c r="G1562">
        <f>IFERROR(VLOOKUP(A1562,[1]Monitoramento_Base_somente_disp!$A:$J,10,FALSE),0)</f>
        <v>45202464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5025714</v>
      </c>
      <c r="F1564">
        <f>IFERROR(VLOOKUP(A1564,[1]Monitoramento_Base_somente_disp!$A:$J,9,FALSE),0)</f>
        <v>0</v>
      </c>
      <c r="G1564">
        <f>IFERROR(VLOOKUP(A1564,[1]Monitoramento_Base_somente_disp!$A:$J,10,FALSE),0)</f>
        <v>5071693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24756595</v>
      </c>
      <c r="D1566">
        <f>IFERROR(VLOOKUP(A1566,[1]Monitoramento_Base_somente_disp!$A:$J,7,FALSE),0)</f>
        <v>0</v>
      </c>
      <c r="E1566">
        <f>IFERROR(VLOOKUP(A1566,[1]Monitoramento_Base_somente_disp!$A:$J,8,FALSE),0)</f>
        <v>31362547</v>
      </c>
      <c r="F1566">
        <f>IFERROR(VLOOKUP(A1566,[1]Monitoramento_Base_somente_disp!$A:$J,9,FALSE),0)</f>
        <v>0</v>
      </c>
      <c r="G1566">
        <f>IFERROR(VLOOKUP(A1566,[1]Monitoramento_Base_somente_disp!$A:$J,10,FALSE),0)</f>
        <v>31831637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23398560</v>
      </c>
      <c r="D1568">
        <f>IFERROR(VLOOKUP(A1568,[1]Monitoramento_Base_somente_disp!$A:$J,7,FALSE),0)</f>
        <v>0</v>
      </c>
      <c r="E1568">
        <f>IFERROR(VLOOKUP(A1568,[1]Monitoramento_Base_somente_disp!$A:$J,8,FALSE),0)</f>
        <v>23989085</v>
      </c>
      <c r="F1568">
        <f>IFERROR(VLOOKUP(A1568,[1]Monitoramento_Base_somente_disp!$A:$J,9,FALSE),0)</f>
        <v>0</v>
      </c>
      <c r="G1568">
        <f>IFERROR(VLOOKUP(A1568,[1]Monitoramento_Base_somente_disp!$A:$J,10,FALSE),0)</f>
        <v>24178512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88814</v>
      </c>
      <c r="C1569">
        <f>IFERROR(VLOOKUP(A1569,[1]Monitoramento_Base_somente_disp!$A:$J,6,FALSE),0)</f>
        <v>8081133</v>
      </c>
      <c r="D1569">
        <f>IFERROR(VLOOKUP(A1569,[1]Monitoramento_Base_somente_disp!$A:$J,7,FALSE),0)</f>
        <v>91683</v>
      </c>
      <c r="E1569">
        <f>IFERROR(VLOOKUP(A1569,[1]Monitoramento_Base_somente_disp!$A:$J,8,FALSE),0)</f>
        <v>9730193</v>
      </c>
      <c r="F1569">
        <f>IFERROR(VLOOKUP(A1569,[1]Monitoramento_Base_somente_disp!$A:$J,9,FALSE),0)</f>
        <v>71440</v>
      </c>
      <c r="G1569">
        <f>IFERROR(VLOOKUP(A1569,[1]Monitoramento_Base_somente_disp!$A:$J,10,FALSE),0)</f>
        <v>10148132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8300</v>
      </c>
      <c r="F1570">
        <f>IFERROR(VLOOKUP(A1570,[1]Monitoramento_Base_somente_disp!$A:$J,9,FALSE),0)</f>
        <v>0</v>
      </c>
      <c r="G1570">
        <f>IFERROR(VLOOKUP(A1570,[1]Monitoramento_Base_somente_disp!$A:$J,10,FALSE),0)</f>
        <v>8370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7193</v>
      </c>
      <c r="C1571">
        <f>IFERROR(VLOOKUP(A1571,[1]Monitoramento_Base_somente_disp!$A:$J,6,FALSE),0)</f>
        <v>3369235</v>
      </c>
      <c r="D1571">
        <f>IFERROR(VLOOKUP(A1571,[1]Monitoramento_Base_somente_disp!$A:$J,7,FALSE),0)</f>
        <v>6099</v>
      </c>
      <c r="E1571">
        <f>IFERROR(VLOOKUP(A1571,[1]Monitoramento_Base_somente_disp!$A:$J,8,FALSE),0)</f>
        <v>3574180</v>
      </c>
      <c r="F1571">
        <f>IFERROR(VLOOKUP(A1571,[1]Monitoramento_Base_somente_disp!$A:$J,9,FALSE),0)</f>
        <v>8466</v>
      </c>
      <c r="G1571">
        <f>IFERROR(VLOOKUP(A1571,[1]Monitoramento_Base_somente_disp!$A:$J,10,FALSE),0)</f>
        <v>3608058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18320654</v>
      </c>
      <c r="D1572">
        <f>IFERROR(VLOOKUP(A1572,[1]Monitoramento_Base_somente_disp!$A:$J,7,FALSE),0)</f>
        <v>0</v>
      </c>
      <c r="E1572">
        <f>IFERROR(VLOOKUP(A1572,[1]Monitoramento_Base_somente_disp!$A:$J,8,FALSE),0)</f>
        <v>30131357</v>
      </c>
      <c r="F1572">
        <f>IFERROR(VLOOKUP(A1572,[1]Monitoramento_Base_somente_disp!$A:$J,9,FALSE),0)</f>
        <v>0</v>
      </c>
      <c r="G1572">
        <f>IFERROR(VLOOKUP(A1572,[1]Monitoramento_Base_somente_disp!$A:$J,10,FALSE),0)</f>
        <v>25304680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109284</v>
      </c>
      <c r="C1573">
        <f>IFERROR(VLOOKUP(A1573,[1]Monitoramento_Base_somente_disp!$A:$J,6,FALSE),0)</f>
        <v>20926888</v>
      </c>
      <c r="D1573">
        <f>IFERROR(VLOOKUP(A1573,[1]Monitoramento_Base_somente_disp!$A:$J,7,FALSE),0)</f>
        <v>81581</v>
      </c>
      <c r="E1573">
        <f>IFERROR(VLOOKUP(A1573,[1]Monitoramento_Base_somente_disp!$A:$J,8,FALSE),0)</f>
        <v>17091877</v>
      </c>
      <c r="F1573">
        <f>IFERROR(VLOOKUP(A1573,[1]Monitoramento_Base_somente_disp!$A:$J,9,FALSE),0)</f>
        <v>44747</v>
      </c>
      <c r="G1573">
        <f>IFERROR(VLOOKUP(A1573,[1]Monitoramento_Base_somente_disp!$A:$J,10,FALSE),0)</f>
        <v>15061167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30</v>
      </c>
      <c r="C1574">
        <f>IFERROR(VLOOKUP(A1574,[1]Monitoramento_Base_somente_disp!$A:$J,6,FALSE),0)</f>
        <v>31539810</v>
      </c>
      <c r="D1574">
        <f>IFERROR(VLOOKUP(A1574,[1]Monitoramento_Base_somente_disp!$A:$J,7,FALSE),0)</f>
        <v>0</v>
      </c>
      <c r="E1574">
        <f>IFERROR(VLOOKUP(A1574,[1]Monitoramento_Base_somente_disp!$A:$J,8,FALSE),0)</f>
        <v>32172846</v>
      </c>
      <c r="F1574">
        <f>IFERROR(VLOOKUP(A1574,[1]Monitoramento_Base_somente_disp!$A:$J,9,FALSE),0)</f>
        <v>0</v>
      </c>
      <c r="G1574">
        <f>IFERROR(VLOOKUP(A1574,[1]Monitoramento_Base_somente_disp!$A:$J,10,FALSE),0)</f>
        <v>32591137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117335</v>
      </c>
      <c r="C1575">
        <f>IFERROR(VLOOKUP(A1575,[1]Monitoramento_Base_somente_disp!$A:$J,6,FALSE),0)</f>
        <v>1538555766</v>
      </c>
      <c r="D1575">
        <f>IFERROR(VLOOKUP(A1575,[1]Monitoramento_Base_somente_disp!$A:$J,7,FALSE),0)</f>
        <v>49165</v>
      </c>
      <c r="E1575">
        <f>IFERROR(VLOOKUP(A1575,[1]Monitoramento_Base_somente_disp!$A:$J,8,FALSE),0)</f>
        <v>1571265991</v>
      </c>
      <c r="F1575">
        <f>IFERROR(VLOOKUP(A1575,[1]Monitoramento_Base_somente_disp!$A:$J,9,FALSE),0)</f>
        <v>115428</v>
      </c>
      <c r="G1575">
        <f>IFERROR(VLOOKUP(A1575,[1]Monitoramento_Base_somente_disp!$A:$J,10,FALSE),0)</f>
        <v>1587018212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43915650</v>
      </c>
      <c r="D1576">
        <f>IFERROR(VLOOKUP(A1576,[1]Monitoramento_Base_somente_disp!$A:$J,7,FALSE),0)</f>
        <v>0</v>
      </c>
      <c r="E1576">
        <f>IFERROR(VLOOKUP(A1576,[1]Monitoramento_Base_somente_disp!$A:$J,8,FALSE),0)</f>
        <v>44718168</v>
      </c>
      <c r="F1576">
        <f>IFERROR(VLOOKUP(A1576,[1]Monitoramento_Base_somente_disp!$A:$J,9,FALSE),0)</f>
        <v>0</v>
      </c>
      <c r="G1576">
        <f>IFERROR(VLOOKUP(A1576,[1]Monitoramento_Base_somente_disp!$A:$J,10,FALSE),0)</f>
        <v>45379505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9209040</v>
      </c>
      <c r="D1577">
        <f>IFERROR(VLOOKUP(A1577,[1]Monitoramento_Base_somente_disp!$A:$J,7,FALSE),0)</f>
        <v>258</v>
      </c>
      <c r="E1577">
        <f>IFERROR(VLOOKUP(A1577,[1]Monitoramento_Base_somente_disp!$A:$J,8,FALSE),0)</f>
        <v>9444968</v>
      </c>
      <c r="F1577">
        <f>IFERROR(VLOOKUP(A1577,[1]Monitoramento_Base_somente_disp!$A:$J,9,FALSE),0)</f>
        <v>9307</v>
      </c>
      <c r="G1577">
        <f>IFERROR(VLOOKUP(A1577,[1]Monitoramento_Base_somente_disp!$A:$J,10,FALSE),0)</f>
        <v>10289081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39661291</v>
      </c>
      <c r="F1578">
        <f>IFERROR(VLOOKUP(A1578,[1]Monitoramento_Base_somente_disp!$A:$J,9,FALSE),0)</f>
        <v>0</v>
      </c>
      <c r="G1578">
        <f>IFERROR(VLOOKUP(A1578,[1]Monitoramento_Base_somente_disp!$A:$J,10,FALSE),0)</f>
        <v>40327156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87826710</v>
      </c>
      <c r="D1579">
        <f>IFERROR(VLOOKUP(A1579,[1]Monitoramento_Base_somente_disp!$A:$J,7,FALSE),0)</f>
        <v>2130</v>
      </c>
      <c r="E1579">
        <f>IFERROR(VLOOKUP(A1579,[1]Monitoramento_Base_somente_disp!$A:$J,8,FALSE),0)</f>
        <v>91335845</v>
      </c>
      <c r="F1579">
        <f>IFERROR(VLOOKUP(A1579,[1]Monitoramento_Base_somente_disp!$A:$J,9,FALSE),0)</f>
        <v>6304</v>
      </c>
      <c r="G1579">
        <f>IFERROR(VLOOKUP(A1579,[1]Monitoramento_Base_somente_disp!$A:$J,10,FALSE),0)</f>
        <v>93346538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40836270</v>
      </c>
      <c r="D1581">
        <f>IFERROR(VLOOKUP(A1581,[1]Monitoramento_Base_somente_disp!$A:$J,7,FALSE),0)</f>
        <v>0</v>
      </c>
      <c r="E1581">
        <f>IFERROR(VLOOKUP(A1581,[1]Monitoramento_Base_somente_disp!$A:$J,8,FALSE),0)</f>
        <v>41627575</v>
      </c>
      <c r="F1581">
        <f>IFERROR(VLOOKUP(A1581,[1]Monitoramento_Base_somente_disp!$A:$J,9,FALSE),0)</f>
        <v>0</v>
      </c>
      <c r="G1581">
        <f>IFERROR(VLOOKUP(A1581,[1]Monitoramento_Base_somente_disp!$A:$J,10,FALSE),0)</f>
        <v>42197479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53908</v>
      </c>
      <c r="C1582">
        <f>IFERROR(VLOOKUP(A1582,[1]Monitoramento_Base_somente_disp!$A:$J,6,FALSE),0)</f>
        <v>3952978</v>
      </c>
      <c r="D1582">
        <f>IFERROR(VLOOKUP(A1582,[1]Monitoramento_Base_somente_disp!$A:$J,7,FALSE),0)</f>
        <v>61189</v>
      </c>
      <c r="E1582">
        <f>IFERROR(VLOOKUP(A1582,[1]Monitoramento_Base_somente_disp!$A:$J,8,FALSE),0)</f>
        <v>5615248</v>
      </c>
      <c r="F1582">
        <f>IFERROR(VLOOKUP(A1582,[1]Monitoramento_Base_somente_disp!$A:$J,9,FALSE),0)</f>
        <v>77556</v>
      </c>
      <c r="G1582">
        <f>IFERROR(VLOOKUP(A1582,[1]Monitoramento_Base_somente_disp!$A:$J,10,FALSE),0)</f>
        <v>6810310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39527</v>
      </c>
      <c r="C1584">
        <f>IFERROR(VLOOKUP(A1584,[1]Monitoramento_Base_somente_disp!$A:$J,6,FALSE),0)</f>
        <v>12316858</v>
      </c>
      <c r="D1584">
        <f>IFERROR(VLOOKUP(A1584,[1]Monitoramento_Base_somente_disp!$A:$J,7,FALSE),0)</f>
        <v>26987</v>
      </c>
      <c r="E1584">
        <f>IFERROR(VLOOKUP(A1584,[1]Monitoramento_Base_somente_disp!$A:$J,8,FALSE),0)</f>
        <v>15092086</v>
      </c>
      <c r="F1584">
        <f>IFERROR(VLOOKUP(A1584,[1]Monitoramento_Base_somente_disp!$A:$J,9,FALSE),0)</f>
        <v>23221</v>
      </c>
      <c r="G1584">
        <f>IFERROR(VLOOKUP(A1584,[1]Monitoramento_Base_somente_disp!$A:$J,10,FALSE),0)</f>
        <v>17992345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62992</v>
      </c>
      <c r="C1585">
        <f>IFERROR(VLOOKUP(A1585,[1]Monitoramento_Base_somente_disp!$A:$J,6,FALSE),0)</f>
        <v>4162361</v>
      </c>
      <c r="D1585">
        <f>IFERROR(VLOOKUP(A1585,[1]Monitoramento_Base_somente_disp!$A:$J,7,FALSE),0)</f>
        <v>33952</v>
      </c>
      <c r="E1585">
        <f>IFERROR(VLOOKUP(A1585,[1]Monitoramento_Base_somente_disp!$A:$J,8,FALSE),0)</f>
        <v>2575649</v>
      </c>
      <c r="F1585">
        <f>IFERROR(VLOOKUP(A1585,[1]Monitoramento_Base_somente_disp!$A:$J,9,FALSE),0)</f>
        <v>16563</v>
      </c>
      <c r="G1585">
        <f>IFERROR(VLOOKUP(A1585,[1]Monitoramento_Base_somente_disp!$A:$J,10,FALSE),0)</f>
        <v>1847428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38267700</v>
      </c>
      <c r="D1586">
        <f>IFERROR(VLOOKUP(A1586,[1]Monitoramento_Base_somente_disp!$A:$J,7,FALSE),0)</f>
        <v>0</v>
      </c>
      <c r="E1586">
        <f>IFERROR(VLOOKUP(A1586,[1]Monitoramento_Base_somente_disp!$A:$J,8,FALSE),0)</f>
        <v>38913025</v>
      </c>
      <c r="F1586">
        <f>IFERROR(VLOOKUP(A1586,[1]Monitoramento_Base_somente_disp!$A:$J,9,FALSE),0)</f>
        <v>0</v>
      </c>
      <c r="G1586">
        <f>IFERROR(VLOOKUP(A1586,[1]Monitoramento_Base_somente_disp!$A:$J,10,FALSE),0)</f>
        <v>39543290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206366</v>
      </c>
      <c r="C1587">
        <f>IFERROR(VLOOKUP(A1587,[1]Monitoramento_Base_somente_disp!$A:$J,6,FALSE),0)</f>
        <v>18877010</v>
      </c>
      <c r="D1587">
        <f>IFERROR(VLOOKUP(A1587,[1]Monitoramento_Base_somente_disp!$A:$J,7,FALSE),0)</f>
        <v>125290</v>
      </c>
      <c r="E1587">
        <f>IFERROR(VLOOKUP(A1587,[1]Monitoramento_Base_somente_disp!$A:$J,8,FALSE),0)</f>
        <v>13996819</v>
      </c>
      <c r="F1587">
        <f>IFERROR(VLOOKUP(A1587,[1]Monitoramento_Base_somente_disp!$A:$J,9,FALSE),0)</f>
        <v>188359</v>
      </c>
      <c r="G1587">
        <f>IFERROR(VLOOKUP(A1587,[1]Monitoramento_Base_somente_disp!$A:$J,10,FALSE),0)</f>
        <v>13612980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277000</v>
      </c>
      <c r="C1588">
        <f>IFERROR(VLOOKUP(A1588,[1]Monitoramento_Base_somente_disp!$A:$J,6,FALSE),0)</f>
        <v>60257731</v>
      </c>
      <c r="D1588">
        <f>IFERROR(VLOOKUP(A1588,[1]Monitoramento_Base_somente_disp!$A:$J,7,FALSE),0)</f>
        <v>174621</v>
      </c>
      <c r="E1588">
        <f>IFERROR(VLOOKUP(A1588,[1]Monitoramento_Base_somente_disp!$A:$J,8,FALSE),0)</f>
        <v>59710403</v>
      </c>
      <c r="F1588">
        <f>IFERROR(VLOOKUP(A1588,[1]Monitoramento_Base_somente_disp!$A:$J,9,FALSE),0)</f>
        <v>230864</v>
      </c>
      <c r="G1588">
        <f>IFERROR(VLOOKUP(A1588,[1]Monitoramento_Base_somente_disp!$A:$J,10,FALSE),0)</f>
        <v>65672448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43647</v>
      </c>
      <c r="C1589">
        <f>IFERROR(VLOOKUP(A1589,[1]Monitoramento_Base_somente_disp!$A:$J,6,FALSE),0)</f>
        <v>53800846</v>
      </c>
      <c r="D1589">
        <f>IFERROR(VLOOKUP(A1589,[1]Monitoramento_Base_somente_disp!$A:$J,7,FALSE),0)</f>
        <v>41731</v>
      </c>
      <c r="E1589">
        <f>IFERROR(VLOOKUP(A1589,[1]Monitoramento_Base_somente_disp!$A:$J,8,FALSE),0)</f>
        <v>47576189</v>
      </c>
      <c r="F1589">
        <f>IFERROR(VLOOKUP(A1589,[1]Monitoramento_Base_somente_disp!$A:$J,9,FALSE),0)</f>
        <v>31116</v>
      </c>
      <c r="G1589">
        <f>IFERROR(VLOOKUP(A1589,[1]Monitoramento_Base_somente_disp!$A:$J,10,FALSE),0)</f>
        <v>45263638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354811</v>
      </c>
      <c r="C1590">
        <f>IFERROR(VLOOKUP(A1590,[1]Monitoramento_Base_somente_disp!$A:$J,6,FALSE),0)</f>
        <v>241738127</v>
      </c>
      <c r="D1590">
        <f>IFERROR(VLOOKUP(A1590,[1]Monitoramento_Base_somente_disp!$A:$J,7,FALSE),0)</f>
        <v>338174</v>
      </c>
      <c r="E1590">
        <f>IFERROR(VLOOKUP(A1590,[1]Monitoramento_Base_somente_disp!$A:$J,8,FALSE),0)</f>
        <v>268806208</v>
      </c>
      <c r="F1590">
        <f>IFERROR(VLOOKUP(A1590,[1]Monitoramento_Base_somente_disp!$A:$J,9,FALSE),0)</f>
        <v>285698</v>
      </c>
      <c r="G1590">
        <f>IFERROR(VLOOKUP(A1590,[1]Monitoramento_Base_somente_disp!$A:$J,10,FALSE),0)</f>
        <v>237692522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1890</v>
      </c>
      <c r="C1591">
        <f>IFERROR(VLOOKUP(A1591,[1]Monitoramento_Base_somente_disp!$A:$J,6,FALSE),0)</f>
        <v>15627990</v>
      </c>
      <c r="D1591">
        <f>IFERROR(VLOOKUP(A1591,[1]Monitoramento_Base_somente_disp!$A:$J,7,FALSE),0)</f>
        <v>1230</v>
      </c>
      <c r="E1591">
        <f>IFERROR(VLOOKUP(A1591,[1]Monitoramento_Base_somente_disp!$A:$J,8,FALSE),0)</f>
        <v>15877217</v>
      </c>
      <c r="F1591">
        <f>IFERROR(VLOOKUP(A1591,[1]Monitoramento_Base_somente_disp!$A:$J,9,FALSE),0)</f>
        <v>1591</v>
      </c>
      <c r="G1591">
        <f>IFERROR(VLOOKUP(A1591,[1]Monitoramento_Base_somente_disp!$A:$J,10,FALSE),0)</f>
        <v>16057961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5452350</v>
      </c>
      <c r="F1592">
        <f>IFERROR(VLOOKUP(A1592,[1]Monitoramento_Base_somente_disp!$A:$J,9,FALSE),0)</f>
        <v>0</v>
      </c>
      <c r="G1592">
        <f>IFERROR(VLOOKUP(A1592,[1]Monitoramento_Base_somente_disp!$A:$J,10,FALSE),0)</f>
        <v>5567600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58220</v>
      </c>
      <c r="C1593">
        <f>IFERROR(VLOOKUP(A1593,[1]Monitoramento_Base_somente_disp!$A:$J,6,FALSE),0)</f>
        <v>42196055</v>
      </c>
      <c r="D1593">
        <f>IFERROR(VLOOKUP(A1593,[1]Monitoramento_Base_somente_disp!$A:$J,7,FALSE),0)</f>
        <v>42609</v>
      </c>
      <c r="E1593">
        <f>IFERROR(VLOOKUP(A1593,[1]Monitoramento_Base_somente_disp!$A:$J,8,FALSE),0)</f>
        <v>38252496</v>
      </c>
      <c r="F1593">
        <f>IFERROR(VLOOKUP(A1593,[1]Monitoramento_Base_somente_disp!$A:$J,9,FALSE),0)</f>
        <v>27950</v>
      </c>
      <c r="G1593">
        <f>IFERROR(VLOOKUP(A1593,[1]Monitoramento_Base_somente_disp!$A:$J,10,FALSE),0)</f>
        <v>36755694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10962166</v>
      </c>
      <c r="F1594">
        <f>IFERROR(VLOOKUP(A1594,[1]Monitoramento_Base_somente_disp!$A:$J,9,FALSE),0)</f>
        <v>0</v>
      </c>
      <c r="G1594">
        <f>IFERROR(VLOOKUP(A1594,[1]Monitoramento_Base_somente_disp!$A:$J,10,FALSE),0)</f>
        <v>11132348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48079</v>
      </c>
      <c r="C1595">
        <f>IFERROR(VLOOKUP(A1595,[1]Monitoramento_Base_somente_disp!$A:$J,6,FALSE),0)</f>
        <v>1817008</v>
      </c>
      <c r="D1595">
        <f>IFERROR(VLOOKUP(A1595,[1]Monitoramento_Base_somente_disp!$A:$J,7,FALSE),0)</f>
        <v>58368</v>
      </c>
      <c r="E1595">
        <f>IFERROR(VLOOKUP(A1595,[1]Monitoramento_Base_somente_disp!$A:$J,8,FALSE),0)</f>
        <v>2507878</v>
      </c>
      <c r="F1595">
        <f>IFERROR(VLOOKUP(A1595,[1]Monitoramento_Base_somente_disp!$A:$J,9,FALSE),0)</f>
        <v>43947</v>
      </c>
      <c r="G1595">
        <f>IFERROR(VLOOKUP(A1595,[1]Monitoramento_Base_somente_disp!$A:$J,10,FALSE),0)</f>
        <v>2685473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1716</v>
      </c>
      <c r="C1596">
        <f>IFERROR(VLOOKUP(A1596,[1]Monitoramento_Base_somente_disp!$A:$J,6,FALSE),0)</f>
        <v>119963038</v>
      </c>
      <c r="D1596">
        <f>IFERROR(VLOOKUP(A1596,[1]Monitoramento_Base_somente_disp!$A:$J,7,FALSE),0)</f>
        <v>1877</v>
      </c>
      <c r="E1596">
        <f>IFERROR(VLOOKUP(A1596,[1]Monitoramento_Base_somente_disp!$A:$J,8,FALSE),0)</f>
        <v>125222600</v>
      </c>
      <c r="F1596">
        <f>IFERROR(VLOOKUP(A1596,[1]Monitoramento_Base_somente_disp!$A:$J,9,FALSE),0)</f>
        <v>2190</v>
      </c>
      <c r="G1596">
        <f>IFERROR(VLOOKUP(A1596,[1]Monitoramento_Base_somente_disp!$A:$J,10,FALSE),0)</f>
        <v>128096515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88999</v>
      </c>
      <c r="C1597">
        <f>IFERROR(VLOOKUP(A1597,[1]Monitoramento_Base_somente_disp!$A:$J,6,FALSE),0)</f>
        <v>38500571</v>
      </c>
      <c r="D1597">
        <f>IFERROR(VLOOKUP(A1597,[1]Monitoramento_Base_somente_disp!$A:$J,7,FALSE),0)</f>
        <v>61468</v>
      </c>
      <c r="E1597">
        <f>IFERROR(VLOOKUP(A1597,[1]Monitoramento_Base_somente_disp!$A:$J,8,FALSE),0)</f>
        <v>38870321</v>
      </c>
      <c r="F1597">
        <f>IFERROR(VLOOKUP(A1597,[1]Monitoramento_Base_somente_disp!$A:$J,9,FALSE),0)</f>
        <v>69318</v>
      </c>
      <c r="G1597">
        <f>IFERROR(VLOOKUP(A1597,[1]Monitoramento_Base_somente_disp!$A:$J,10,FALSE),0)</f>
        <v>30274104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18448041</v>
      </c>
      <c r="D1598">
        <f>IFERROR(VLOOKUP(A1598,[1]Monitoramento_Base_somente_disp!$A:$J,7,FALSE),0)</f>
        <v>0</v>
      </c>
      <c r="E1598">
        <f>IFERROR(VLOOKUP(A1598,[1]Monitoramento_Base_somente_disp!$A:$J,8,FALSE),0)</f>
        <v>26846121</v>
      </c>
      <c r="F1598">
        <f>IFERROR(VLOOKUP(A1598,[1]Monitoramento_Base_somente_disp!$A:$J,9,FALSE),0)</f>
        <v>9765</v>
      </c>
      <c r="G1598">
        <f>IFERROR(VLOOKUP(A1598,[1]Monitoramento_Base_somente_disp!$A:$J,10,FALSE),0)</f>
        <v>32754986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121810</v>
      </c>
      <c r="C1599">
        <f>IFERROR(VLOOKUP(A1599,[1]Monitoramento_Base_somente_disp!$A:$J,6,FALSE),0)</f>
        <v>3864271842</v>
      </c>
      <c r="D1599">
        <f>IFERROR(VLOOKUP(A1599,[1]Monitoramento_Base_somente_disp!$A:$J,7,FALSE),0)</f>
        <v>144596</v>
      </c>
      <c r="E1599">
        <f>IFERROR(VLOOKUP(A1599,[1]Monitoramento_Base_somente_disp!$A:$J,8,FALSE),0)</f>
        <v>3898588022</v>
      </c>
      <c r="F1599">
        <f>IFERROR(VLOOKUP(A1599,[1]Monitoramento_Base_somente_disp!$A:$J,9,FALSE),0)</f>
        <v>119716</v>
      </c>
      <c r="G1599">
        <f>IFERROR(VLOOKUP(A1599,[1]Monitoramento_Base_somente_disp!$A:$J,10,FALSE),0)</f>
        <v>3998361933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23635</v>
      </c>
      <c r="C1600">
        <f>IFERROR(VLOOKUP(A1600,[1]Monitoramento_Base_somente_disp!$A:$J,6,FALSE),0)</f>
        <v>13374887</v>
      </c>
      <c r="D1600">
        <f>IFERROR(VLOOKUP(A1600,[1]Monitoramento_Base_somente_disp!$A:$J,7,FALSE),0)</f>
        <v>3707</v>
      </c>
      <c r="E1600">
        <f>IFERROR(VLOOKUP(A1600,[1]Monitoramento_Base_somente_disp!$A:$J,8,FALSE),0)</f>
        <v>14206219</v>
      </c>
      <c r="F1600">
        <f>IFERROR(VLOOKUP(A1600,[1]Monitoramento_Base_somente_disp!$A:$J,9,FALSE),0)</f>
        <v>2976</v>
      </c>
      <c r="G1600">
        <f>IFERROR(VLOOKUP(A1600,[1]Monitoramento_Base_somente_disp!$A:$J,10,FALSE),0)</f>
        <v>13970018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173626740</v>
      </c>
      <c r="D1601">
        <f>IFERROR(VLOOKUP(A1601,[1]Monitoramento_Base_somente_disp!$A:$J,7,FALSE),0)</f>
        <v>0</v>
      </c>
      <c r="E1601">
        <f>IFERROR(VLOOKUP(A1601,[1]Monitoramento_Base_somente_disp!$A:$J,8,FALSE),0)</f>
        <v>176339741</v>
      </c>
      <c r="F1601">
        <f>IFERROR(VLOOKUP(A1601,[1]Monitoramento_Base_somente_disp!$A:$J,9,FALSE),0)</f>
        <v>0</v>
      </c>
      <c r="G1601">
        <f>IFERROR(VLOOKUP(A1601,[1]Monitoramento_Base_somente_disp!$A:$J,10,FALSE),0)</f>
        <v>179414298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1710450</v>
      </c>
      <c r="D1602">
        <f>IFERROR(VLOOKUP(A1602,[1]Monitoramento_Base_somente_disp!$A:$J,7,FALSE),0)</f>
        <v>0</v>
      </c>
      <c r="E1602">
        <f>IFERROR(VLOOKUP(A1602,[1]Monitoramento_Base_somente_disp!$A:$J,8,FALSE),0)</f>
        <v>1727204</v>
      </c>
      <c r="F1602">
        <f>IFERROR(VLOOKUP(A1602,[1]Monitoramento_Base_somente_disp!$A:$J,9,FALSE),0)</f>
        <v>0</v>
      </c>
      <c r="G1602">
        <f>IFERROR(VLOOKUP(A1602,[1]Monitoramento_Base_somente_disp!$A:$J,10,FALSE),0)</f>
        <v>1767465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695479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1322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270</v>
      </c>
      <c r="C1604">
        <f>IFERROR(VLOOKUP(A1604,[1]Monitoramento_Base_somente_disp!$A:$J,6,FALSE),0)</f>
        <v>3151200</v>
      </c>
      <c r="D1604">
        <f>IFERROR(VLOOKUP(A1604,[1]Monitoramento_Base_somente_disp!$A:$J,7,FALSE),0)</f>
        <v>0</v>
      </c>
      <c r="E1604">
        <f>IFERROR(VLOOKUP(A1604,[1]Monitoramento_Base_somente_disp!$A:$J,8,FALSE),0)</f>
        <v>3211021</v>
      </c>
      <c r="F1604">
        <f>IFERROR(VLOOKUP(A1604,[1]Monitoramento_Base_somente_disp!$A:$J,9,FALSE),0)</f>
        <v>0</v>
      </c>
      <c r="G1604">
        <f>IFERROR(VLOOKUP(A1604,[1]Monitoramento_Base_somente_disp!$A:$J,10,FALSE),0)</f>
        <v>3248707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17911078</v>
      </c>
      <c r="F1605">
        <f>IFERROR(VLOOKUP(A1605,[1]Monitoramento_Base_somente_disp!$A:$J,9,FALSE),0)</f>
        <v>0</v>
      </c>
      <c r="G1605">
        <f>IFERROR(VLOOKUP(A1605,[1]Monitoramento_Base_somente_disp!$A:$J,10,FALSE),0)</f>
        <v>18141665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15800</v>
      </c>
      <c r="C1606">
        <f>IFERROR(VLOOKUP(A1606,[1]Monitoramento_Base_somente_disp!$A:$J,6,FALSE),0)</f>
        <v>5391692</v>
      </c>
      <c r="D1606">
        <f>IFERROR(VLOOKUP(A1606,[1]Monitoramento_Base_somente_disp!$A:$J,7,FALSE),0)</f>
        <v>17987</v>
      </c>
      <c r="E1606">
        <f>IFERROR(VLOOKUP(A1606,[1]Monitoramento_Base_somente_disp!$A:$J,8,FALSE),0)</f>
        <v>5568099</v>
      </c>
      <c r="F1606">
        <f>IFERROR(VLOOKUP(A1606,[1]Monitoramento_Base_somente_disp!$A:$J,9,FALSE),0)</f>
        <v>33026</v>
      </c>
      <c r="G1606">
        <f>IFERROR(VLOOKUP(A1606,[1]Monitoramento_Base_somente_disp!$A:$J,10,FALSE),0)</f>
        <v>6720941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102706</v>
      </c>
      <c r="C1607">
        <f>IFERROR(VLOOKUP(A1607,[1]Monitoramento_Base_somente_disp!$A:$J,6,FALSE),0)</f>
        <v>1856237484</v>
      </c>
      <c r="D1607">
        <f>IFERROR(VLOOKUP(A1607,[1]Monitoramento_Base_somente_disp!$A:$J,7,FALSE),0)</f>
        <v>126438</v>
      </c>
      <c r="E1607">
        <f>IFERROR(VLOOKUP(A1607,[1]Monitoramento_Base_somente_disp!$A:$J,8,FALSE),0)</f>
        <v>4859457363</v>
      </c>
      <c r="F1607">
        <f>IFERROR(VLOOKUP(A1607,[1]Monitoramento_Base_somente_disp!$A:$J,9,FALSE),0)</f>
        <v>348993</v>
      </c>
      <c r="G1607">
        <f>IFERROR(VLOOKUP(A1607,[1]Monitoramento_Base_somente_disp!$A:$J,10,FALSE),0)</f>
        <v>4855754659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25066402</v>
      </c>
      <c r="F1608">
        <f>IFERROR(VLOOKUP(A1608,[1]Monitoramento_Base_somente_disp!$A:$J,9,FALSE),0)</f>
        <v>0</v>
      </c>
      <c r="G1608">
        <f>IFERROR(VLOOKUP(A1608,[1]Monitoramento_Base_somente_disp!$A:$J,10,FALSE),0)</f>
        <v>25533553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139578</v>
      </c>
      <c r="C1609">
        <f>IFERROR(VLOOKUP(A1609,[1]Monitoramento_Base_somente_disp!$A:$J,6,FALSE),0)</f>
        <v>11741054</v>
      </c>
      <c r="D1609">
        <f>IFERROR(VLOOKUP(A1609,[1]Monitoramento_Base_somente_disp!$A:$J,7,FALSE),0)</f>
        <v>233227</v>
      </c>
      <c r="E1609">
        <f>IFERROR(VLOOKUP(A1609,[1]Monitoramento_Base_somente_disp!$A:$J,8,FALSE),0)</f>
        <v>17349336</v>
      </c>
      <c r="F1609">
        <f>IFERROR(VLOOKUP(A1609,[1]Monitoramento_Base_somente_disp!$A:$J,9,FALSE),0)</f>
        <v>195074</v>
      </c>
      <c r="G1609">
        <f>IFERROR(VLOOKUP(A1609,[1]Monitoramento_Base_somente_disp!$A:$J,10,FALSE),0)</f>
        <v>13976301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4607783</v>
      </c>
      <c r="F1610">
        <f>IFERROR(VLOOKUP(A1610,[1]Monitoramento_Base_somente_disp!$A:$J,9,FALSE),0)</f>
        <v>0</v>
      </c>
      <c r="G1610">
        <f>IFERROR(VLOOKUP(A1610,[1]Monitoramento_Base_somente_disp!$A:$J,10,FALSE),0)</f>
        <v>4696004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151180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36982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26958</v>
      </c>
      <c r="C1611">
        <f>IFERROR(VLOOKUP(A1611,[1]Monitoramento_Base_somente_disp!$A:$J,6,FALSE),0)</f>
        <v>22918212</v>
      </c>
      <c r="D1611">
        <f>IFERROR(VLOOKUP(A1611,[1]Monitoramento_Base_somente_disp!$A:$J,7,FALSE),0)</f>
        <v>21844</v>
      </c>
      <c r="E1611">
        <f>IFERROR(VLOOKUP(A1611,[1]Monitoramento_Base_somente_disp!$A:$J,8,FALSE),0)</f>
        <v>24034326</v>
      </c>
      <c r="F1611">
        <f>IFERROR(VLOOKUP(A1611,[1]Monitoramento_Base_somente_disp!$A:$J,9,FALSE),0)</f>
        <v>22360</v>
      </c>
      <c r="G1611">
        <f>IFERROR(VLOOKUP(A1611,[1]Monitoramento_Base_somente_disp!$A:$J,10,FALSE),0)</f>
        <v>16682610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20890</v>
      </c>
      <c r="C1612">
        <f>IFERROR(VLOOKUP(A1612,[1]Monitoramento_Base_somente_disp!$A:$J,6,FALSE),0)</f>
        <v>6174930</v>
      </c>
      <c r="D1612">
        <f>IFERROR(VLOOKUP(A1612,[1]Monitoramento_Base_somente_disp!$A:$J,7,FALSE),0)</f>
        <v>13016</v>
      </c>
      <c r="E1612">
        <f>IFERROR(VLOOKUP(A1612,[1]Monitoramento_Base_somente_disp!$A:$J,8,FALSE),0)</f>
        <v>5636520</v>
      </c>
      <c r="F1612">
        <f>IFERROR(VLOOKUP(A1612,[1]Monitoramento_Base_somente_disp!$A:$J,9,FALSE),0)</f>
        <v>21810</v>
      </c>
      <c r="G1612">
        <f>IFERROR(VLOOKUP(A1612,[1]Monitoramento_Base_somente_disp!$A:$J,10,FALSE),0)</f>
        <v>8367069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143967</v>
      </c>
      <c r="C1613">
        <f>IFERROR(VLOOKUP(A1613,[1]Monitoramento_Base_somente_disp!$A:$J,6,FALSE),0)</f>
        <v>42278476</v>
      </c>
      <c r="D1613">
        <f>IFERROR(VLOOKUP(A1613,[1]Monitoramento_Base_somente_disp!$A:$J,7,FALSE),0)</f>
        <v>65360</v>
      </c>
      <c r="E1613">
        <f>IFERROR(VLOOKUP(A1613,[1]Monitoramento_Base_somente_disp!$A:$J,8,FALSE),0)</f>
        <v>45362838</v>
      </c>
      <c r="F1613">
        <f>IFERROR(VLOOKUP(A1613,[1]Monitoramento_Base_somente_disp!$A:$J,9,FALSE),0)</f>
        <v>93913</v>
      </c>
      <c r="G1613">
        <f>IFERROR(VLOOKUP(A1613,[1]Monitoramento_Base_somente_disp!$A:$J,10,FALSE),0)</f>
        <v>45109227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30841</v>
      </c>
      <c r="C1614">
        <f>IFERROR(VLOOKUP(A1614,[1]Monitoramento_Base_somente_disp!$A:$J,6,FALSE),0)</f>
        <v>25083224</v>
      </c>
      <c r="D1614">
        <f>IFERROR(VLOOKUP(A1614,[1]Monitoramento_Base_somente_disp!$A:$J,7,FALSE),0)</f>
        <v>17520</v>
      </c>
      <c r="E1614">
        <f>IFERROR(VLOOKUP(A1614,[1]Monitoramento_Base_somente_disp!$A:$J,8,FALSE),0)</f>
        <v>25877812</v>
      </c>
      <c r="F1614">
        <f>IFERROR(VLOOKUP(A1614,[1]Monitoramento_Base_somente_disp!$A:$J,9,FALSE),0)</f>
        <v>32138</v>
      </c>
      <c r="G1614">
        <f>IFERROR(VLOOKUP(A1614,[1]Monitoramento_Base_somente_disp!$A:$J,10,FALSE),0)</f>
        <v>25604368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15493</v>
      </c>
      <c r="C1615">
        <f>IFERROR(VLOOKUP(A1615,[1]Monitoramento_Base_somente_disp!$A:$J,6,FALSE),0)</f>
        <v>31911670</v>
      </c>
      <c r="D1615">
        <f>IFERROR(VLOOKUP(A1615,[1]Monitoramento_Base_somente_disp!$A:$J,7,FALSE),0)</f>
        <v>23364</v>
      </c>
      <c r="E1615">
        <f>IFERROR(VLOOKUP(A1615,[1]Monitoramento_Base_somente_disp!$A:$J,8,FALSE),0)</f>
        <v>32257051</v>
      </c>
      <c r="F1615">
        <f>IFERROR(VLOOKUP(A1615,[1]Monitoramento_Base_somente_disp!$A:$J,9,FALSE),0)</f>
        <v>20933</v>
      </c>
      <c r="G1615">
        <f>IFERROR(VLOOKUP(A1615,[1]Monitoramento_Base_somente_disp!$A:$J,10,FALSE),0)</f>
        <v>39591283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14387</v>
      </c>
      <c r="C1617">
        <f>IFERROR(VLOOKUP(A1617,[1]Monitoramento_Base_somente_disp!$A:$J,6,FALSE),0)</f>
        <v>15613146</v>
      </c>
      <c r="D1617">
        <f>IFERROR(VLOOKUP(A1617,[1]Monitoramento_Base_somente_disp!$A:$J,7,FALSE),0)</f>
        <v>10829</v>
      </c>
      <c r="E1617">
        <f>IFERROR(VLOOKUP(A1617,[1]Monitoramento_Base_somente_disp!$A:$J,8,FALSE),0)</f>
        <v>15455564</v>
      </c>
      <c r="F1617">
        <f>IFERROR(VLOOKUP(A1617,[1]Monitoramento_Base_somente_disp!$A:$J,9,FALSE),0)</f>
        <v>11468</v>
      </c>
      <c r="G1617">
        <f>IFERROR(VLOOKUP(A1617,[1]Monitoramento_Base_somente_disp!$A:$J,10,FALSE),0)</f>
        <v>15924709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18394980</v>
      </c>
      <c r="D1619">
        <f>IFERROR(VLOOKUP(A1619,[1]Monitoramento_Base_somente_disp!$A:$J,7,FALSE),0)</f>
        <v>0</v>
      </c>
      <c r="E1619">
        <f>IFERROR(VLOOKUP(A1619,[1]Monitoramento_Base_somente_disp!$A:$J,8,FALSE),0)</f>
        <v>18770901</v>
      </c>
      <c r="F1619">
        <f>IFERROR(VLOOKUP(A1619,[1]Monitoramento_Base_somente_disp!$A:$J,9,FALSE),0)</f>
        <v>0</v>
      </c>
      <c r="G1619">
        <f>IFERROR(VLOOKUP(A1619,[1]Monitoramento_Base_somente_disp!$A:$J,10,FALSE),0)</f>
        <v>19008146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131092</v>
      </c>
      <c r="C1620">
        <f>IFERROR(VLOOKUP(A1620,[1]Monitoramento_Base_somente_disp!$A:$J,6,FALSE),0)</f>
        <v>30317909</v>
      </c>
      <c r="D1620">
        <f>IFERROR(VLOOKUP(A1620,[1]Monitoramento_Base_somente_disp!$A:$J,7,FALSE),0)</f>
        <v>117894</v>
      </c>
      <c r="E1620">
        <f>IFERROR(VLOOKUP(A1620,[1]Monitoramento_Base_somente_disp!$A:$J,8,FALSE),0)</f>
        <v>26838039</v>
      </c>
      <c r="F1620">
        <f>IFERROR(VLOOKUP(A1620,[1]Monitoramento_Base_somente_disp!$A:$J,9,FALSE),0)</f>
        <v>112685</v>
      </c>
      <c r="G1620">
        <f>IFERROR(VLOOKUP(A1620,[1]Monitoramento_Base_somente_disp!$A:$J,10,FALSE),0)</f>
        <v>22673895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27594</v>
      </c>
      <c r="C1621">
        <f>IFERROR(VLOOKUP(A1621,[1]Monitoramento_Base_somente_disp!$A:$J,6,FALSE),0)</f>
        <v>20579378</v>
      </c>
      <c r="D1621">
        <f>IFERROR(VLOOKUP(A1621,[1]Monitoramento_Base_somente_disp!$A:$J,7,FALSE),0)</f>
        <v>11970</v>
      </c>
      <c r="E1621">
        <f>IFERROR(VLOOKUP(A1621,[1]Monitoramento_Base_somente_disp!$A:$J,8,FALSE),0)</f>
        <v>20114883</v>
      </c>
      <c r="F1621">
        <f>IFERROR(VLOOKUP(A1621,[1]Monitoramento_Base_somente_disp!$A:$J,9,FALSE),0)</f>
        <v>0</v>
      </c>
      <c r="G1621">
        <f>IFERROR(VLOOKUP(A1621,[1]Monitoramento_Base_somente_disp!$A:$J,10,FALSE),0)</f>
        <v>18720038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201</v>
      </c>
      <c r="C1622">
        <f>IFERROR(VLOOKUP(A1622,[1]Monitoramento_Base_somente_disp!$A:$J,6,FALSE),0)</f>
        <v>32370537</v>
      </c>
      <c r="D1622">
        <f>IFERROR(VLOOKUP(A1622,[1]Monitoramento_Base_somente_disp!$A:$J,7,FALSE),0)</f>
        <v>679</v>
      </c>
      <c r="E1622">
        <f>IFERROR(VLOOKUP(A1622,[1]Monitoramento_Base_somente_disp!$A:$J,8,FALSE),0)</f>
        <v>34021733</v>
      </c>
      <c r="F1622">
        <f>IFERROR(VLOOKUP(A1622,[1]Monitoramento_Base_somente_disp!$A:$J,9,FALSE),0)</f>
        <v>1380</v>
      </c>
      <c r="G1622">
        <f>IFERROR(VLOOKUP(A1622,[1]Monitoramento_Base_somente_disp!$A:$J,10,FALSE),0)</f>
        <v>34558458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246289250</v>
      </c>
      <c r="D1623">
        <f>IFERROR(VLOOKUP(A1623,[1]Monitoramento_Base_somente_disp!$A:$J,7,FALSE),0)</f>
        <v>0</v>
      </c>
      <c r="E1623">
        <f>IFERROR(VLOOKUP(A1623,[1]Monitoramento_Base_somente_disp!$A:$J,8,FALSE),0)</f>
        <v>253075229</v>
      </c>
      <c r="F1623">
        <f>IFERROR(VLOOKUP(A1623,[1]Monitoramento_Base_somente_disp!$A:$J,9,FALSE),0)</f>
        <v>0</v>
      </c>
      <c r="G1623">
        <f>IFERROR(VLOOKUP(A1623,[1]Monitoramento_Base_somente_disp!$A:$J,10,FALSE),0)</f>
        <v>254709605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879</v>
      </c>
      <c r="C1624">
        <f>IFERROR(VLOOKUP(A1624,[1]Monitoramento_Base_somente_disp!$A:$J,6,FALSE),0)</f>
        <v>67067803</v>
      </c>
      <c r="D1624">
        <f>IFERROR(VLOOKUP(A1624,[1]Monitoramento_Base_somente_disp!$A:$J,7,FALSE),0)</f>
        <v>6574</v>
      </c>
      <c r="E1624">
        <f>IFERROR(VLOOKUP(A1624,[1]Monitoramento_Base_somente_disp!$A:$J,8,FALSE),0)</f>
        <v>68552555</v>
      </c>
      <c r="F1624">
        <f>IFERROR(VLOOKUP(A1624,[1]Monitoramento_Base_somente_disp!$A:$J,9,FALSE),0)</f>
        <v>30</v>
      </c>
      <c r="G1624">
        <f>IFERROR(VLOOKUP(A1624,[1]Monitoramento_Base_somente_disp!$A:$J,10,FALSE),0)</f>
        <v>65571514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Sim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25247</v>
      </c>
      <c r="C1626">
        <f>IFERROR(VLOOKUP(A1626,[1]Monitoramento_Base_somente_disp!$A:$J,6,FALSE),0)</f>
        <v>49336544</v>
      </c>
      <c r="D1626">
        <f>IFERROR(VLOOKUP(A1626,[1]Monitoramento_Base_somente_disp!$A:$J,7,FALSE),0)</f>
        <v>39464</v>
      </c>
      <c r="E1626">
        <f>IFERROR(VLOOKUP(A1626,[1]Monitoramento_Base_somente_disp!$A:$J,8,FALSE),0)</f>
        <v>52223168</v>
      </c>
      <c r="F1626">
        <f>IFERROR(VLOOKUP(A1626,[1]Monitoramento_Base_somente_disp!$A:$J,9,FALSE),0)</f>
        <v>47390</v>
      </c>
      <c r="G1626">
        <f>IFERROR(VLOOKUP(A1626,[1]Monitoramento_Base_somente_disp!$A:$J,10,FALSE),0)</f>
        <v>52709282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6321030</v>
      </c>
      <c r="D1627">
        <f>IFERROR(VLOOKUP(A1627,[1]Monitoramento_Base_somente_disp!$A:$J,7,FALSE),0)</f>
        <v>0</v>
      </c>
      <c r="E1627">
        <f>IFERROR(VLOOKUP(A1627,[1]Monitoramento_Base_somente_disp!$A:$J,8,FALSE),0)</f>
        <v>8456809</v>
      </c>
      <c r="F1627">
        <f>IFERROR(VLOOKUP(A1627,[1]Monitoramento_Base_somente_disp!$A:$J,9,FALSE),0)</f>
        <v>180</v>
      </c>
      <c r="G1627">
        <f>IFERROR(VLOOKUP(A1627,[1]Monitoramento_Base_somente_disp!$A:$J,10,FALSE),0)</f>
        <v>17198192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27814470</v>
      </c>
      <c r="D1628">
        <f>IFERROR(VLOOKUP(A1628,[1]Monitoramento_Base_somente_disp!$A:$J,7,FALSE),0)</f>
        <v>0</v>
      </c>
      <c r="E1628">
        <f>IFERROR(VLOOKUP(A1628,[1]Monitoramento_Base_somente_disp!$A:$J,8,FALSE),0)</f>
        <v>28313270</v>
      </c>
      <c r="F1628">
        <f>IFERROR(VLOOKUP(A1628,[1]Monitoramento_Base_somente_disp!$A:$J,9,FALSE),0)</f>
        <v>0</v>
      </c>
      <c r="G1628">
        <f>IFERROR(VLOOKUP(A1628,[1]Monitoramento_Base_somente_disp!$A:$J,10,FALSE),0)</f>
        <v>28741619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21455</v>
      </c>
      <c r="C1629">
        <f>IFERROR(VLOOKUP(A1629,[1]Monitoramento_Base_somente_disp!$A:$J,6,FALSE),0)</f>
        <v>788134922</v>
      </c>
      <c r="D1629">
        <f>IFERROR(VLOOKUP(A1629,[1]Monitoramento_Base_somente_disp!$A:$J,7,FALSE),0)</f>
        <v>1841</v>
      </c>
      <c r="E1629">
        <f>IFERROR(VLOOKUP(A1629,[1]Monitoramento_Base_somente_disp!$A:$J,8,FALSE),0)</f>
        <v>787540252</v>
      </c>
      <c r="F1629">
        <f>IFERROR(VLOOKUP(A1629,[1]Monitoramento_Base_somente_disp!$A:$J,9,FALSE),0)</f>
        <v>1772</v>
      </c>
      <c r="G1629">
        <f>IFERROR(VLOOKUP(A1629,[1]Monitoramento_Base_somente_disp!$A:$J,10,FALSE),0)</f>
        <v>813500048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55400</v>
      </c>
      <c r="C1630">
        <f>IFERROR(VLOOKUP(A1630,[1]Monitoramento_Base_somente_disp!$A:$J,6,FALSE),0)</f>
        <v>17628994</v>
      </c>
      <c r="D1630">
        <f>IFERROR(VLOOKUP(A1630,[1]Monitoramento_Base_somente_disp!$A:$J,7,FALSE),0)</f>
        <v>19018</v>
      </c>
      <c r="E1630">
        <f>IFERROR(VLOOKUP(A1630,[1]Monitoramento_Base_somente_disp!$A:$J,8,FALSE),0)</f>
        <v>16894924</v>
      </c>
      <c r="F1630">
        <f>IFERROR(VLOOKUP(A1630,[1]Monitoramento_Base_somente_disp!$A:$J,9,FALSE),0)</f>
        <v>22722</v>
      </c>
      <c r="G1630">
        <f>IFERROR(VLOOKUP(A1630,[1]Monitoramento_Base_somente_disp!$A:$J,10,FALSE),0)</f>
        <v>17124134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298340</v>
      </c>
      <c r="C1631">
        <f>IFERROR(VLOOKUP(A1631,[1]Monitoramento_Base_somente_disp!$A:$J,6,FALSE),0)</f>
        <v>100581023</v>
      </c>
      <c r="D1631">
        <f>IFERROR(VLOOKUP(A1631,[1]Monitoramento_Base_somente_disp!$A:$J,7,FALSE),0)</f>
        <v>349417</v>
      </c>
      <c r="E1631">
        <f>IFERROR(VLOOKUP(A1631,[1]Monitoramento_Base_somente_disp!$A:$J,8,FALSE),0)</f>
        <v>98198648</v>
      </c>
      <c r="F1631">
        <f>IFERROR(VLOOKUP(A1631,[1]Monitoramento_Base_somente_disp!$A:$J,9,FALSE),0)</f>
        <v>275056</v>
      </c>
      <c r="G1631">
        <f>IFERROR(VLOOKUP(A1631,[1]Monitoramento_Base_somente_disp!$A:$J,10,FALSE),0)</f>
        <v>86300978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16291584</v>
      </c>
      <c r="F1632">
        <f>IFERROR(VLOOKUP(A1632,[1]Monitoramento_Base_somente_disp!$A:$J,9,FALSE),0)</f>
        <v>0</v>
      </c>
      <c r="G1632">
        <f>IFERROR(VLOOKUP(A1632,[1]Monitoramento_Base_somente_disp!$A:$J,10,FALSE),0)</f>
        <v>16494511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241320300</v>
      </c>
      <c r="D1634">
        <f>IFERROR(VLOOKUP(A1634,[1]Monitoramento_Base_somente_disp!$A:$J,7,FALSE),0)</f>
        <v>0</v>
      </c>
      <c r="E1634">
        <f>IFERROR(VLOOKUP(A1634,[1]Monitoramento_Base_somente_disp!$A:$J,8,FALSE),0)</f>
        <v>245765704</v>
      </c>
      <c r="F1634">
        <f>IFERROR(VLOOKUP(A1634,[1]Monitoramento_Base_somente_disp!$A:$J,9,FALSE),0)</f>
        <v>0</v>
      </c>
      <c r="G1634">
        <f>IFERROR(VLOOKUP(A1634,[1]Monitoramento_Base_somente_disp!$A:$J,10,FALSE),0)</f>
        <v>249364310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10942759</v>
      </c>
      <c r="F1635">
        <f>IFERROR(VLOOKUP(A1635,[1]Monitoramento_Base_somente_disp!$A:$J,9,FALSE),0)</f>
        <v>0</v>
      </c>
      <c r="G1635">
        <f>IFERROR(VLOOKUP(A1635,[1]Monitoramento_Base_somente_disp!$A:$J,10,FALSE),0)</f>
        <v>11098403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20652</v>
      </c>
      <c r="C1636">
        <f>IFERROR(VLOOKUP(A1636,[1]Monitoramento_Base_somente_disp!$A:$J,6,FALSE),0)</f>
        <v>78096949</v>
      </c>
      <c r="D1636">
        <f>IFERROR(VLOOKUP(A1636,[1]Monitoramento_Base_somente_disp!$A:$J,7,FALSE),0)</f>
        <v>13710</v>
      </c>
      <c r="E1636">
        <f>IFERROR(VLOOKUP(A1636,[1]Monitoramento_Base_somente_disp!$A:$J,8,FALSE),0)</f>
        <v>74476196</v>
      </c>
      <c r="F1636">
        <f>IFERROR(VLOOKUP(A1636,[1]Monitoramento_Base_somente_disp!$A:$J,9,FALSE),0)</f>
        <v>39663</v>
      </c>
      <c r="G1636">
        <f>IFERROR(VLOOKUP(A1636,[1]Monitoramento_Base_somente_disp!$A:$J,10,FALSE),0)</f>
        <v>74288193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25933</v>
      </c>
      <c r="C1637">
        <f>IFERROR(VLOOKUP(A1637,[1]Monitoramento_Base_somente_disp!$A:$J,6,FALSE),0)</f>
        <v>18311155</v>
      </c>
      <c r="D1637">
        <f>IFERROR(VLOOKUP(A1637,[1]Monitoramento_Base_somente_disp!$A:$J,7,FALSE),0)</f>
        <v>13351</v>
      </c>
      <c r="E1637">
        <f>IFERROR(VLOOKUP(A1637,[1]Monitoramento_Base_somente_disp!$A:$J,8,FALSE),0)</f>
        <v>18022390</v>
      </c>
      <c r="F1637">
        <f>IFERROR(VLOOKUP(A1637,[1]Monitoramento_Base_somente_disp!$A:$J,9,FALSE),0)</f>
        <v>29002</v>
      </c>
      <c r="G1637">
        <f>IFERROR(VLOOKUP(A1637,[1]Monitoramento_Base_somente_disp!$A:$J,10,FALSE),0)</f>
        <v>17697258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12187</v>
      </c>
      <c r="C1639">
        <f>IFERROR(VLOOKUP(A1639,[1]Monitoramento_Base_somente_disp!$A:$J,6,FALSE),0)</f>
        <v>3165671</v>
      </c>
      <c r="D1639">
        <f>IFERROR(VLOOKUP(A1639,[1]Monitoramento_Base_somente_disp!$A:$J,7,FALSE),0)</f>
        <v>5501</v>
      </c>
      <c r="E1639">
        <f>IFERROR(VLOOKUP(A1639,[1]Monitoramento_Base_somente_disp!$A:$J,8,FALSE),0)</f>
        <v>2401357</v>
      </c>
      <c r="F1639">
        <f>IFERROR(VLOOKUP(A1639,[1]Monitoramento_Base_somente_disp!$A:$J,9,FALSE),0)</f>
        <v>6037</v>
      </c>
      <c r="G1639">
        <f>IFERROR(VLOOKUP(A1639,[1]Monitoramento_Base_somente_disp!$A:$J,10,FALSE),0)</f>
        <v>2154768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66520</v>
      </c>
      <c r="C1640">
        <f>IFERROR(VLOOKUP(A1640,[1]Monitoramento_Base_somente_disp!$A:$J,6,FALSE),0)</f>
        <v>14402868</v>
      </c>
      <c r="D1640">
        <f>IFERROR(VLOOKUP(A1640,[1]Monitoramento_Base_somente_disp!$A:$J,7,FALSE),0)</f>
        <v>57346</v>
      </c>
      <c r="E1640">
        <f>IFERROR(VLOOKUP(A1640,[1]Monitoramento_Base_somente_disp!$A:$J,8,FALSE),0)</f>
        <v>14186280</v>
      </c>
      <c r="F1640">
        <f>IFERROR(VLOOKUP(A1640,[1]Monitoramento_Base_somente_disp!$A:$J,9,FALSE),0)</f>
        <v>33427</v>
      </c>
      <c r="G1640">
        <f>IFERROR(VLOOKUP(A1640,[1]Monitoramento_Base_somente_disp!$A:$J,10,FALSE),0)</f>
        <v>13798849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43414</v>
      </c>
      <c r="C1641">
        <f>IFERROR(VLOOKUP(A1641,[1]Monitoramento_Base_somente_disp!$A:$J,6,FALSE),0)</f>
        <v>83771830</v>
      </c>
      <c r="D1641">
        <f>IFERROR(VLOOKUP(A1641,[1]Monitoramento_Base_somente_disp!$A:$J,7,FALSE),0)</f>
        <v>39140</v>
      </c>
      <c r="E1641">
        <f>IFERROR(VLOOKUP(A1641,[1]Monitoramento_Base_somente_disp!$A:$J,8,FALSE),0)</f>
        <v>91567496</v>
      </c>
      <c r="F1641">
        <f>IFERROR(VLOOKUP(A1641,[1]Monitoramento_Base_somente_disp!$A:$J,9,FALSE),0)</f>
        <v>50455</v>
      </c>
      <c r="G1641">
        <f>IFERROR(VLOOKUP(A1641,[1]Monitoramento_Base_somente_disp!$A:$J,10,FALSE),0)</f>
        <v>89137801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29908</v>
      </c>
      <c r="C1642">
        <f>IFERROR(VLOOKUP(A1642,[1]Monitoramento_Base_somente_disp!$A:$J,6,FALSE),0)</f>
        <v>92845572</v>
      </c>
      <c r="D1642">
        <f>IFERROR(VLOOKUP(A1642,[1]Monitoramento_Base_somente_disp!$A:$J,7,FALSE),0)</f>
        <v>33748</v>
      </c>
      <c r="E1642">
        <f>IFERROR(VLOOKUP(A1642,[1]Monitoramento_Base_somente_disp!$A:$J,8,FALSE),0)</f>
        <v>113417631</v>
      </c>
      <c r="F1642">
        <f>IFERROR(VLOOKUP(A1642,[1]Monitoramento_Base_somente_disp!$A:$J,9,FALSE),0)</f>
        <v>45718</v>
      </c>
      <c r="G1642">
        <f>IFERROR(VLOOKUP(A1642,[1]Monitoramento_Base_somente_disp!$A:$J,10,FALSE),0)</f>
        <v>133496819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61531</v>
      </c>
      <c r="C1643">
        <f>IFERROR(VLOOKUP(A1643,[1]Monitoramento_Base_somente_disp!$A:$J,6,FALSE),0)</f>
        <v>147507558</v>
      </c>
      <c r="D1643">
        <f>IFERROR(VLOOKUP(A1643,[1]Monitoramento_Base_somente_disp!$A:$J,7,FALSE),0)</f>
        <v>25404</v>
      </c>
      <c r="E1643">
        <f>IFERROR(VLOOKUP(A1643,[1]Monitoramento_Base_somente_disp!$A:$J,8,FALSE),0)</f>
        <v>148423451</v>
      </c>
      <c r="F1643">
        <f>IFERROR(VLOOKUP(A1643,[1]Monitoramento_Base_somente_disp!$A:$J,9,FALSE),0)</f>
        <v>40100</v>
      </c>
      <c r="G1643">
        <f>IFERROR(VLOOKUP(A1643,[1]Monitoramento_Base_somente_disp!$A:$J,10,FALSE),0)</f>
        <v>150366122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35101</v>
      </c>
      <c r="C1644">
        <f>IFERROR(VLOOKUP(A1644,[1]Monitoramento_Base_somente_disp!$A:$J,6,FALSE),0)</f>
        <v>4715553</v>
      </c>
      <c r="D1644">
        <f>IFERROR(VLOOKUP(A1644,[1]Monitoramento_Base_somente_disp!$A:$J,7,FALSE),0)</f>
        <v>17341</v>
      </c>
      <c r="E1644">
        <f>IFERROR(VLOOKUP(A1644,[1]Monitoramento_Base_somente_disp!$A:$J,8,FALSE),0)</f>
        <v>7478099</v>
      </c>
      <c r="F1644">
        <f>IFERROR(VLOOKUP(A1644,[1]Monitoramento_Base_somente_disp!$A:$J,9,FALSE),0)</f>
        <v>4059</v>
      </c>
      <c r="G1644">
        <f>IFERROR(VLOOKUP(A1644,[1]Monitoramento_Base_somente_disp!$A:$J,10,FALSE),0)</f>
        <v>5299959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Sim</v>
      </c>
      <c r="V1644" t="str">
        <f t="shared" si="153"/>
        <v>Sim</v>
      </c>
      <c r="W1644" t="str">
        <f t="shared" si="154"/>
        <v>Sim</v>
      </c>
      <c r="X1644" t="str">
        <f t="shared" si="155"/>
        <v>Sim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1443</v>
      </c>
      <c r="C1645">
        <f>IFERROR(VLOOKUP(A1645,[1]Monitoramento_Base_somente_disp!$A:$J,6,FALSE),0)</f>
        <v>7894920</v>
      </c>
      <c r="D1645">
        <f>IFERROR(VLOOKUP(A1645,[1]Monitoramento_Base_somente_disp!$A:$J,7,FALSE),0)</f>
        <v>330</v>
      </c>
      <c r="E1645">
        <f>IFERROR(VLOOKUP(A1645,[1]Monitoramento_Base_somente_disp!$A:$J,8,FALSE),0)</f>
        <v>8023663</v>
      </c>
      <c r="F1645">
        <f>IFERROR(VLOOKUP(A1645,[1]Monitoramento_Base_somente_disp!$A:$J,9,FALSE),0)</f>
        <v>0</v>
      </c>
      <c r="G1645">
        <f>IFERROR(VLOOKUP(A1645,[1]Monitoramento_Base_somente_disp!$A:$J,10,FALSE),0)</f>
        <v>8127177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9320540</v>
      </c>
      <c r="F1646">
        <f>IFERROR(VLOOKUP(A1646,[1]Monitoramento_Base_somente_disp!$A:$J,9,FALSE),0)</f>
        <v>0</v>
      </c>
      <c r="G1646">
        <f>IFERROR(VLOOKUP(A1646,[1]Monitoramento_Base_somente_disp!$A:$J,10,FALSE),0)</f>
        <v>9446196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5099430</v>
      </c>
      <c r="D1647">
        <f>IFERROR(VLOOKUP(A1647,[1]Monitoramento_Base_somente_disp!$A:$J,7,FALSE),0)</f>
        <v>0</v>
      </c>
      <c r="E1647">
        <f>IFERROR(VLOOKUP(A1647,[1]Monitoramento_Base_somente_disp!$A:$J,8,FALSE),0)</f>
        <v>5203725</v>
      </c>
      <c r="F1647">
        <f>IFERROR(VLOOKUP(A1647,[1]Monitoramento_Base_somente_disp!$A:$J,9,FALSE),0)</f>
        <v>0</v>
      </c>
      <c r="G1647">
        <f>IFERROR(VLOOKUP(A1647,[1]Monitoramento_Base_somente_disp!$A:$J,10,FALSE),0)</f>
        <v>5269411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17028</v>
      </c>
      <c r="C1648">
        <f>IFERROR(VLOOKUP(A1648,[1]Monitoramento_Base_somente_disp!$A:$J,6,FALSE),0)</f>
        <v>13831871</v>
      </c>
      <c r="D1648">
        <f>IFERROR(VLOOKUP(A1648,[1]Monitoramento_Base_somente_disp!$A:$J,7,FALSE),0)</f>
        <v>11493</v>
      </c>
      <c r="E1648">
        <f>IFERROR(VLOOKUP(A1648,[1]Monitoramento_Base_somente_disp!$A:$J,8,FALSE),0)</f>
        <v>14540557</v>
      </c>
      <c r="F1648">
        <f>IFERROR(VLOOKUP(A1648,[1]Monitoramento_Base_somente_disp!$A:$J,9,FALSE),0)</f>
        <v>14756</v>
      </c>
      <c r="G1648">
        <f>IFERROR(VLOOKUP(A1648,[1]Monitoramento_Base_somente_disp!$A:$J,10,FALSE),0)</f>
        <v>14304661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40418</v>
      </c>
      <c r="C1649">
        <f>IFERROR(VLOOKUP(A1649,[1]Monitoramento_Base_somente_disp!$A:$J,6,FALSE),0)</f>
        <v>31570034</v>
      </c>
      <c r="D1649">
        <f>IFERROR(VLOOKUP(A1649,[1]Monitoramento_Base_somente_disp!$A:$J,7,FALSE),0)</f>
        <v>15590</v>
      </c>
      <c r="E1649">
        <f>IFERROR(VLOOKUP(A1649,[1]Monitoramento_Base_somente_disp!$A:$J,8,FALSE),0)</f>
        <v>32156903</v>
      </c>
      <c r="F1649">
        <f>IFERROR(VLOOKUP(A1649,[1]Monitoramento_Base_somente_disp!$A:$J,9,FALSE),0)</f>
        <v>32919</v>
      </c>
      <c r="G1649">
        <f>IFERROR(VLOOKUP(A1649,[1]Monitoramento_Base_somente_disp!$A:$J,10,FALSE),0)</f>
        <v>25909363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5361765</v>
      </c>
      <c r="F1650">
        <f>IFERROR(VLOOKUP(A1650,[1]Monitoramento_Base_somente_disp!$A:$J,9,FALSE),0)</f>
        <v>0</v>
      </c>
      <c r="G1650">
        <f>IFERROR(VLOOKUP(A1650,[1]Monitoramento_Base_somente_disp!$A:$J,10,FALSE),0)</f>
        <v>5413406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560987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1911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22269900</v>
      </c>
      <c r="D1651">
        <f>IFERROR(VLOOKUP(A1651,[1]Monitoramento_Base_somente_disp!$A:$J,7,FALSE),0)</f>
        <v>0</v>
      </c>
      <c r="E1651">
        <f>IFERROR(VLOOKUP(A1651,[1]Monitoramento_Base_somente_disp!$A:$J,8,FALSE),0)</f>
        <v>22809034</v>
      </c>
      <c r="F1651">
        <f>IFERROR(VLOOKUP(A1651,[1]Monitoramento_Base_somente_disp!$A:$J,9,FALSE),0)</f>
        <v>0</v>
      </c>
      <c r="G1651">
        <f>IFERROR(VLOOKUP(A1651,[1]Monitoramento_Base_somente_disp!$A:$J,10,FALSE),0)</f>
        <v>23012230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9356316</v>
      </c>
      <c r="F1652">
        <f>IFERROR(VLOOKUP(A1652,[1]Monitoramento_Base_somente_disp!$A:$J,9,FALSE),0)</f>
        <v>0</v>
      </c>
      <c r="G1652">
        <f>IFERROR(VLOOKUP(A1652,[1]Monitoramento_Base_somente_disp!$A:$J,10,FALSE),0)</f>
        <v>9496881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48414</v>
      </c>
      <c r="C1653">
        <f>IFERROR(VLOOKUP(A1653,[1]Monitoramento_Base_somente_disp!$A:$J,6,FALSE),0)</f>
        <v>21370307</v>
      </c>
      <c r="D1653">
        <f>IFERROR(VLOOKUP(A1653,[1]Monitoramento_Base_somente_disp!$A:$J,7,FALSE),0)</f>
        <v>27374</v>
      </c>
      <c r="E1653">
        <f>IFERROR(VLOOKUP(A1653,[1]Monitoramento_Base_somente_disp!$A:$J,8,FALSE),0)</f>
        <v>20692416</v>
      </c>
      <c r="F1653">
        <f>IFERROR(VLOOKUP(A1653,[1]Monitoramento_Base_somente_disp!$A:$J,9,FALSE),0)</f>
        <v>51100</v>
      </c>
      <c r="G1653">
        <f>IFERROR(VLOOKUP(A1653,[1]Monitoramento_Base_somente_disp!$A:$J,10,FALSE),0)</f>
        <v>18999222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92378</v>
      </c>
      <c r="C1654">
        <f>IFERROR(VLOOKUP(A1654,[1]Monitoramento_Base_somente_disp!$A:$J,6,FALSE),0)</f>
        <v>5578892</v>
      </c>
      <c r="D1654">
        <f>IFERROR(VLOOKUP(A1654,[1]Monitoramento_Base_somente_disp!$A:$J,7,FALSE),0)</f>
        <v>62321</v>
      </c>
      <c r="E1654">
        <f>IFERROR(VLOOKUP(A1654,[1]Monitoramento_Base_somente_disp!$A:$J,8,FALSE),0)</f>
        <v>5980665</v>
      </c>
      <c r="F1654">
        <f>IFERROR(VLOOKUP(A1654,[1]Monitoramento_Base_somente_disp!$A:$J,9,FALSE),0)</f>
        <v>79201</v>
      </c>
      <c r="G1654">
        <f>IFERROR(VLOOKUP(A1654,[1]Monitoramento_Base_somente_disp!$A:$J,10,FALSE),0)</f>
        <v>4186675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9102451</v>
      </c>
      <c r="F1656">
        <f>IFERROR(VLOOKUP(A1656,[1]Monitoramento_Base_somente_disp!$A:$J,9,FALSE),0)</f>
        <v>0</v>
      </c>
      <c r="G1656">
        <f>IFERROR(VLOOKUP(A1656,[1]Monitoramento_Base_somente_disp!$A:$J,10,FALSE),0)</f>
        <v>9254120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150</v>
      </c>
      <c r="C1657">
        <f>IFERROR(VLOOKUP(A1657,[1]Monitoramento_Base_somente_disp!$A:$J,6,FALSE),0)</f>
        <v>47738300</v>
      </c>
      <c r="D1657">
        <f>IFERROR(VLOOKUP(A1657,[1]Monitoramento_Base_somente_disp!$A:$J,7,FALSE),0)</f>
        <v>5505</v>
      </c>
      <c r="E1657">
        <f>IFERROR(VLOOKUP(A1657,[1]Monitoramento_Base_somente_disp!$A:$J,8,FALSE),0)</f>
        <v>49916244</v>
      </c>
      <c r="F1657">
        <f>IFERROR(VLOOKUP(A1657,[1]Monitoramento_Base_somente_disp!$A:$J,9,FALSE),0)</f>
        <v>6648</v>
      </c>
      <c r="G1657">
        <f>IFERROR(VLOOKUP(A1657,[1]Monitoramento_Base_somente_disp!$A:$J,10,FALSE),0)</f>
        <v>50952349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35597</v>
      </c>
      <c r="C1658">
        <f>IFERROR(VLOOKUP(A1658,[1]Monitoramento_Base_somente_disp!$A:$J,6,FALSE),0)</f>
        <v>1087358</v>
      </c>
      <c r="D1658">
        <f>IFERROR(VLOOKUP(A1658,[1]Monitoramento_Base_somente_disp!$A:$J,7,FALSE),0)</f>
        <v>14460</v>
      </c>
      <c r="E1658">
        <f>IFERROR(VLOOKUP(A1658,[1]Monitoramento_Base_somente_disp!$A:$J,8,FALSE),0)</f>
        <v>1070141</v>
      </c>
      <c r="F1658">
        <f>IFERROR(VLOOKUP(A1658,[1]Monitoramento_Base_somente_disp!$A:$J,9,FALSE),0)</f>
        <v>31401</v>
      </c>
      <c r="G1658">
        <f>IFERROR(VLOOKUP(A1658,[1]Monitoramento_Base_somente_disp!$A:$J,10,FALSE),0)</f>
        <v>2014053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54957194</v>
      </c>
      <c r="D1659">
        <f>IFERROR(VLOOKUP(A1659,[1]Monitoramento_Base_somente_disp!$A:$J,7,FALSE),0)</f>
        <v>0</v>
      </c>
      <c r="E1659">
        <f>IFERROR(VLOOKUP(A1659,[1]Monitoramento_Base_somente_disp!$A:$J,8,FALSE),0)</f>
        <v>57111207</v>
      </c>
      <c r="F1659">
        <f>IFERROR(VLOOKUP(A1659,[1]Monitoramento_Base_somente_disp!$A:$J,9,FALSE),0)</f>
        <v>0</v>
      </c>
      <c r="G1659">
        <f>IFERROR(VLOOKUP(A1659,[1]Monitoramento_Base_somente_disp!$A:$J,10,FALSE),0)</f>
        <v>49086032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86988</v>
      </c>
      <c r="C1660">
        <f>IFERROR(VLOOKUP(A1660,[1]Monitoramento_Base_somente_disp!$A:$J,6,FALSE),0)</f>
        <v>21673896</v>
      </c>
      <c r="D1660">
        <f>IFERROR(VLOOKUP(A1660,[1]Monitoramento_Base_somente_disp!$A:$J,7,FALSE),0)</f>
        <v>70668</v>
      </c>
      <c r="E1660">
        <f>IFERROR(VLOOKUP(A1660,[1]Monitoramento_Base_somente_disp!$A:$J,8,FALSE),0)</f>
        <v>23696218</v>
      </c>
      <c r="F1660">
        <f>IFERROR(VLOOKUP(A1660,[1]Monitoramento_Base_somente_disp!$A:$J,9,FALSE),0)</f>
        <v>86201</v>
      </c>
      <c r="G1660">
        <f>IFERROR(VLOOKUP(A1660,[1]Monitoramento_Base_somente_disp!$A:$J,10,FALSE),0)</f>
        <v>23806634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98681</v>
      </c>
      <c r="C1661">
        <f>IFERROR(VLOOKUP(A1661,[1]Monitoramento_Base_somente_disp!$A:$J,6,FALSE),0)</f>
        <v>23526559</v>
      </c>
      <c r="D1661">
        <f>IFERROR(VLOOKUP(A1661,[1]Monitoramento_Base_somente_disp!$A:$J,7,FALSE),0)</f>
        <v>40342</v>
      </c>
      <c r="E1661">
        <f>IFERROR(VLOOKUP(A1661,[1]Monitoramento_Base_somente_disp!$A:$J,8,FALSE),0)</f>
        <v>23164296</v>
      </c>
      <c r="F1661">
        <f>IFERROR(VLOOKUP(A1661,[1]Monitoramento_Base_somente_disp!$A:$J,9,FALSE),0)</f>
        <v>80429</v>
      </c>
      <c r="G1661">
        <f>IFERROR(VLOOKUP(A1661,[1]Monitoramento_Base_somente_disp!$A:$J,10,FALSE),0)</f>
        <v>23880770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50207</v>
      </c>
      <c r="C1662">
        <f>IFERROR(VLOOKUP(A1662,[1]Monitoramento_Base_somente_disp!$A:$J,6,FALSE),0)</f>
        <v>4715399</v>
      </c>
      <c r="D1662">
        <f>IFERROR(VLOOKUP(A1662,[1]Monitoramento_Base_somente_disp!$A:$J,7,FALSE),0)</f>
        <v>10970</v>
      </c>
      <c r="E1662">
        <f>IFERROR(VLOOKUP(A1662,[1]Monitoramento_Base_somente_disp!$A:$J,8,FALSE),0)</f>
        <v>3823019</v>
      </c>
      <c r="F1662">
        <f>IFERROR(VLOOKUP(A1662,[1]Monitoramento_Base_somente_disp!$A:$J,9,FALSE),0)</f>
        <v>23543</v>
      </c>
      <c r="G1662">
        <f>IFERROR(VLOOKUP(A1662,[1]Monitoramento_Base_somente_disp!$A:$J,10,FALSE),0)</f>
        <v>3646771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16782</v>
      </c>
      <c r="C1663">
        <f>IFERROR(VLOOKUP(A1663,[1]Monitoramento_Base_somente_disp!$A:$J,6,FALSE),0)</f>
        <v>9856342</v>
      </c>
      <c r="D1663">
        <f>IFERROR(VLOOKUP(A1663,[1]Monitoramento_Base_somente_disp!$A:$J,7,FALSE),0)</f>
        <v>68251</v>
      </c>
      <c r="E1663">
        <f>IFERROR(VLOOKUP(A1663,[1]Monitoramento_Base_somente_disp!$A:$J,8,FALSE),0)</f>
        <v>9504284</v>
      </c>
      <c r="F1663">
        <f>IFERROR(VLOOKUP(A1663,[1]Monitoramento_Base_somente_disp!$A:$J,9,FALSE),0)</f>
        <v>55680</v>
      </c>
      <c r="G1663">
        <f>IFERROR(VLOOKUP(A1663,[1]Monitoramento_Base_somente_disp!$A:$J,10,FALSE),0)</f>
        <v>8193384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2431024</v>
      </c>
      <c r="C1665">
        <f>IFERROR(VLOOKUP(A1665,[1]Monitoramento_Base_somente_disp!$A:$J,6,FALSE),0)</f>
        <v>503689349</v>
      </c>
      <c r="D1665">
        <f>IFERROR(VLOOKUP(A1665,[1]Monitoramento_Base_somente_disp!$A:$J,7,FALSE),0)</f>
        <v>2185789</v>
      </c>
      <c r="E1665">
        <f>IFERROR(VLOOKUP(A1665,[1]Monitoramento_Base_somente_disp!$A:$J,8,FALSE),0)</f>
        <v>398594664</v>
      </c>
      <c r="F1665">
        <f>IFERROR(VLOOKUP(A1665,[1]Monitoramento_Base_somente_disp!$A:$J,9,FALSE),0)</f>
        <v>2389908</v>
      </c>
      <c r="G1665">
        <f>IFERROR(VLOOKUP(A1665,[1]Monitoramento_Base_somente_disp!$A:$J,10,FALSE),0)</f>
        <v>319649922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4617991</v>
      </c>
      <c r="F1666">
        <f>IFERROR(VLOOKUP(A1666,[1]Monitoramento_Base_somente_disp!$A:$J,9,FALSE),0)</f>
        <v>0</v>
      </c>
      <c r="G1666">
        <f>IFERROR(VLOOKUP(A1666,[1]Monitoramento_Base_somente_disp!$A:$J,10,FALSE),0)</f>
        <v>4664942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2775591</v>
      </c>
      <c r="F1668">
        <f>IFERROR(VLOOKUP(A1668,[1]Monitoramento_Base_somente_disp!$A:$J,9,FALSE),0)</f>
        <v>0</v>
      </c>
      <c r="G1668">
        <f>IFERROR(VLOOKUP(A1668,[1]Monitoramento_Base_somente_disp!$A:$J,10,FALSE),0)</f>
        <v>2816877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221527</v>
      </c>
      <c r="K1669">
        <f>IFERROR(VLOOKUP(A1669,[2]Sheet1!$A:$I,7,FALSE),0)</f>
        <v>1628680</v>
      </c>
      <c r="L1669">
        <f>IFERROR(VLOOKUP(A1669,[2]Sheet1!$A:$I,8,FALSE),0)</f>
        <v>285409</v>
      </c>
      <c r="M1669">
        <f>IFERROR(VLOOKUP(A1669,[2]Sheet1!$A:$I,9,FALSE),0)</f>
        <v>1625555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70604</v>
      </c>
      <c r="K1670">
        <f>IFERROR(VLOOKUP(A1670,[2]Sheet1!$A:$I,7,FALSE),0)</f>
        <v>1196447</v>
      </c>
      <c r="L1670">
        <f>IFERROR(VLOOKUP(A1670,[2]Sheet1!$A:$I,8,FALSE),0)</f>
        <v>36180</v>
      </c>
      <c r="M1670">
        <f>IFERROR(VLOOKUP(A1670,[2]Sheet1!$A:$I,9,FALSE),0)</f>
        <v>1212865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150899</v>
      </c>
      <c r="K1671">
        <f>IFERROR(VLOOKUP(A1671,[2]Sheet1!$A:$I,7,FALSE),0)</f>
        <v>1149770</v>
      </c>
      <c r="L1671">
        <f>IFERROR(VLOOKUP(A1671,[2]Sheet1!$A:$I,8,FALSE),0)</f>
        <v>108391</v>
      </c>
      <c r="M1671">
        <f>IFERROR(VLOOKUP(A1671,[2]Sheet1!$A:$I,9,FALSE),0)</f>
        <v>1052141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43031</v>
      </c>
      <c r="K1672">
        <f>IFERROR(VLOOKUP(A1672,[2]Sheet1!$A:$I,7,FALSE),0)</f>
        <v>2017722</v>
      </c>
      <c r="L1672">
        <f>IFERROR(VLOOKUP(A1672,[2]Sheet1!$A:$I,8,FALSE),0)</f>
        <v>79083</v>
      </c>
      <c r="M1672">
        <f>IFERROR(VLOOKUP(A1672,[2]Sheet1!$A:$I,9,FALSE),0)</f>
        <v>1906786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53951</v>
      </c>
      <c r="K1673">
        <f>IFERROR(VLOOKUP(A1673,[2]Sheet1!$A:$I,7,FALSE),0)</f>
        <v>1086897</v>
      </c>
      <c r="L1673">
        <f>IFERROR(VLOOKUP(A1673,[2]Sheet1!$A:$I,8,FALSE),0)</f>
        <v>81678</v>
      </c>
      <c r="M1673">
        <f>IFERROR(VLOOKUP(A1673,[2]Sheet1!$A:$I,9,FALSE),0)</f>
        <v>1163818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103545</v>
      </c>
      <c r="K1674">
        <f>IFERROR(VLOOKUP(A1674,[2]Sheet1!$A:$I,7,FALSE),0)</f>
        <v>435343</v>
      </c>
      <c r="L1674">
        <f>IFERROR(VLOOKUP(A1674,[2]Sheet1!$A:$I,8,FALSE),0)</f>
        <v>115659</v>
      </c>
      <c r="M1674">
        <f>IFERROR(VLOOKUP(A1674,[2]Sheet1!$A:$I,9,FALSE),0)</f>
        <v>394565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85771</v>
      </c>
      <c r="K1675">
        <f>IFERROR(VLOOKUP(A1675,[2]Sheet1!$A:$I,7,FALSE),0)</f>
        <v>1228180</v>
      </c>
      <c r="L1675">
        <f>IFERROR(VLOOKUP(A1675,[2]Sheet1!$A:$I,8,FALSE),0)</f>
        <v>117553</v>
      </c>
      <c r="M1675">
        <f>IFERROR(VLOOKUP(A1675,[2]Sheet1!$A:$I,9,FALSE),0)</f>
        <v>1184354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65042</v>
      </c>
      <c r="K1676">
        <f>IFERROR(VLOOKUP(A1676,[2]Sheet1!$A:$I,7,FALSE),0)</f>
        <v>1852739</v>
      </c>
      <c r="L1676">
        <f>IFERROR(VLOOKUP(A1676,[2]Sheet1!$A:$I,8,FALSE),0)</f>
        <v>44284</v>
      </c>
      <c r="M1676">
        <f>IFERROR(VLOOKUP(A1676,[2]Sheet1!$A:$I,9,FALSE),0)</f>
        <v>1912542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92951</v>
      </c>
      <c r="K1677">
        <f>IFERROR(VLOOKUP(A1677,[2]Sheet1!$A:$I,7,FALSE),0)</f>
        <v>6628113</v>
      </c>
      <c r="L1677">
        <f>IFERROR(VLOOKUP(A1677,[2]Sheet1!$A:$I,8,FALSE),0)</f>
        <v>89207</v>
      </c>
      <c r="M1677">
        <f>IFERROR(VLOOKUP(A1677,[2]Sheet1!$A:$I,9,FALSE),0)</f>
        <v>6393440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100550</v>
      </c>
      <c r="K1678">
        <f>IFERROR(VLOOKUP(A1678,[2]Sheet1!$A:$I,7,FALSE),0)</f>
        <v>742835</v>
      </c>
      <c r="L1678">
        <f>IFERROR(VLOOKUP(A1678,[2]Sheet1!$A:$I,8,FALSE),0)</f>
        <v>125534</v>
      </c>
      <c r="M1678">
        <f>IFERROR(VLOOKUP(A1678,[2]Sheet1!$A:$I,9,FALSE),0)</f>
        <v>709292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201008</v>
      </c>
      <c r="K1679">
        <f>IFERROR(VLOOKUP(A1679,[2]Sheet1!$A:$I,7,FALSE),0)</f>
        <v>3570850</v>
      </c>
      <c r="L1679">
        <f>IFERROR(VLOOKUP(A1679,[2]Sheet1!$A:$I,8,FALSE),0)</f>
        <v>217171</v>
      </c>
      <c r="M1679">
        <f>IFERROR(VLOOKUP(A1679,[2]Sheet1!$A:$I,9,FALSE),0)</f>
        <v>3425303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28312</v>
      </c>
      <c r="K1680">
        <f>IFERROR(VLOOKUP(A1680,[2]Sheet1!$A:$I,7,FALSE),0)</f>
        <v>364755</v>
      </c>
      <c r="L1680">
        <f>IFERROR(VLOOKUP(A1680,[2]Sheet1!$A:$I,8,FALSE),0)</f>
        <v>31262</v>
      </c>
      <c r="M1680">
        <f>IFERROR(VLOOKUP(A1680,[2]Sheet1!$A:$I,9,FALSE),0)</f>
        <v>417148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110292</v>
      </c>
      <c r="K1681">
        <f>IFERROR(VLOOKUP(A1681,[2]Sheet1!$A:$I,7,FALSE),0)</f>
        <v>3087552</v>
      </c>
      <c r="L1681">
        <f>IFERROR(VLOOKUP(A1681,[2]Sheet1!$A:$I,8,FALSE),0)</f>
        <v>150811</v>
      </c>
      <c r="M1681">
        <f>IFERROR(VLOOKUP(A1681,[2]Sheet1!$A:$I,9,FALSE),0)</f>
        <v>3004597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20933</v>
      </c>
      <c r="K1682">
        <f>IFERROR(VLOOKUP(A1682,[2]Sheet1!$A:$I,7,FALSE),0)</f>
        <v>364414</v>
      </c>
      <c r="L1682">
        <f>IFERROR(VLOOKUP(A1682,[2]Sheet1!$A:$I,8,FALSE),0)</f>
        <v>26455</v>
      </c>
      <c r="M1682">
        <f>IFERROR(VLOOKUP(A1682,[2]Sheet1!$A:$I,9,FALSE),0)</f>
        <v>343706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208568</v>
      </c>
      <c r="K1683">
        <f>IFERROR(VLOOKUP(A1683,[2]Sheet1!$A:$I,7,FALSE),0)</f>
        <v>2562720</v>
      </c>
      <c r="L1683">
        <f>IFERROR(VLOOKUP(A1683,[2]Sheet1!$A:$I,8,FALSE),0)</f>
        <v>242546</v>
      </c>
      <c r="M1683">
        <f>IFERROR(VLOOKUP(A1683,[2]Sheet1!$A:$I,9,FALSE),0)</f>
        <v>2381166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38980</v>
      </c>
      <c r="K1684">
        <f>IFERROR(VLOOKUP(A1684,[2]Sheet1!$A:$I,7,FALSE),0)</f>
        <v>519270</v>
      </c>
      <c r="L1684">
        <f>IFERROR(VLOOKUP(A1684,[2]Sheet1!$A:$I,8,FALSE),0)</f>
        <v>67072</v>
      </c>
      <c r="M1684">
        <f>IFERROR(VLOOKUP(A1684,[2]Sheet1!$A:$I,9,FALSE),0)</f>
        <v>448880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89247</v>
      </c>
      <c r="K1685">
        <f>IFERROR(VLOOKUP(A1685,[2]Sheet1!$A:$I,7,FALSE),0)</f>
        <v>1412348</v>
      </c>
      <c r="L1685">
        <f>IFERROR(VLOOKUP(A1685,[2]Sheet1!$A:$I,8,FALSE),0)</f>
        <v>96855</v>
      </c>
      <c r="M1685">
        <f>IFERROR(VLOOKUP(A1685,[2]Sheet1!$A:$I,9,FALSE),0)</f>
        <v>1358499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83351</v>
      </c>
      <c r="K1686">
        <f>IFERROR(VLOOKUP(A1686,[2]Sheet1!$A:$I,7,FALSE),0)</f>
        <v>1374656</v>
      </c>
      <c r="L1686">
        <f>IFERROR(VLOOKUP(A1686,[2]Sheet1!$A:$I,8,FALSE),0)</f>
        <v>54067</v>
      </c>
      <c r="M1686">
        <f>IFERROR(VLOOKUP(A1686,[2]Sheet1!$A:$I,9,FALSE),0)</f>
        <v>1366306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51944</v>
      </c>
      <c r="K1687">
        <f>IFERROR(VLOOKUP(A1687,[2]Sheet1!$A:$I,7,FALSE),0)</f>
        <v>571764</v>
      </c>
      <c r="L1687">
        <f>IFERROR(VLOOKUP(A1687,[2]Sheet1!$A:$I,8,FALSE),0)</f>
        <v>75654</v>
      </c>
      <c r="M1687">
        <f>IFERROR(VLOOKUP(A1687,[2]Sheet1!$A:$I,9,FALSE),0)</f>
        <v>520792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60580</v>
      </c>
      <c r="K1688">
        <f>IFERROR(VLOOKUP(A1688,[2]Sheet1!$A:$I,7,FALSE),0)</f>
        <v>1402378</v>
      </c>
      <c r="L1688">
        <f>IFERROR(VLOOKUP(A1688,[2]Sheet1!$A:$I,8,FALSE),0)</f>
        <v>79871</v>
      </c>
      <c r="M1688">
        <f>IFERROR(VLOOKUP(A1688,[2]Sheet1!$A:$I,9,FALSE),0)</f>
        <v>1437755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57514</v>
      </c>
      <c r="K1689">
        <f>IFERROR(VLOOKUP(A1689,[2]Sheet1!$A:$I,7,FALSE),0)</f>
        <v>486674</v>
      </c>
      <c r="L1689">
        <f>IFERROR(VLOOKUP(A1689,[2]Sheet1!$A:$I,8,FALSE),0)</f>
        <v>53717</v>
      </c>
      <c r="M1689">
        <f>IFERROR(VLOOKUP(A1689,[2]Sheet1!$A:$I,9,FALSE),0)</f>
        <v>426206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163723</v>
      </c>
      <c r="K1690">
        <f>IFERROR(VLOOKUP(A1690,[2]Sheet1!$A:$I,7,FALSE),0)</f>
        <v>1890633</v>
      </c>
      <c r="L1690">
        <f>IFERROR(VLOOKUP(A1690,[2]Sheet1!$A:$I,8,FALSE),0)</f>
        <v>238952</v>
      </c>
      <c r="M1690">
        <f>IFERROR(VLOOKUP(A1690,[2]Sheet1!$A:$I,9,FALSE),0)</f>
        <v>1984035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32817</v>
      </c>
      <c r="K1691">
        <f>IFERROR(VLOOKUP(A1691,[2]Sheet1!$A:$I,7,FALSE),0)</f>
        <v>856751</v>
      </c>
      <c r="L1691">
        <f>IFERROR(VLOOKUP(A1691,[2]Sheet1!$A:$I,8,FALSE),0)</f>
        <v>39395</v>
      </c>
      <c r="M1691">
        <f>IFERROR(VLOOKUP(A1691,[2]Sheet1!$A:$I,9,FALSE),0)</f>
        <v>1211607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30647</v>
      </c>
      <c r="K1692">
        <f>IFERROR(VLOOKUP(A1692,[2]Sheet1!$A:$I,7,FALSE),0)</f>
        <v>266511</v>
      </c>
      <c r="L1692">
        <f>IFERROR(VLOOKUP(A1692,[2]Sheet1!$A:$I,8,FALSE),0)</f>
        <v>35937</v>
      </c>
      <c r="M1692">
        <f>IFERROR(VLOOKUP(A1692,[2]Sheet1!$A:$I,9,FALSE),0)</f>
        <v>242483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1249</v>
      </c>
      <c r="K1693">
        <f>IFERROR(VLOOKUP(A1693,[2]Sheet1!$A:$I,7,FALSE),0)</f>
        <v>160258</v>
      </c>
      <c r="L1693">
        <f>IFERROR(VLOOKUP(A1693,[2]Sheet1!$A:$I,8,FALSE),0)</f>
        <v>0</v>
      </c>
      <c r="M1693">
        <f>IFERROR(VLOOKUP(A1693,[2]Sheet1!$A:$I,9,FALSE),0)</f>
        <v>159650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29907</v>
      </c>
      <c r="K1694">
        <f>IFERROR(VLOOKUP(A1694,[2]Sheet1!$A:$I,7,FALSE),0)</f>
        <v>824807</v>
      </c>
      <c r="L1694">
        <f>IFERROR(VLOOKUP(A1694,[2]Sheet1!$A:$I,8,FALSE),0)</f>
        <v>38570</v>
      </c>
      <c r="M1694">
        <f>IFERROR(VLOOKUP(A1694,[2]Sheet1!$A:$I,9,FALSE),0)</f>
        <v>719034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100008</v>
      </c>
      <c r="K1695">
        <f>IFERROR(VLOOKUP(A1695,[2]Sheet1!$A:$I,7,FALSE),0)</f>
        <v>715787</v>
      </c>
      <c r="L1695">
        <f>IFERROR(VLOOKUP(A1695,[2]Sheet1!$A:$I,8,FALSE),0)</f>
        <v>130675</v>
      </c>
      <c r="M1695">
        <f>IFERROR(VLOOKUP(A1695,[2]Sheet1!$A:$I,9,FALSE),0)</f>
        <v>607779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51066</v>
      </c>
      <c r="K1696">
        <f>IFERROR(VLOOKUP(A1696,[2]Sheet1!$A:$I,7,FALSE),0)</f>
        <v>2062278</v>
      </c>
      <c r="L1696">
        <f>IFERROR(VLOOKUP(A1696,[2]Sheet1!$A:$I,8,FALSE),0)</f>
        <v>56084</v>
      </c>
      <c r="M1696">
        <f>IFERROR(VLOOKUP(A1696,[2]Sheet1!$A:$I,9,FALSE),0)</f>
        <v>2296850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40247</v>
      </c>
      <c r="K1697">
        <f>IFERROR(VLOOKUP(A1697,[2]Sheet1!$A:$I,7,FALSE),0)</f>
        <v>178153</v>
      </c>
      <c r="L1697">
        <f>IFERROR(VLOOKUP(A1697,[2]Sheet1!$A:$I,8,FALSE),0)</f>
        <v>49875</v>
      </c>
      <c r="M1697">
        <f>IFERROR(VLOOKUP(A1697,[2]Sheet1!$A:$I,9,FALSE),0)</f>
        <v>160649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44802</v>
      </c>
      <c r="K1698">
        <f>IFERROR(VLOOKUP(A1698,[2]Sheet1!$A:$I,7,FALSE),0)</f>
        <v>348479</v>
      </c>
      <c r="L1698">
        <f>IFERROR(VLOOKUP(A1698,[2]Sheet1!$A:$I,8,FALSE),0)</f>
        <v>56657</v>
      </c>
      <c r="M1698">
        <f>IFERROR(VLOOKUP(A1698,[2]Sheet1!$A:$I,9,FALSE),0)</f>
        <v>321167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116894</v>
      </c>
      <c r="K1699">
        <f>IFERROR(VLOOKUP(A1699,[2]Sheet1!$A:$I,7,FALSE),0)</f>
        <v>1942999</v>
      </c>
      <c r="L1699">
        <f>IFERROR(VLOOKUP(A1699,[2]Sheet1!$A:$I,8,FALSE),0)</f>
        <v>145351</v>
      </c>
      <c r="M1699">
        <f>IFERROR(VLOOKUP(A1699,[2]Sheet1!$A:$I,9,FALSE),0)</f>
        <v>2212774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39567</v>
      </c>
      <c r="K1700">
        <f>IFERROR(VLOOKUP(A1700,[2]Sheet1!$A:$I,7,FALSE),0)</f>
        <v>161538</v>
      </c>
      <c r="L1700">
        <f>IFERROR(VLOOKUP(A1700,[2]Sheet1!$A:$I,8,FALSE),0)</f>
        <v>44184</v>
      </c>
      <c r="M1700">
        <f>IFERROR(VLOOKUP(A1700,[2]Sheet1!$A:$I,9,FALSE),0)</f>
        <v>180584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295732</v>
      </c>
      <c r="K1701">
        <f>IFERROR(VLOOKUP(A1701,[2]Sheet1!$A:$I,7,FALSE),0)</f>
        <v>763921</v>
      </c>
      <c r="L1701">
        <f>IFERROR(VLOOKUP(A1701,[2]Sheet1!$A:$I,8,FALSE),0)</f>
        <v>352363</v>
      </c>
      <c r="M1701">
        <f>IFERROR(VLOOKUP(A1701,[2]Sheet1!$A:$I,9,FALSE),0)</f>
        <v>678841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211663</v>
      </c>
      <c r="K1702">
        <f>IFERROR(VLOOKUP(A1702,[2]Sheet1!$A:$I,7,FALSE),0)</f>
        <v>2171499</v>
      </c>
      <c r="L1702">
        <f>IFERROR(VLOOKUP(A1702,[2]Sheet1!$A:$I,8,FALSE),0)</f>
        <v>194475</v>
      </c>
      <c r="M1702">
        <f>IFERROR(VLOOKUP(A1702,[2]Sheet1!$A:$I,9,FALSE),0)</f>
        <v>1980557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81417</v>
      </c>
      <c r="K1703">
        <f>IFERROR(VLOOKUP(A1703,[2]Sheet1!$A:$I,7,FALSE),0)</f>
        <v>6801056042</v>
      </c>
      <c r="L1703">
        <f>IFERROR(VLOOKUP(A1703,[2]Sheet1!$A:$I,8,FALSE),0)</f>
        <v>88329</v>
      </c>
      <c r="M1703">
        <f>IFERROR(VLOOKUP(A1703,[2]Sheet1!$A:$I,9,FALSE),0)</f>
        <v>6800949926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75928</v>
      </c>
      <c r="K1704">
        <f>IFERROR(VLOOKUP(A1704,[2]Sheet1!$A:$I,7,FALSE),0)</f>
        <v>623308</v>
      </c>
      <c r="L1704">
        <f>IFERROR(VLOOKUP(A1704,[2]Sheet1!$A:$I,8,FALSE),0)</f>
        <v>75512</v>
      </c>
      <c r="M1704">
        <f>IFERROR(VLOOKUP(A1704,[2]Sheet1!$A:$I,9,FALSE),0)</f>
        <v>560341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157</v>
      </c>
      <c r="K1705">
        <f>IFERROR(VLOOKUP(A1705,[2]Sheet1!$A:$I,7,FALSE),0)</f>
        <v>503133</v>
      </c>
      <c r="L1705">
        <f>IFERROR(VLOOKUP(A1705,[2]Sheet1!$A:$I,8,FALSE),0)</f>
        <v>2308</v>
      </c>
      <c r="M1705">
        <f>IFERROR(VLOOKUP(A1705,[2]Sheet1!$A:$I,9,FALSE),0)</f>
        <v>493032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62714</v>
      </c>
      <c r="K1706">
        <f>IFERROR(VLOOKUP(A1706,[2]Sheet1!$A:$I,7,FALSE),0)</f>
        <v>351270</v>
      </c>
      <c r="L1706">
        <f>IFERROR(VLOOKUP(A1706,[2]Sheet1!$A:$I,8,FALSE),0)</f>
        <v>88821</v>
      </c>
      <c r="M1706">
        <f>IFERROR(VLOOKUP(A1706,[2]Sheet1!$A:$I,9,FALSE),0)</f>
        <v>375599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191858</v>
      </c>
      <c r="K1707">
        <f>IFERROR(VLOOKUP(A1707,[2]Sheet1!$A:$I,7,FALSE),0)</f>
        <v>1297691</v>
      </c>
      <c r="L1707">
        <f>IFERROR(VLOOKUP(A1707,[2]Sheet1!$A:$I,8,FALSE),0)</f>
        <v>200080</v>
      </c>
      <c r="M1707">
        <f>IFERROR(VLOOKUP(A1707,[2]Sheet1!$A:$I,9,FALSE),0)</f>
        <v>1219375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1519</v>
      </c>
      <c r="K1708">
        <f>IFERROR(VLOOKUP(A1708,[2]Sheet1!$A:$I,7,FALSE),0)</f>
        <v>29161081</v>
      </c>
      <c r="L1708">
        <f>IFERROR(VLOOKUP(A1708,[2]Sheet1!$A:$I,8,FALSE),0)</f>
        <v>2256</v>
      </c>
      <c r="M1708">
        <f>IFERROR(VLOOKUP(A1708,[2]Sheet1!$A:$I,9,FALSE),0)</f>
        <v>29051829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318840</v>
      </c>
      <c r="K1709">
        <f>IFERROR(VLOOKUP(A1709,[2]Sheet1!$A:$I,7,FALSE),0)</f>
        <v>3378682</v>
      </c>
      <c r="L1709">
        <f>IFERROR(VLOOKUP(A1709,[2]Sheet1!$A:$I,8,FALSE),0)</f>
        <v>336929</v>
      </c>
      <c r="M1709">
        <f>IFERROR(VLOOKUP(A1709,[2]Sheet1!$A:$I,9,FALSE),0)</f>
        <v>2963684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119546</v>
      </c>
      <c r="K1710">
        <f>IFERROR(VLOOKUP(A1710,[2]Sheet1!$A:$I,7,FALSE),0)</f>
        <v>492720</v>
      </c>
      <c r="L1710">
        <f>IFERROR(VLOOKUP(A1710,[2]Sheet1!$A:$I,8,FALSE),0)</f>
        <v>133766</v>
      </c>
      <c r="M1710">
        <f>IFERROR(VLOOKUP(A1710,[2]Sheet1!$A:$I,9,FALSE),0)</f>
        <v>528725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87603</v>
      </c>
      <c r="K1711">
        <f>IFERROR(VLOOKUP(A1711,[2]Sheet1!$A:$I,7,FALSE),0)</f>
        <v>756372</v>
      </c>
      <c r="L1711">
        <f>IFERROR(VLOOKUP(A1711,[2]Sheet1!$A:$I,8,FALSE),0)</f>
        <v>89508</v>
      </c>
      <c r="M1711">
        <f>IFERROR(VLOOKUP(A1711,[2]Sheet1!$A:$I,9,FALSE),0)</f>
        <v>786745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110947</v>
      </c>
      <c r="K1712">
        <f>IFERROR(VLOOKUP(A1712,[2]Sheet1!$A:$I,7,FALSE),0)</f>
        <v>1161796</v>
      </c>
      <c r="L1712">
        <f>IFERROR(VLOOKUP(A1712,[2]Sheet1!$A:$I,8,FALSE),0)</f>
        <v>121052</v>
      </c>
      <c r="M1712">
        <f>IFERROR(VLOOKUP(A1712,[2]Sheet1!$A:$I,9,FALSE),0)</f>
        <v>1080227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73265</v>
      </c>
      <c r="K1713">
        <f>IFERROR(VLOOKUP(A1713,[2]Sheet1!$A:$I,7,FALSE),0)</f>
        <v>716416</v>
      </c>
      <c r="L1713">
        <f>IFERROR(VLOOKUP(A1713,[2]Sheet1!$A:$I,8,FALSE),0)</f>
        <v>106263</v>
      </c>
      <c r="M1713">
        <f>IFERROR(VLOOKUP(A1713,[2]Sheet1!$A:$I,9,FALSE),0)</f>
        <v>578786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111066</v>
      </c>
      <c r="K1714">
        <f>IFERROR(VLOOKUP(A1714,[2]Sheet1!$A:$I,7,FALSE),0)</f>
        <v>387487</v>
      </c>
      <c r="L1714">
        <f>IFERROR(VLOOKUP(A1714,[2]Sheet1!$A:$I,8,FALSE),0)</f>
        <v>100243</v>
      </c>
      <c r="M1714">
        <f>IFERROR(VLOOKUP(A1714,[2]Sheet1!$A:$I,9,FALSE),0)</f>
        <v>320819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4094</v>
      </c>
      <c r="K1715">
        <f>IFERROR(VLOOKUP(A1715,[2]Sheet1!$A:$I,7,FALSE),0)</f>
        <v>269460</v>
      </c>
      <c r="L1715">
        <f>IFERROR(VLOOKUP(A1715,[2]Sheet1!$A:$I,8,FALSE),0)</f>
        <v>15006</v>
      </c>
      <c r="M1715">
        <f>IFERROR(VLOOKUP(A1715,[2]Sheet1!$A:$I,9,FALSE),0)</f>
        <v>322287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6701</v>
      </c>
      <c r="K1716">
        <f>IFERROR(VLOOKUP(A1716,[2]Sheet1!$A:$I,7,FALSE),0)</f>
        <v>1546842</v>
      </c>
      <c r="L1716">
        <f>IFERROR(VLOOKUP(A1716,[2]Sheet1!$A:$I,8,FALSE),0)</f>
        <v>973</v>
      </c>
      <c r="M1716">
        <f>IFERROR(VLOOKUP(A1716,[2]Sheet1!$A:$I,9,FALSE),0)</f>
        <v>1595644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169403</v>
      </c>
      <c r="K1717">
        <f>IFERROR(VLOOKUP(A1717,[2]Sheet1!$A:$I,7,FALSE),0)</f>
        <v>1312023</v>
      </c>
      <c r="L1717">
        <f>IFERROR(VLOOKUP(A1717,[2]Sheet1!$A:$I,8,FALSE),0)</f>
        <v>213218</v>
      </c>
      <c r="M1717">
        <f>IFERROR(VLOOKUP(A1717,[2]Sheet1!$A:$I,9,FALSE),0)</f>
        <v>1202034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73315</v>
      </c>
      <c r="K1718">
        <f>IFERROR(VLOOKUP(A1718,[2]Sheet1!$A:$I,7,FALSE),0)</f>
        <v>573569</v>
      </c>
      <c r="L1718">
        <f>IFERROR(VLOOKUP(A1718,[2]Sheet1!$A:$I,8,FALSE),0)</f>
        <v>86102</v>
      </c>
      <c r="M1718">
        <f>IFERROR(VLOOKUP(A1718,[2]Sheet1!$A:$I,9,FALSE),0)</f>
        <v>586950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18914</v>
      </c>
      <c r="K1719">
        <f>IFERROR(VLOOKUP(A1719,[2]Sheet1!$A:$I,7,FALSE),0)</f>
        <v>692794</v>
      </c>
      <c r="L1719">
        <f>IFERROR(VLOOKUP(A1719,[2]Sheet1!$A:$I,8,FALSE),0)</f>
        <v>17917</v>
      </c>
      <c r="M1719">
        <f>IFERROR(VLOOKUP(A1719,[2]Sheet1!$A:$I,9,FALSE),0)</f>
        <v>637352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40621</v>
      </c>
      <c r="K1720">
        <f>IFERROR(VLOOKUP(A1720,[2]Sheet1!$A:$I,7,FALSE),0)</f>
        <v>2405834</v>
      </c>
      <c r="L1720">
        <f>IFERROR(VLOOKUP(A1720,[2]Sheet1!$A:$I,8,FALSE),0)</f>
        <v>70930</v>
      </c>
      <c r="M1720">
        <f>IFERROR(VLOOKUP(A1720,[2]Sheet1!$A:$I,9,FALSE),0)</f>
        <v>2573291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7919</v>
      </c>
      <c r="K1721">
        <f>IFERROR(VLOOKUP(A1721,[2]Sheet1!$A:$I,7,FALSE),0)</f>
        <v>1532749</v>
      </c>
      <c r="L1721">
        <f>IFERROR(VLOOKUP(A1721,[2]Sheet1!$A:$I,8,FALSE),0)</f>
        <v>16170</v>
      </c>
      <c r="M1721">
        <f>IFERROR(VLOOKUP(A1721,[2]Sheet1!$A:$I,9,FALSE),0)</f>
        <v>1539366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239937</v>
      </c>
      <c r="K1722">
        <f>IFERROR(VLOOKUP(A1722,[2]Sheet1!$A:$I,7,FALSE),0)</f>
        <v>3684844</v>
      </c>
      <c r="L1722">
        <f>IFERROR(VLOOKUP(A1722,[2]Sheet1!$A:$I,8,FALSE),0)</f>
        <v>242139</v>
      </c>
      <c r="M1722">
        <f>IFERROR(VLOOKUP(A1722,[2]Sheet1!$A:$I,9,FALSE),0)</f>
        <v>3202964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144726</v>
      </c>
      <c r="K1723">
        <f>IFERROR(VLOOKUP(A1723,[2]Sheet1!$A:$I,7,FALSE),0)</f>
        <v>1426679</v>
      </c>
      <c r="L1723">
        <f>IFERROR(VLOOKUP(A1723,[2]Sheet1!$A:$I,8,FALSE),0)</f>
        <v>165023</v>
      </c>
      <c r="M1723">
        <f>IFERROR(VLOOKUP(A1723,[2]Sheet1!$A:$I,9,FALSE),0)</f>
        <v>1229945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4108</v>
      </c>
      <c r="K1724">
        <f>IFERROR(VLOOKUP(A1724,[2]Sheet1!$A:$I,7,FALSE),0)</f>
        <v>2860490</v>
      </c>
      <c r="L1724">
        <f>IFERROR(VLOOKUP(A1724,[2]Sheet1!$A:$I,8,FALSE),0)</f>
        <v>6046</v>
      </c>
      <c r="M1724">
        <f>IFERROR(VLOOKUP(A1724,[2]Sheet1!$A:$I,9,FALSE),0)</f>
        <v>2855126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107417</v>
      </c>
      <c r="K1725">
        <f>IFERROR(VLOOKUP(A1725,[2]Sheet1!$A:$I,7,FALSE),0)</f>
        <v>715818</v>
      </c>
      <c r="L1725">
        <f>IFERROR(VLOOKUP(A1725,[2]Sheet1!$A:$I,8,FALSE),0)</f>
        <v>117158</v>
      </c>
      <c r="M1725">
        <f>IFERROR(VLOOKUP(A1725,[2]Sheet1!$A:$I,9,FALSE),0)</f>
        <v>672993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84277</v>
      </c>
      <c r="K1726">
        <f>IFERROR(VLOOKUP(A1726,[2]Sheet1!$A:$I,7,FALSE),0)</f>
        <v>744440</v>
      </c>
      <c r="L1726">
        <f>IFERROR(VLOOKUP(A1726,[2]Sheet1!$A:$I,8,FALSE),0)</f>
        <v>106569</v>
      </c>
      <c r="M1726">
        <f>IFERROR(VLOOKUP(A1726,[2]Sheet1!$A:$I,9,FALSE),0)</f>
        <v>667100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157535</v>
      </c>
      <c r="K1727">
        <f>IFERROR(VLOOKUP(A1727,[2]Sheet1!$A:$I,7,FALSE),0)</f>
        <v>1054495</v>
      </c>
      <c r="L1727">
        <f>IFERROR(VLOOKUP(A1727,[2]Sheet1!$A:$I,8,FALSE),0)</f>
        <v>157534</v>
      </c>
      <c r="M1727">
        <f>IFERROR(VLOOKUP(A1727,[2]Sheet1!$A:$I,9,FALSE),0)</f>
        <v>927916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57973</v>
      </c>
      <c r="K1728">
        <f>IFERROR(VLOOKUP(A1728,[2]Sheet1!$A:$I,7,FALSE),0)</f>
        <v>547337</v>
      </c>
      <c r="L1728">
        <f>IFERROR(VLOOKUP(A1728,[2]Sheet1!$A:$I,8,FALSE),0)</f>
        <v>57190</v>
      </c>
      <c r="M1728">
        <f>IFERROR(VLOOKUP(A1728,[2]Sheet1!$A:$I,9,FALSE),0)</f>
        <v>542740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234464</v>
      </c>
      <c r="K1729">
        <f>IFERROR(VLOOKUP(A1729,[2]Sheet1!$A:$I,7,FALSE),0)</f>
        <v>2465820</v>
      </c>
      <c r="L1729">
        <f>IFERROR(VLOOKUP(A1729,[2]Sheet1!$A:$I,8,FALSE),0)</f>
        <v>256827</v>
      </c>
      <c r="M1729">
        <f>IFERROR(VLOOKUP(A1729,[2]Sheet1!$A:$I,9,FALSE),0)</f>
        <v>2173025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60050</v>
      </c>
      <c r="K1730">
        <f>IFERROR(VLOOKUP(A1730,[2]Sheet1!$A:$I,7,FALSE),0)</f>
        <v>354586</v>
      </c>
      <c r="L1730">
        <f>IFERROR(VLOOKUP(A1730,[2]Sheet1!$A:$I,8,FALSE),0)</f>
        <v>90540</v>
      </c>
      <c r="M1730">
        <f>IFERROR(VLOOKUP(A1730,[2]Sheet1!$A:$I,9,FALSE),0)</f>
        <v>307756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41865</v>
      </c>
      <c r="K1731">
        <f>IFERROR(VLOOKUP(A1731,[2]Sheet1!$A:$I,7,FALSE),0)</f>
        <v>681629</v>
      </c>
      <c r="L1731">
        <f>IFERROR(VLOOKUP(A1731,[2]Sheet1!$A:$I,8,FALSE),0)</f>
        <v>62413</v>
      </c>
      <c r="M1731">
        <f>IFERROR(VLOOKUP(A1731,[2]Sheet1!$A:$I,9,FALSE),0)</f>
        <v>692904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104798</v>
      </c>
      <c r="K1732">
        <f>IFERROR(VLOOKUP(A1732,[2]Sheet1!$A:$I,7,FALSE),0)</f>
        <v>831943</v>
      </c>
      <c r="L1732">
        <f>IFERROR(VLOOKUP(A1732,[2]Sheet1!$A:$I,8,FALSE),0)</f>
        <v>131472</v>
      </c>
      <c r="M1732">
        <f>IFERROR(VLOOKUP(A1732,[2]Sheet1!$A:$I,9,FALSE),0)</f>
        <v>913734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30149</v>
      </c>
      <c r="K1733">
        <f>IFERROR(VLOOKUP(A1733,[2]Sheet1!$A:$I,7,FALSE),0)</f>
        <v>845580</v>
      </c>
      <c r="L1733">
        <f>IFERROR(VLOOKUP(A1733,[2]Sheet1!$A:$I,8,FALSE),0)</f>
        <v>33306</v>
      </c>
      <c r="M1733">
        <f>IFERROR(VLOOKUP(A1733,[2]Sheet1!$A:$I,9,FALSE),0)</f>
        <v>847953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18194</v>
      </c>
      <c r="K1734">
        <f>IFERROR(VLOOKUP(A1734,[2]Sheet1!$A:$I,7,FALSE),0)</f>
        <v>970485</v>
      </c>
      <c r="L1734">
        <f>IFERROR(VLOOKUP(A1734,[2]Sheet1!$A:$I,8,FALSE),0)</f>
        <v>21801</v>
      </c>
      <c r="M1734">
        <f>IFERROR(VLOOKUP(A1734,[2]Sheet1!$A:$I,9,FALSE),0)</f>
        <v>882189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214662</v>
      </c>
      <c r="K1735">
        <f>IFERROR(VLOOKUP(A1735,[2]Sheet1!$A:$I,7,FALSE),0)</f>
        <v>2034286</v>
      </c>
      <c r="L1735">
        <f>IFERROR(VLOOKUP(A1735,[2]Sheet1!$A:$I,8,FALSE),0)</f>
        <v>255060</v>
      </c>
      <c r="M1735">
        <f>IFERROR(VLOOKUP(A1735,[2]Sheet1!$A:$I,9,FALSE),0)</f>
        <v>1970237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1002</v>
      </c>
      <c r="K1736">
        <f>IFERROR(VLOOKUP(A1736,[2]Sheet1!$A:$I,7,FALSE),0)</f>
        <v>9245874</v>
      </c>
      <c r="L1736">
        <f>IFERROR(VLOOKUP(A1736,[2]Sheet1!$A:$I,8,FALSE),0)</f>
        <v>548</v>
      </c>
      <c r="M1736">
        <f>IFERROR(VLOOKUP(A1736,[2]Sheet1!$A:$I,9,FALSE),0)</f>
        <v>9409700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82522</v>
      </c>
      <c r="K1737">
        <f>IFERROR(VLOOKUP(A1737,[2]Sheet1!$A:$I,7,FALSE),0)</f>
        <v>699824</v>
      </c>
      <c r="L1737">
        <f>IFERROR(VLOOKUP(A1737,[2]Sheet1!$A:$I,8,FALSE),0)</f>
        <v>103616</v>
      </c>
      <c r="M1737">
        <f>IFERROR(VLOOKUP(A1737,[2]Sheet1!$A:$I,9,FALSE),0)</f>
        <v>657490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142666</v>
      </c>
      <c r="K1738">
        <f>IFERROR(VLOOKUP(A1738,[2]Sheet1!$A:$I,7,FALSE),0)</f>
        <v>684094</v>
      </c>
      <c r="L1738">
        <f>IFERROR(VLOOKUP(A1738,[2]Sheet1!$A:$I,8,FALSE),0)</f>
        <v>158909</v>
      </c>
      <c r="M1738">
        <f>IFERROR(VLOOKUP(A1738,[2]Sheet1!$A:$I,9,FALSE),0)</f>
        <v>576299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44225</v>
      </c>
      <c r="K1739">
        <f>IFERROR(VLOOKUP(A1739,[2]Sheet1!$A:$I,7,FALSE),0)</f>
        <v>1012321</v>
      </c>
      <c r="L1739">
        <f>IFERROR(VLOOKUP(A1739,[2]Sheet1!$A:$I,8,FALSE),0)</f>
        <v>65359</v>
      </c>
      <c r="M1739">
        <f>IFERROR(VLOOKUP(A1739,[2]Sheet1!$A:$I,9,FALSE),0)</f>
        <v>1036538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127323</v>
      </c>
      <c r="K1740">
        <f>IFERROR(VLOOKUP(A1740,[2]Sheet1!$A:$I,7,FALSE),0)</f>
        <v>3051980</v>
      </c>
      <c r="L1740">
        <f>IFERROR(VLOOKUP(A1740,[2]Sheet1!$A:$I,8,FALSE),0)</f>
        <v>150095</v>
      </c>
      <c r="M1740">
        <f>IFERROR(VLOOKUP(A1740,[2]Sheet1!$A:$I,9,FALSE),0)</f>
        <v>3261170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318132</v>
      </c>
      <c r="K1741">
        <f>IFERROR(VLOOKUP(A1741,[2]Sheet1!$A:$I,7,FALSE),0)</f>
        <v>903782</v>
      </c>
      <c r="L1741">
        <f>IFERROR(VLOOKUP(A1741,[2]Sheet1!$A:$I,8,FALSE),0)</f>
        <v>324709</v>
      </c>
      <c r="M1741">
        <f>IFERROR(VLOOKUP(A1741,[2]Sheet1!$A:$I,9,FALSE),0)</f>
        <v>630600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250754</v>
      </c>
      <c r="K1742">
        <f>IFERROR(VLOOKUP(A1742,[2]Sheet1!$A:$I,7,FALSE),0)</f>
        <v>4204016</v>
      </c>
      <c r="L1742">
        <f>IFERROR(VLOOKUP(A1742,[2]Sheet1!$A:$I,8,FALSE),0)</f>
        <v>306317</v>
      </c>
      <c r="M1742">
        <f>IFERROR(VLOOKUP(A1742,[2]Sheet1!$A:$I,9,FALSE),0)</f>
        <v>5115408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18133</v>
      </c>
      <c r="K1743">
        <f>IFERROR(VLOOKUP(A1743,[2]Sheet1!$A:$I,7,FALSE),0)</f>
        <v>25644707</v>
      </c>
      <c r="L1743">
        <f>IFERROR(VLOOKUP(A1743,[2]Sheet1!$A:$I,8,FALSE),0)</f>
        <v>23629</v>
      </c>
      <c r="M1743">
        <f>IFERROR(VLOOKUP(A1743,[2]Sheet1!$A:$I,9,FALSE),0)</f>
        <v>26285003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49271</v>
      </c>
      <c r="K1744">
        <f>IFERROR(VLOOKUP(A1744,[2]Sheet1!$A:$I,7,FALSE),0)</f>
        <v>479550</v>
      </c>
      <c r="L1744">
        <f>IFERROR(VLOOKUP(A1744,[2]Sheet1!$A:$I,8,FALSE),0)</f>
        <v>63917</v>
      </c>
      <c r="M1744">
        <f>IFERROR(VLOOKUP(A1744,[2]Sheet1!$A:$I,9,FALSE),0)</f>
        <v>589361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184157</v>
      </c>
      <c r="K1745">
        <f>IFERROR(VLOOKUP(A1745,[2]Sheet1!$A:$I,7,FALSE),0)</f>
        <v>1619218</v>
      </c>
      <c r="L1745">
        <f>IFERROR(VLOOKUP(A1745,[2]Sheet1!$A:$I,8,FALSE),0)</f>
        <v>223391</v>
      </c>
      <c r="M1745">
        <f>IFERROR(VLOOKUP(A1745,[2]Sheet1!$A:$I,9,FALSE),0)</f>
        <v>1434804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67319</v>
      </c>
      <c r="K1746">
        <f>IFERROR(VLOOKUP(A1746,[2]Sheet1!$A:$I,7,FALSE),0)</f>
        <v>1158954</v>
      </c>
      <c r="L1746">
        <f>IFERROR(VLOOKUP(A1746,[2]Sheet1!$A:$I,8,FALSE),0)</f>
        <v>91833</v>
      </c>
      <c r="M1746">
        <f>IFERROR(VLOOKUP(A1746,[2]Sheet1!$A:$I,9,FALSE),0)</f>
        <v>1126518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154134</v>
      </c>
      <c r="K1747">
        <f>IFERROR(VLOOKUP(A1747,[2]Sheet1!$A:$I,7,FALSE),0)</f>
        <v>804502</v>
      </c>
      <c r="L1747">
        <f>IFERROR(VLOOKUP(A1747,[2]Sheet1!$A:$I,8,FALSE),0)</f>
        <v>179231</v>
      </c>
      <c r="M1747">
        <f>IFERROR(VLOOKUP(A1747,[2]Sheet1!$A:$I,9,FALSE),0)</f>
        <v>653335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229617</v>
      </c>
      <c r="K1748">
        <f>IFERROR(VLOOKUP(A1748,[2]Sheet1!$A:$I,7,FALSE),0)</f>
        <v>1513885</v>
      </c>
      <c r="L1748">
        <f>IFERROR(VLOOKUP(A1748,[2]Sheet1!$A:$I,8,FALSE),0)</f>
        <v>246369</v>
      </c>
      <c r="M1748">
        <f>IFERROR(VLOOKUP(A1748,[2]Sheet1!$A:$I,9,FALSE),0)</f>
        <v>1255140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357308</v>
      </c>
      <c r="K1749">
        <f>IFERROR(VLOOKUP(A1749,[2]Sheet1!$A:$I,7,FALSE),0)</f>
        <v>3120629</v>
      </c>
      <c r="L1749">
        <f>IFERROR(VLOOKUP(A1749,[2]Sheet1!$A:$I,8,FALSE),0)</f>
        <v>404297</v>
      </c>
      <c r="M1749">
        <f>IFERROR(VLOOKUP(A1749,[2]Sheet1!$A:$I,9,FALSE),0)</f>
        <v>3010930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43334</v>
      </c>
      <c r="K1750">
        <f>IFERROR(VLOOKUP(A1750,[2]Sheet1!$A:$I,7,FALSE),0)</f>
        <v>397404</v>
      </c>
      <c r="L1750">
        <f>IFERROR(VLOOKUP(A1750,[2]Sheet1!$A:$I,8,FALSE),0)</f>
        <v>50359</v>
      </c>
      <c r="M1750">
        <f>IFERROR(VLOOKUP(A1750,[2]Sheet1!$A:$I,9,FALSE),0)</f>
        <v>382598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34151</v>
      </c>
      <c r="K1751">
        <f>IFERROR(VLOOKUP(A1751,[2]Sheet1!$A:$I,7,FALSE),0)</f>
        <v>265466</v>
      </c>
      <c r="L1751">
        <f>IFERROR(VLOOKUP(A1751,[2]Sheet1!$A:$I,8,FALSE),0)</f>
        <v>31238</v>
      </c>
      <c r="M1751">
        <f>IFERROR(VLOOKUP(A1751,[2]Sheet1!$A:$I,9,FALSE),0)</f>
        <v>226672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34735</v>
      </c>
      <c r="K1752">
        <f>IFERROR(VLOOKUP(A1752,[2]Sheet1!$A:$I,7,FALSE),0)</f>
        <v>708559</v>
      </c>
      <c r="L1752">
        <f>IFERROR(VLOOKUP(A1752,[2]Sheet1!$A:$I,8,FALSE),0)</f>
        <v>54396</v>
      </c>
      <c r="M1752">
        <f>IFERROR(VLOOKUP(A1752,[2]Sheet1!$A:$I,9,FALSE),0)</f>
        <v>684807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5346</v>
      </c>
      <c r="K1753">
        <f>IFERROR(VLOOKUP(A1753,[2]Sheet1!$A:$I,7,FALSE),0)</f>
        <v>4229185</v>
      </c>
      <c r="L1753">
        <f>IFERROR(VLOOKUP(A1753,[2]Sheet1!$A:$I,8,FALSE),0)</f>
        <v>0</v>
      </c>
      <c r="M1753">
        <f>IFERROR(VLOOKUP(A1753,[2]Sheet1!$A:$I,9,FALSE),0)</f>
        <v>4229913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99546</v>
      </c>
      <c r="K1754">
        <f>IFERROR(VLOOKUP(A1754,[2]Sheet1!$A:$I,7,FALSE),0)</f>
        <v>711599</v>
      </c>
      <c r="L1754">
        <f>IFERROR(VLOOKUP(A1754,[2]Sheet1!$A:$I,8,FALSE),0)</f>
        <v>96295</v>
      </c>
      <c r="M1754">
        <f>IFERROR(VLOOKUP(A1754,[2]Sheet1!$A:$I,9,FALSE),0)</f>
        <v>665353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74888</v>
      </c>
      <c r="K1755">
        <f>IFERROR(VLOOKUP(A1755,[2]Sheet1!$A:$I,7,FALSE),0)</f>
        <v>215466</v>
      </c>
      <c r="L1755">
        <f>IFERROR(VLOOKUP(A1755,[2]Sheet1!$A:$I,8,FALSE),0)</f>
        <v>70907</v>
      </c>
      <c r="M1755">
        <f>IFERROR(VLOOKUP(A1755,[2]Sheet1!$A:$I,9,FALSE),0)</f>
        <v>293995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12940</v>
      </c>
      <c r="K1756">
        <f>IFERROR(VLOOKUP(A1756,[2]Sheet1!$A:$I,7,FALSE),0)</f>
        <v>2004042</v>
      </c>
      <c r="L1756">
        <f>IFERROR(VLOOKUP(A1756,[2]Sheet1!$A:$I,8,FALSE),0)</f>
        <v>17431</v>
      </c>
      <c r="M1756">
        <f>IFERROR(VLOOKUP(A1756,[2]Sheet1!$A:$I,9,FALSE),0)</f>
        <v>2050109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88568</v>
      </c>
      <c r="K1757">
        <f>IFERROR(VLOOKUP(A1757,[2]Sheet1!$A:$I,7,FALSE),0)</f>
        <v>1500373</v>
      </c>
      <c r="L1757">
        <f>IFERROR(VLOOKUP(A1757,[2]Sheet1!$A:$I,8,FALSE),0)</f>
        <v>87641</v>
      </c>
      <c r="M1757">
        <f>IFERROR(VLOOKUP(A1757,[2]Sheet1!$A:$I,9,FALSE),0)</f>
        <v>1363096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78081</v>
      </c>
      <c r="K1758">
        <f>IFERROR(VLOOKUP(A1758,[2]Sheet1!$A:$I,7,FALSE),0)</f>
        <v>780508</v>
      </c>
      <c r="L1758">
        <f>IFERROR(VLOOKUP(A1758,[2]Sheet1!$A:$I,8,FALSE),0)</f>
        <v>118473</v>
      </c>
      <c r="M1758">
        <f>IFERROR(VLOOKUP(A1758,[2]Sheet1!$A:$I,9,FALSE),0)</f>
        <v>697683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63238</v>
      </c>
      <c r="K1759">
        <f>IFERROR(VLOOKUP(A1759,[2]Sheet1!$A:$I,7,FALSE),0)</f>
        <v>8233715</v>
      </c>
      <c r="L1759">
        <f>IFERROR(VLOOKUP(A1759,[2]Sheet1!$A:$I,8,FALSE),0)</f>
        <v>66935</v>
      </c>
      <c r="M1759">
        <f>IFERROR(VLOOKUP(A1759,[2]Sheet1!$A:$I,9,FALSE),0)</f>
        <v>8255564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105969</v>
      </c>
      <c r="K1760">
        <f>IFERROR(VLOOKUP(A1760,[2]Sheet1!$A:$I,7,FALSE),0)</f>
        <v>680266</v>
      </c>
      <c r="L1760">
        <f>IFERROR(VLOOKUP(A1760,[2]Sheet1!$A:$I,8,FALSE),0)</f>
        <v>139594</v>
      </c>
      <c r="M1760">
        <f>IFERROR(VLOOKUP(A1760,[2]Sheet1!$A:$I,9,FALSE),0)</f>
        <v>754557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14626</v>
      </c>
      <c r="K1761">
        <f>IFERROR(VLOOKUP(A1761,[2]Sheet1!$A:$I,7,FALSE),0)</f>
        <v>713811</v>
      </c>
      <c r="L1761">
        <f>IFERROR(VLOOKUP(A1761,[2]Sheet1!$A:$I,8,FALSE),0)</f>
        <v>19766</v>
      </c>
      <c r="M1761">
        <f>IFERROR(VLOOKUP(A1761,[2]Sheet1!$A:$I,9,FALSE),0)</f>
        <v>791445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123542</v>
      </c>
      <c r="K1762">
        <f>IFERROR(VLOOKUP(A1762,[2]Sheet1!$A:$I,7,FALSE),0)</f>
        <v>1200716</v>
      </c>
      <c r="L1762">
        <f>IFERROR(VLOOKUP(A1762,[2]Sheet1!$A:$I,8,FALSE),0)</f>
        <v>190665</v>
      </c>
      <c r="M1762">
        <f>IFERROR(VLOOKUP(A1762,[2]Sheet1!$A:$I,9,FALSE),0)</f>
        <v>1304096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13111</v>
      </c>
      <c r="K1763">
        <f>IFERROR(VLOOKUP(A1763,[2]Sheet1!$A:$I,7,FALSE),0)</f>
        <v>9668328</v>
      </c>
      <c r="L1763">
        <f>IFERROR(VLOOKUP(A1763,[2]Sheet1!$A:$I,8,FALSE),0)</f>
        <v>4684</v>
      </c>
      <c r="M1763">
        <f>IFERROR(VLOOKUP(A1763,[2]Sheet1!$A:$I,9,FALSE),0)</f>
        <v>9661713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76895</v>
      </c>
      <c r="K1764">
        <f>IFERROR(VLOOKUP(A1764,[2]Sheet1!$A:$I,7,FALSE),0)</f>
        <v>764558</v>
      </c>
      <c r="L1764">
        <f>IFERROR(VLOOKUP(A1764,[2]Sheet1!$A:$I,8,FALSE),0)</f>
        <v>91549</v>
      </c>
      <c r="M1764">
        <f>IFERROR(VLOOKUP(A1764,[2]Sheet1!$A:$I,9,FALSE),0)</f>
        <v>1078788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Sim</v>
      </c>
      <c r="Y1764" t="str">
        <f t="shared" si="168"/>
        <v>Sim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52043</v>
      </c>
      <c r="K1765">
        <f>IFERROR(VLOOKUP(A1765,[2]Sheet1!$A:$I,7,FALSE),0)</f>
        <v>410192</v>
      </c>
      <c r="L1765">
        <f>IFERROR(VLOOKUP(A1765,[2]Sheet1!$A:$I,8,FALSE),0)</f>
        <v>78447</v>
      </c>
      <c r="M1765">
        <f>IFERROR(VLOOKUP(A1765,[2]Sheet1!$A:$I,9,FALSE),0)</f>
        <v>440296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90547</v>
      </c>
      <c r="K1766">
        <f>IFERROR(VLOOKUP(A1766,[2]Sheet1!$A:$I,7,FALSE),0)</f>
        <v>723022</v>
      </c>
      <c r="L1766">
        <f>IFERROR(VLOOKUP(A1766,[2]Sheet1!$A:$I,8,FALSE),0)</f>
        <v>95845</v>
      </c>
      <c r="M1766">
        <f>IFERROR(VLOOKUP(A1766,[2]Sheet1!$A:$I,9,FALSE),0)</f>
        <v>748612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122180</v>
      </c>
      <c r="K1767">
        <f>IFERROR(VLOOKUP(A1767,[2]Sheet1!$A:$I,7,FALSE),0)</f>
        <v>21233031</v>
      </c>
      <c r="L1767">
        <f>IFERROR(VLOOKUP(A1767,[2]Sheet1!$A:$I,8,FALSE),0)</f>
        <v>139268</v>
      </c>
      <c r="M1767">
        <f>IFERROR(VLOOKUP(A1767,[2]Sheet1!$A:$I,9,FALSE),0)</f>
        <v>22197877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152138</v>
      </c>
      <c r="K1768">
        <f>IFERROR(VLOOKUP(A1768,[2]Sheet1!$A:$I,7,FALSE),0)</f>
        <v>792431</v>
      </c>
      <c r="L1768">
        <f>IFERROR(VLOOKUP(A1768,[2]Sheet1!$A:$I,8,FALSE),0)</f>
        <v>183126</v>
      </c>
      <c r="M1768">
        <f>IFERROR(VLOOKUP(A1768,[2]Sheet1!$A:$I,9,FALSE),0)</f>
        <v>656325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119996</v>
      </c>
      <c r="K1769">
        <f>IFERROR(VLOOKUP(A1769,[2]Sheet1!$A:$I,7,FALSE),0)</f>
        <v>1931859</v>
      </c>
      <c r="L1769">
        <f>IFERROR(VLOOKUP(A1769,[2]Sheet1!$A:$I,8,FALSE),0)</f>
        <v>134013</v>
      </c>
      <c r="M1769">
        <f>IFERROR(VLOOKUP(A1769,[2]Sheet1!$A:$I,9,FALSE),0)</f>
        <v>1991198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12104</v>
      </c>
      <c r="K1770">
        <f>IFERROR(VLOOKUP(A1770,[2]Sheet1!$A:$I,7,FALSE),0)</f>
        <v>1596243</v>
      </c>
      <c r="L1770">
        <f>IFERROR(VLOOKUP(A1770,[2]Sheet1!$A:$I,8,FALSE),0)</f>
        <v>22461</v>
      </c>
      <c r="M1770">
        <f>IFERROR(VLOOKUP(A1770,[2]Sheet1!$A:$I,9,FALSE),0)</f>
        <v>1689389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448</v>
      </c>
      <c r="K1771">
        <f>IFERROR(VLOOKUP(A1771,[2]Sheet1!$A:$I,7,FALSE),0)</f>
        <v>4188853</v>
      </c>
      <c r="L1771">
        <f>IFERROR(VLOOKUP(A1771,[2]Sheet1!$A:$I,8,FALSE),0)</f>
        <v>781</v>
      </c>
      <c r="M1771">
        <f>IFERROR(VLOOKUP(A1771,[2]Sheet1!$A:$I,9,FALSE),0)</f>
        <v>4251721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83030</v>
      </c>
      <c r="K1772">
        <f>IFERROR(VLOOKUP(A1772,[2]Sheet1!$A:$I,7,FALSE),0)</f>
        <v>1362097</v>
      </c>
      <c r="L1772">
        <f>IFERROR(VLOOKUP(A1772,[2]Sheet1!$A:$I,8,FALSE),0)</f>
        <v>117121</v>
      </c>
      <c r="M1772">
        <f>IFERROR(VLOOKUP(A1772,[2]Sheet1!$A:$I,9,FALSE),0)</f>
        <v>1393813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180697</v>
      </c>
      <c r="K1773">
        <f>IFERROR(VLOOKUP(A1773,[2]Sheet1!$A:$I,7,FALSE),0)</f>
        <v>815520</v>
      </c>
      <c r="L1773">
        <f>IFERROR(VLOOKUP(A1773,[2]Sheet1!$A:$I,8,FALSE),0)</f>
        <v>139893</v>
      </c>
      <c r="M1773">
        <f>IFERROR(VLOOKUP(A1773,[2]Sheet1!$A:$I,9,FALSE),0)</f>
        <v>869842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163460</v>
      </c>
      <c r="K1774">
        <f>IFERROR(VLOOKUP(A1774,[2]Sheet1!$A:$I,7,FALSE),0)</f>
        <v>746630</v>
      </c>
      <c r="L1774">
        <f>IFERROR(VLOOKUP(A1774,[2]Sheet1!$A:$I,8,FALSE),0)</f>
        <v>215839</v>
      </c>
      <c r="M1774">
        <f>IFERROR(VLOOKUP(A1774,[2]Sheet1!$A:$I,9,FALSE),0)</f>
        <v>1211081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5151</v>
      </c>
      <c r="K1775">
        <f>IFERROR(VLOOKUP(A1775,[2]Sheet1!$A:$I,7,FALSE),0)</f>
        <v>17645675</v>
      </c>
      <c r="L1775">
        <f>IFERROR(VLOOKUP(A1775,[2]Sheet1!$A:$I,8,FALSE),0)</f>
        <v>4294</v>
      </c>
      <c r="M1775">
        <f>IFERROR(VLOOKUP(A1775,[2]Sheet1!$A:$I,9,FALSE),0)</f>
        <v>16319653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38565</v>
      </c>
      <c r="K1776">
        <f>IFERROR(VLOOKUP(A1776,[2]Sheet1!$A:$I,7,FALSE),0)</f>
        <v>578900</v>
      </c>
      <c r="L1776">
        <f>IFERROR(VLOOKUP(A1776,[2]Sheet1!$A:$I,8,FALSE),0)</f>
        <v>46942</v>
      </c>
      <c r="M1776">
        <f>IFERROR(VLOOKUP(A1776,[2]Sheet1!$A:$I,9,FALSE),0)</f>
        <v>541217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23158</v>
      </c>
      <c r="K1777">
        <f>IFERROR(VLOOKUP(A1777,[2]Sheet1!$A:$I,7,FALSE),0)</f>
        <v>551676</v>
      </c>
      <c r="L1777">
        <f>IFERROR(VLOOKUP(A1777,[2]Sheet1!$A:$I,8,FALSE),0)</f>
        <v>22525</v>
      </c>
      <c r="M1777">
        <f>IFERROR(VLOOKUP(A1777,[2]Sheet1!$A:$I,9,FALSE),0)</f>
        <v>559579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65094</v>
      </c>
      <c r="K1778">
        <f>IFERROR(VLOOKUP(A1778,[2]Sheet1!$A:$I,7,FALSE),0)</f>
        <v>419364</v>
      </c>
      <c r="L1778">
        <f>IFERROR(VLOOKUP(A1778,[2]Sheet1!$A:$I,8,FALSE),0)</f>
        <v>74539</v>
      </c>
      <c r="M1778">
        <f>IFERROR(VLOOKUP(A1778,[2]Sheet1!$A:$I,9,FALSE),0)</f>
        <v>417646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168</v>
      </c>
      <c r="K1779">
        <f>IFERROR(VLOOKUP(A1779,[2]Sheet1!$A:$I,7,FALSE),0)</f>
        <v>816591</v>
      </c>
      <c r="L1779">
        <f>IFERROR(VLOOKUP(A1779,[2]Sheet1!$A:$I,8,FALSE),0)</f>
        <v>0</v>
      </c>
      <c r="M1779">
        <f>IFERROR(VLOOKUP(A1779,[2]Sheet1!$A:$I,9,FALSE),0)</f>
        <v>820347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47654</v>
      </c>
      <c r="K1780">
        <f>IFERROR(VLOOKUP(A1780,[2]Sheet1!$A:$I,7,FALSE),0)</f>
        <v>380929</v>
      </c>
      <c r="L1780">
        <f>IFERROR(VLOOKUP(A1780,[2]Sheet1!$A:$I,8,FALSE),0)</f>
        <v>57487</v>
      </c>
      <c r="M1780">
        <f>IFERROR(VLOOKUP(A1780,[2]Sheet1!$A:$I,9,FALSE),0)</f>
        <v>416661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131756</v>
      </c>
      <c r="K1781">
        <f>IFERROR(VLOOKUP(A1781,[2]Sheet1!$A:$I,7,FALSE),0)</f>
        <v>305875</v>
      </c>
      <c r="L1781">
        <f>IFERROR(VLOOKUP(A1781,[2]Sheet1!$A:$I,8,FALSE),0)</f>
        <v>114507</v>
      </c>
      <c r="M1781">
        <f>IFERROR(VLOOKUP(A1781,[2]Sheet1!$A:$I,9,FALSE),0)</f>
        <v>347718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33413</v>
      </c>
      <c r="K1782">
        <f>IFERROR(VLOOKUP(A1782,[2]Sheet1!$A:$I,7,FALSE),0)</f>
        <v>468702</v>
      </c>
      <c r="L1782">
        <f>IFERROR(VLOOKUP(A1782,[2]Sheet1!$A:$I,8,FALSE),0)</f>
        <v>33739</v>
      </c>
      <c r="M1782">
        <f>IFERROR(VLOOKUP(A1782,[2]Sheet1!$A:$I,9,FALSE),0)</f>
        <v>580797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16235</v>
      </c>
      <c r="K1783">
        <f>IFERROR(VLOOKUP(A1783,[2]Sheet1!$A:$I,7,FALSE),0)</f>
        <v>1566987</v>
      </c>
      <c r="L1783">
        <f>IFERROR(VLOOKUP(A1783,[2]Sheet1!$A:$I,8,FALSE),0)</f>
        <v>19738</v>
      </c>
      <c r="M1783">
        <f>IFERROR(VLOOKUP(A1783,[2]Sheet1!$A:$I,9,FALSE),0)</f>
        <v>1734101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285138</v>
      </c>
      <c r="K1784">
        <f>IFERROR(VLOOKUP(A1784,[2]Sheet1!$A:$I,7,FALSE),0)</f>
        <v>6690936</v>
      </c>
      <c r="L1784">
        <f>IFERROR(VLOOKUP(A1784,[2]Sheet1!$A:$I,8,FALSE),0)</f>
        <v>309919</v>
      </c>
      <c r="M1784">
        <f>IFERROR(VLOOKUP(A1784,[2]Sheet1!$A:$I,9,FALSE),0)</f>
        <v>6797655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109594</v>
      </c>
      <c r="K1785">
        <f>IFERROR(VLOOKUP(A1785,[2]Sheet1!$A:$I,7,FALSE),0)</f>
        <v>836969</v>
      </c>
      <c r="L1785">
        <f>IFERROR(VLOOKUP(A1785,[2]Sheet1!$A:$I,8,FALSE),0)</f>
        <v>128350</v>
      </c>
      <c r="M1785">
        <f>IFERROR(VLOOKUP(A1785,[2]Sheet1!$A:$I,9,FALSE),0)</f>
        <v>745159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88285</v>
      </c>
      <c r="K1786">
        <f>IFERROR(VLOOKUP(A1786,[2]Sheet1!$A:$I,7,FALSE),0)</f>
        <v>938998</v>
      </c>
      <c r="L1786">
        <f>IFERROR(VLOOKUP(A1786,[2]Sheet1!$A:$I,8,FALSE),0)</f>
        <v>100095</v>
      </c>
      <c r="M1786">
        <f>IFERROR(VLOOKUP(A1786,[2]Sheet1!$A:$I,9,FALSE),0)</f>
        <v>842353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98387</v>
      </c>
      <c r="K1787">
        <f>IFERROR(VLOOKUP(A1787,[2]Sheet1!$A:$I,7,FALSE),0)</f>
        <v>1200698</v>
      </c>
      <c r="L1787">
        <f>IFERROR(VLOOKUP(A1787,[2]Sheet1!$A:$I,8,FALSE),0)</f>
        <v>76920</v>
      </c>
      <c r="M1787">
        <f>IFERROR(VLOOKUP(A1787,[2]Sheet1!$A:$I,9,FALSE),0)</f>
        <v>1301014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99186</v>
      </c>
      <c r="K1788">
        <f>IFERROR(VLOOKUP(A1788,[2]Sheet1!$A:$I,7,FALSE),0)</f>
        <v>2294681</v>
      </c>
      <c r="L1788">
        <f>IFERROR(VLOOKUP(A1788,[2]Sheet1!$A:$I,8,FALSE),0)</f>
        <v>105287</v>
      </c>
      <c r="M1788">
        <f>IFERROR(VLOOKUP(A1788,[2]Sheet1!$A:$I,9,FALSE),0)</f>
        <v>1897327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88915</v>
      </c>
      <c r="K1789">
        <f>IFERROR(VLOOKUP(A1789,[2]Sheet1!$A:$I,7,FALSE),0)</f>
        <v>1332913</v>
      </c>
      <c r="L1789">
        <f>IFERROR(VLOOKUP(A1789,[2]Sheet1!$A:$I,8,FALSE),0)</f>
        <v>103337</v>
      </c>
      <c r="M1789">
        <f>IFERROR(VLOOKUP(A1789,[2]Sheet1!$A:$I,9,FALSE),0)</f>
        <v>1278111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260706</v>
      </c>
      <c r="K1790">
        <f>IFERROR(VLOOKUP(A1790,[2]Sheet1!$A:$I,7,FALSE),0)</f>
        <v>1175727</v>
      </c>
      <c r="L1790">
        <f>IFERROR(VLOOKUP(A1790,[2]Sheet1!$A:$I,8,FALSE),0)</f>
        <v>226300</v>
      </c>
      <c r="M1790">
        <f>IFERROR(VLOOKUP(A1790,[2]Sheet1!$A:$I,9,FALSE),0)</f>
        <v>1173630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31966</v>
      </c>
      <c r="K1791">
        <f>IFERROR(VLOOKUP(A1791,[2]Sheet1!$A:$I,7,FALSE),0)</f>
        <v>1060567</v>
      </c>
      <c r="L1791">
        <f>IFERROR(VLOOKUP(A1791,[2]Sheet1!$A:$I,8,FALSE),0)</f>
        <v>51133</v>
      </c>
      <c r="M1791">
        <f>IFERROR(VLOOKUP(A1791,[2]Sheet1!$A:$I,9,FALSE),0)</f>
        <v>679680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105330</v>
      </c>
      <c r="K1792">
        <f>IFERROR(VLOOKUP(A1792,[2]Sheet1!$A:$I,7,FALSE),0)</f>
        <v>1455899</v>
      </c>
      <c r="L1792">
        <f>IFERROR(VLOOKUP(A1792,[2]Sheet1!$A:$I,8,FALSE),0)</f>
        <v>111596</v>
      </c>
      <c r="M1792">
        <f>IFERROR(VLOOKUP(A1792,[2]Sheet1!$A:$I,9,FALSE),0)</f>
        <v>1404338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21307</v>
      </c>
      <c r="K1793">
        <f>IFERROR(VLOOKUP(A1793,[2]Sheet1!$A:$I,7,FALSE),0)</f>
        <v>6594734</v>
      </c>
      <c r="L1793">
        <f>IFERROR(VLOOKUP(A1793,[2]Sheet1!$A:$I,8,FALSE),0)</f>
        <v>17906</v>
      </c>
      <c r="M1793">
        <f>IFERROR(VLOOKUP(A1793,[2]Sheet1!$A:$I,9,FALSE),0)</f>
        <v>6805189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37344</v>
      </c>
      <c r="K1794">
        <f>IFERROR(VLOOKUP(A1794,[2]Sheet1!$A:$I,7,FALSE),0)</f>
        <v>550077</v>
      </c>
      <c r="L1794">
        <f>IFERROR(VLOOKUP(A1794,[2]Sheet1!$A:$I,8,FALSE),0)</f>
        <v>79907</v>
      </c>
      <c r="M1794">
        <f>IFERROR(VLOOKUP(A1794,[2]Sheet1!$A:$I,9,FALSE),0)</f>
        <v>521619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1834</v>
      </c>
      <c r="K1795">
        <f>IFERROR(VLOOKUP(A1795,[2]Sheet1!$A:$I,7,FALSE),0)</f>
        <v>348509</v>
      </c>
      <c r="L1795">
        <f>IFERROR(VLOOKUP(A1795,[2]Sheet1!$A:$I,8,FALSE),0)</f>
        <v>1918</v>
      </c>
      <c r="M1795">
        <f>IFERROR(VLOOKUP(A1795,[2]Sheet1!$A:$I,9,FALSE),0)</f>
        <v>358798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96693</v>
      </c>
      <c r="K1796">
        <f>IFERROR(VLOOKUP(A1796,[2]Sheet1!$A:$I,7,FALSE),0)</f>
        <v>713739</v>
      </c>
      <c r="L1796">
        <f>IFERROR(VLOOKUP(A1796,[2]Sheet1!$A:$I,8,FALSE),0)</f>
        <v>97690</v>
      </c>
      <c r="M1796">
        <f>IFERROR(VLOOKUP(A1796,[2]Sheet1!$A:$I,9,FALSE),0)</f>
        <v>640989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62433</v>
      </c>
      <c r="K1797">
        <f>IFERROR(VLOOKUP(A1797,[2]Sheet1!$A:$I,7,FALSE),0)</f>
        <v>360331</v>
      </c>
      <c r="L1797">
        <f>IFERROR(VLOOKUP(A1797,[2]Sheet1!$A:$I,8,FALSE),0)</f>
        <v>72181</v>
      </c>
      <c r="M1797">
        <f>IFERROR(VLOOKUP(A1797,[2]Sheet1!$A:$I,9,FALSE),0)</f>
        <v>350107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17259</v>
      </c>
      <c r="K1798">
        <f>IFERROR(VLOOKUP(A1798,[2]Sheet1!$A:$I,7,FALSE),0)</f>
        <v>1921630</v>
      </c>
      <c r="L1798">
        <f>IFERROR(VLOOKUP(A1798,[2]Sheet1!$A:$I,8,FALSE),0)</f>
        <v>14284</v>
      </c>
      <c r="M1798">
        <f>IFERROR(VLOOKUP(A1798,[2]Sheet1!$A:$I,9,FALSE),0)</f>
        <v>1808294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Sim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271633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85616</v>
      </c>
      <c r="K1800">
        <f>IFERROR(VLOOKUP(A1800,[2]Sheet1!$A:$I,7,FALSE),0)</f>
        <v>1990596</v>
      </c>
      <c r="L1800">
        <f>IFERROR(VLOOKUP(A1800,[2]Sheet1!$A:$I,8,FALSE),0)</f>
        <v>94227</v>
      </c>
      <c r="M1800">
        <f>IFERROR(VLOOKUP(A1800,[2]Sheet1!$A:$I,9,FALSE),0)</f>
        <v>1833010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311</v>
      </c>
      <c r="K1801">
        <f>IFERROR(VLOOKUP(A1801,[2]Sheet1!$A:$I,7,FALSE),0)</f>
        <v>5963016</v>
      </c>
      <c r="L1801">
        <f>IFERROR(VLOOKUP(A1801,[2]Sheet1!$A:$I,8,FALSE),0)</f>
        <v>1240</v>
      </c>
      <c r="M1801">
        <f>IFERROR(VLOOKUP(A1801,[2]Sheet1!$A:$I,9,FALSE),0)</f>
        <v>5964444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40774</v>
      </c>
      <c r="K1802">
        <f>IFERROR(VLOOKUP(A1802,[2]Sheet1!$A:$I,7,FALSE),0)</f>
        <v>582975</v>
      </c>
      <c r="L1802">
        <f>IFERROR(VLOOKUP(A1802,[2]Sheet1!$A:$I,8,FALSE),0)</f>
        <v>44451</v>
      </c>
      <c r="M1802">
        <f>IFERROR(VLOOKUP(A1802,[2]Sheet1!$A:$I,9,FALSE),0)</f>
        <v>595276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68141</v>
      </c>
      <c r="K1803">
        <f>IFERROR(VLOOKUP(A1803,[2]Sheet1!$A:$I,7,FALSE),0)</f>
        <v>286380</v>
      </c>
      <c r="L1803">
        <f>IFERROR(VLOOKUP(A1803,[2]Sheet1!$A:$I,8,FALSE),0)</f>
        <v>70284</v>
      </c>
      <c r="M1803">
        <f>IFERROR(VLOOKUP(A1803,[2]Sheet1!$A:$I,9,FALSE),0)</f>
        <v>242159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49827</v>
      </c>
      <c r="K1804">
        <f>IFERROR(VLOOKUP(A1804,[2]Sheet1!$A:$I,7,FALSE),0)</f>
        <v>1747268</v>
      </c>
      <c r="L1804">
        <f>IFERROR(VLOOKUP(A1804,[2]Sheet1!$A:$I,8,FALSE),0)</f>
        <v>38922</v>
      </c>
      <c r="M1804">
        <f>IFERROR(VLOOKUP(A1804,[2]Sheet1!$A:$I,9,FALSE),0)</f>
        <v>1714246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71490</v>
      </c>
      <c r="K1805">
        <f>IFERROR(VLOOKUP(A1805,[2]Sheet1!$A:$I,7,FALSE),0)</f>
        <v>323073</v>
      </c>
      <c r="L1805">
        <f>IFERROR(VLOOKUP(A1805,[2]Sheet1!$A:$I,8,FALSE),0)</f>
        <v>77139</v>
      </c>
      <c r="M1805">
        <f>IFERROR(VLOOKUP(A1805,[2]Sheet1!$A:$I,9,FALSE),0)</f>
        <v>309046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307221</v>
      </c>
      <c r="K1806">
        <f>IFERROR(VLOOKUP(A1806,[2]Sheet1!$A:$I,7,FALSE),0)</f>
        <v>5927510</v>
      </c>
      <c r="L1806">
        <f>IFERROR(VLOOKUP(A1806,[2]Sheet1!$A:$I,8,FALSE),0)</f>
        <v>333015</v>
      </c>
      <c r="M1806">
        <f>IFERROR(VLOOKUP(A1806,[2]Sheet1!$A:$I,9,FALSE),0)</f>
        <v>5540537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137000</v>
      </c>
      <c r="K1807">
        <f>IFERROR(VLOOKUP(A1807,[2]Sheet1!$A:$I,7,FALSE),0)</f>
        <v>5774905</v>
      </c>
      <c r="L1807">
        <f>IFERROR(VLOOKUP(A1807,[2]Sheet1!$A:$I,8,FALSE),0)</f>
        <v>154411</v>
      </c>
      <c r="M1807">
        <f>IFERROR(VLOOKUP(A1807,[2]Sheet1!$A:$I,9,FALSE),0)</f>
        <v>5780380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83713</v>
      </c>
      <c r="K1808">
        <f>IFERROR(VLOOKUP(A1808,[2]Sheet1!$A:$I,7,FALSE),0)</f>
        <v>1247185</v>
      </c>
      <c r="L1808">
        <f>IFERROR(VLOOKUP(A1808,[2]Sheet1!$A:$I,8,FALSE),0)</f>
        <v>98351</v>
      </c>
      <c r="M1808">
        <f>IFERROR(VLOOKUP(A1808,[2]Sheet1!$A:$I,9,FALSE),0)</f>
        <v>1122327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112895</v>
      </c>
      <c r="K1809">
        <f>IFERROR(VLOOKUP(A1809,[2]Sheet1!$A:$I,7,FALSE),0)</f>
        <v>411511</v>
      </c>
      <c r="L1809">
        <f>IFERROR(VLOOKUP(A1809,[2]Sheet1!$A:$I,8,FALSE),0)</f>
        <v>109140</v>
      </c>
      <c r="M1809">
        <f>IFERROR(VLOOKUP(A1809,[2]Sheet1!$A:$I,9,FALSE),0)</f>
        <v>504727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103808</v>
      </c>
      <c r="K1810">
        <f>IFERROR(VLOOKUP(A1810,[2]Sheet1!$A:$I,7,FALSE),0)</f>
        <v>655003</v>
      </c>
      <c r="L1810">
        <f>IFERROR(VLOOKUP(A1810,[2]Sheet1!$A:$I,8,FALSE),0)</f>
        <v>92807</v>
      </c>
      <c r="M1810">
        <f>IFERROR(VLOOKUP(A1810,[2]Sheet1!$A:$I,9,FALSE),0)</f>
        <v>566621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108462</v>
      </c>
      <c r="K1811">
        <f>IFERROR(VLOOKUP(A1811,[2]Sheet1!$A:$I,7,FALSE),0)</f>
        <v>2092997</v>
      </c>
      <c r="L1811">
        <f>IFERROR(VLOOKUP(A1811,[2]Sheet1!$A:$I,8,FALSE),0)</f>
        <v>132599</v>
      </c>
      <c r="M1811">
        <f>IFERROR(VLOOKUP(A1811,[2]Sheet1!$A:$I,9,FALSE),0)</f>
        <v>1936597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91513</v>
      </c>
      <c r="K1812">
        <f>IFERROR(VLOOKUP(A1812,[2]Sheet1!$A:$I,7,FALSE),0)</f>
        <v>640559</v>
      </c>
      <c r="L1812">
        <f>IFERROR(VLOOKUP(A1812,[2]Sheet1!$A:$I,8,FALSE),0)</f>
        <v>137491</v>
      </c>
      <c r="M1812">
        <f>IFERROR(VLOOKUP(A1812,[2]Sheet1!$A:$I,9,FALSE),0)</f>
        <v>683865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130915</v>
      </c>
      <c r="K1813">
        <f>IFERROR(VLOOKUP(A1813,[2]Sheet1!$A:$I,7,FALSE),0)</f>
        <v>484992</v>
      </c>
      <c r="L1813">
        <f>IFERROR(VLOOKUP(A1813,[2]Sheet1!$A:$I,8,FALSE),0)</f>
        <v>118399</v>
      </c>
      <c r="M1813">
        <f>IFERROR(VLOOKUP(A1813,[2]Sheet1!$A:$I,9,FALSE),0)</f>
        <v>333074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39567</v>
      </c>
      <c r="K1814">
        <f>IFERROR(VLOOKUP(A1814,[2]Sheet1!$A:$I,7,FALSE),0)</f>
        <v>312639</v>
      </c>
      <c r="L1814">
        <f>IFERROR(VLOOKUP(A1814,[2]Sheet1!$A:$I,8,FALSE),0)</f>
        <v>41618</v>
      </c>
      <c r="M1814">
        <f>IFERROR(VLOOKUP(A1814,[2]Sheet1!$A:$I,9,FALSE),0)</f>
        <v>278227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151287</v>
      </c>
      <c r="K1815">
        <f>IFERROR(VLOOKUP(A1815,[2]Sheet1!$A:$I,7,FALSE),0)</f>
        <v>1409728</v>
      </c>
      <c r="L1815">
        <f>IFERROR(VLOOKUP(A1815,[2]Sheet1!$A:$I,8,FALSE),0)</f>
        <v>161136</v>
      </c>
      <c r="M1815">
        <f>IFERROR(VLOOKUP(A1815,[2]Sheet1!$A:$I,9,FALSE),0)</f>
        <v>1570413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76550</v>
      </c>
      <c r="K1816">
        <f>IFERROR(VLOOKUP(A1816,[2]Sheet1!$A:$I,7,FALSE),0)</f>
        <v>1388235</v>
      </c>
      <c r="L1816">
        <f>IFERROR(VLOOKUP(A1816,[2]Sheet1!$A:$I,8,FALSE),0)</f>
        <v>117097</v>
      </c>
      <c r="M1816">
        <f>IFERROR(VLOOKUP(A1816,[2]Sheet1!$A:$I,9,FALSE),0)</f>
        <v>1658741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98830</v>
      </c>
      <c r="K1817">
        <f>IFERROR(VLOOKUP(A1817,[2]Sheet1!$A:$I,7,FALSE),0)</f>
        <v>864935</v>
      </c>
      <c r="L1817">
        <f>IFERROR(VLOOKUP(A1817,[2]Sheet1!$A:$I,8,FALSE),0)</f>
        <v>102428</v>
      </c>
      <c r="M1817">
        <f>IFERROR(VLOOKUP(A1817,[2]Sheet1!$A:$I,9,FALSE),0)</f>
        <v>894363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71084</v>
      </c>
      <c r="K1818">
        <f>IFERROR(VLOOKUP(A1818,[2]Sheet1!$A:$I,7,FALSE),0)</f>
        <v>1034528</v>
      </c>
      <c r="L1818">
        <f>IFERROR(VLOOKUP(A1818,[2]Sheet1!$A:$I,8,FALSE),0)</f>
        <v>83891</v>
      </c>
      <c r="M1818">
        <f>IFERROR(VLOOKUP(A1818,[2]Sheet1!$A:$I,9,FALSE),0)</f>
        <v>963073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50185</v>
      </c>
      <c r="K1819">
        <f>IFERROR(VLOOKUP(A1819,[2]Sheet1!$A:$I,7,FALSE),0)</f>
        <v>252039</v>
      </c>
      <c r="L1819">
        <f>IFERROR(VLOOKUP(A1819,[2]Sheet1!$A:$I,8,FALSE),0)</f>
        <v>44583</v>
      </c>
      <c r="M1819">
        <f>IFERROR(VLOOKUP(A1819,[2]Sheet1!$A:$I,9,FALSE),0)</f>
        <v>195748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67570</v>
      </c>
      <c r="K1820">
        <f>IFERROR(VLOOKUP(A1820,[2]Sheet1!$A:$I,7,FALSE),0)</f>
        <v>3242361</v>
      </c>
      <c r="L1820">
        <f>IFERROR(VLOOKUP(A1820,[2]Sheet1!$A:$I,8,FALSE),0)</f>
        <v>81458</v>
      </c>
      <c r="M1820">
        <f>IFERROR(VLOOKUP(A1820,[2]Sheet1!$A:$I,9,FALSE),0)</f>
        <v>3887141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106925</v>
      </c>
      <c r="K1821">
        <f>IFERROR(VLOOKUP(A1821,[2]Sheet1!$A:$I,7,FALSE),0)</f>
        <v>522284</v>
      </c>
      <c r="L1821">
        <f>IFERROR(VLOOKUP(A1821,[2]Sheet1!$A:$I,8,FALSE),0)</f>
        <v>134498</v>
      </c>
      <c r="M1821">
        <f>IFERROR(VLOOKUP(A1821,[2]Sheet1!$A:$I,9,FALSE),0)</f>
        <v>624920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27167</v>
      </c>
      <c r="K1822">
        <f>IFERROR(VLOOKUP(A1822,[2]Sheet1!$A:$I,7,FALSE),0)</f>
        <v>205585</v>
      </c>
      <c r="L1822">
        <f>IFERROR(VLOOKUP(A1822,[2]Sheet1!$A:$I,8,FALSE),0)</f>
        <v>29536</v>
      </c>
      <c r="M1822">
        <f>IFERROR(VLOOKUP(A1822,[2]Sheet1!$A:$I,9,FALSE),0)</f>
        <v>155635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31017</v>
      </c>
      <c r="K1823">
        <f>IFERROR(VLOOKUP(A1823,[2]Sheet1!$A:$I,7,FALSE),0)</f>
        <v>444604</v>
      </c>
      <c r="L1823">
        <f>IFERROR(VLOOKUP(A1823,[2]Sheet1!$A:$I,8,FALSE),0)</f>
        <v>46920</v>
      </c>
      <c r="M1823">
        <f>IFERROR(VLOOKUP(A1823,[2]Sheet1!$A:$I,9,FALSE),0)</f>
        <v>426163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197605</v>
      </c>
      <c r="K1824">
        <f>IFERROR(VLOOKUP(A1824,[2]Sheet1!$A:$I,7,FALSE),0)</f>
        <v>3014854</v>
      </c>
      <c r="L1824">
        <f>IFERROR(VLOOKUP(A1824,[2]Sheet1!$A:$I,8,FALSE),0)</f>
        <v>246780</v>
      </c>
      <c r="M1824">
        <f>IFERROR(VLOOKUP(A1824,[2]Sheet1!$A:$I,9,FALSE),0)</f>
        <v>2747702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261083</v>
      </c>
      <c r="L1825">
        <f>IFERROR(VLOOKUP(A1825,[2]Sheet1!$A:$I,8,FALSE),0)</f>
        <v>881</v>
      </c>
      <c r="M1825">
        <f>IFERROR(VLOOKUP(A1825,[2]Sheet1!$A:$I,9,FALSE),0)</f>
        <v>285299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28468</v>
      </c>
      <c r="K1826">
        <f>IFERROR(VLOOKUP(A1826,[2]Sheet1!$A:$I,7,FALSE),0)</f>
        <v>316192</v>
      </c>
      <c r="L1826">
        <f>IFERROR(VLOOKUP(A1826,[2]Sheet1!$A:$I,8,FALSE),0)</f>
        <v>8775</v>
      </c>
      <c r="M1826">
        <f>IFERROR(VLOOKUP(A1826,[2]Sheet1!$A:$I,9,FALSE),0)</f>
        <v>361097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257924</v>
      </c>
      <c r="K1827">
        <f>IFERROR(VLOOKUP(A1827,[2]Sheet1!$A:$I,7,FALSE),0)</f>
        <v>1728557</v>
      </c>
      <c r="L1827">
        <f>IFERROR(VLOOKUP(A1827,[2]Sheet1!$A:$I,8,FALSE),0)</f>
        <v>323995</v>
      </c>
      <c r="M1827">
        <f>IFERROR(VLOOKUP(A1827,[2]Sheet1!$A:$I,9,FALSE),0)</f>
        <v>1787654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101313</v>
      </c>
      <c r="K1828">
        <f>IFERROR(VLOOKUP(A1828,[2]Sheet1!$A:$I,7,FALSE),0)</f>
        <v>1321495</v>
      </c>
      <c r="L1828">
        <f>IFERROR(VLOOKUP(A1828,[2]Sheet1!$A:$I,8,FALSE),0)</f>
        <v>109365</v>
      </c>
      <c r="M1828">
        <f>IFERROR(VLOOKUP(A1828,[2]Sheet1!$A:$I,9,FALSE),0)</f>
        <v>1202819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31709</v>
      </c>
      <c r="K1829">
        <f>IFERROR(VLOOKUP(A1829,[2]Sheet1!$A:$I,7,FALSE),0)</f>
        <v>10426368</v>
      </c>
      <c r="L1829">
        <f>IFERROR(VLOOKUP(A1829,[2]Sheet1!$A:$I,8,FALSE),0)</f>
        <v>23674</v>
      </c>
      <c r="M1829">
        <f>IFERROR(VLOOKUP(A1829,[2]Sheet1!$A:$I,9,FALSE),0)</f>
        <v>367748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46895</v>
      </c>
      <c r="K1830">
        <f>IFERROR(VLOOKUP(A1830,[2]Sheet1!$A:$I,7,FALSE),0)</f>
        <v>915798</v>
      </c>
      <c r="L1830">
        <f>IFERROR(VLOOKUP(A1830,[2]Sheet1!$A:$I,8,FALSE),0)</f>
        <v>47224</v>
      </c>
      <c r="M1830">
        <f>IFERROR(VLOOKUP(A1830,[2]Sheet1!$A:$I,9,FALSE),0)</f>
        <v>962927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17503</v>
      </c>
      <c r="K1831">
        <f>IFERROR(VLOOKUP(A1831,[2]Sheet1!$A:$I,7,FALSE),0)</f>
        <v>255339</v>
      </c>
      <c r="L1831">
        <f>IFERROR(VLOOKUP(A1831,[2]Sheet1!$A:$I,8,FALSE),0)</f>
        <v>32239</v>
      </c>
      <c r="M1831">
        <f>IFERROR(VLOOKUP(A1831,[2]Sheet1!$A:$I,9,FALSE),0)</f>
        <v>246029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151371</v>
      </c>
      <c r="K1832">
        <f>IFERROR(VLOOKUP(A1832,[2]Sheet1!$A:$I,7,FALSE),0)</f>
        <v>3916422</v>
      </c>
      <c r="L1832">
        <f>IFERROR(VLOOKUP(A1832,[2]Sheet1!$A:$I,8,FALSE),0)</f>
        <v>162027</v>
      </c>
      <c r="M1832">
        <f>IFERROR(VLOOKUP(A1832,[2]Sheet1!$A:$I,9,FALSE),0)</f>
        <v>3831213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15628</v>
      </c>
      <c r="K1833">
        <f>IFERROR(VLOOKUP(A1833,[2]Sheet1!$A:$I,7,FALSE),0)</f>
        <v>2318197</v>
      </c>
      <c r="L1833">
        <f>IFERROR(VLOOKUP(A1833,[2]Sheet1!$A:$I,8,FALSE),0)</f>
        <v>35407</v>
      </c>
      <c r="M1833">
        <f>IFERROR(VLOOKUP(A1833,[2]Sheet1!$A:$I,9,FALSE),0)</f>
        <v>2490537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436234</v>
      </c>
      <c r="K1834">
        <f>IFERROR(VLOOKUP(A1834,[2]Sheet1!$A:$I,7,FALSE),0)</f>
        <v>8934423</v>
      </c>
      <c r="L1834">
        <f>IFERROR(VLOOKUP(A1834,[2]Sheet1!$A:$I,8,FALSE),0)</f>
        <v>408083</v>
      </c>
      <c r="M1834">
        <f>IFERROR(VLOOKUP(A1834,[2]Sheet1!$A:$I,9,FALSE),0)</f>
        <v>9155003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87725</v>
      </c>
      <c r="K1835">
        <f>IFERROR(VLOOKUP(A1835,[2]Sheet1!$A:$I,7,FALSE),0)</f>
        <v>2036550</v>
      </c>
      <c r="L1835">
        <f>IFERROR(VLOOKUP(A1835,[2]Sheet1!$A:$I,8,FALSE),0)</f>
        <v>141813</v>
      </c>
      <c r="M1835">
        <f>IFERROR(VLOOKUP(A1835,[2]Sheet1!$A:$I,9,FALSE),0)</f>
        <v>2003654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218462</v>
      </c>
      <c r="K1836">
        <f>IFERROR(VLOOKUP(A1836,[2]Sheet1!$A:$I,7,FALSE),0)</f>
        <v>1130617</v>
      </c>
      <c r="L1836">
        <f>IFERROR(VLOOKUP(A1836,[2]Sheet1!$A:$I,8,FALSE),0)</f>
        <v>238743</v>
      </c>
      <c r="M1836">
        <f>IFERROR(VLOOKUP(A1836,[2]Sheet1!$A:$I,9,FALSE),0)</f>
        <v>1132336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172805</v>
      </c>
      <c r="K1837">
        <f>IFERROR(VLOOKUP(A1837,[2]Sheet1!$A:$I,7,FALSE),0)</f>
        <v>826493</v>
      </c>
      <c r="L1837">
        <f>IFERROR(VLOOKUP(A1837,[2]Sheet1!$A:$I,8,FALSE),0)</f>
        <v>159110</v>
      </c>
      <c r="M1837">
        <f>IFERROR(VLOOKUP(A1837,[2]Sheet1!$A:$I,9,FALSE),0)</f>
        <v>694018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54873</v>
      </c>
      <c r="K1838">
        <f>IFERROR(VLOOKUP(A1838,[2]Sheet1!$A:$I,7,FALSE),0)</f>
        <v>864304</v>
      </c>
      <c r="L1838">
        <f>IFERROR(VLOOKUP(A1838,[2]Sheet1!$A:$I,8,FALSE),0)</f>
        <v>79887</v>
      </c>
      <c r="M1838">
        <f>IFERROR(VLOOKUP(A1838,[2]Sheet1!$A:$I,9,FALSE),0)</f>
        <v>920989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67134</v>
      </c>
      <c r="K1839">
        <f>IFERROR(VLOOKUP(A1839,[2]Sheet1!$A:$I,7,FALSE),0)</f>
        <v>434658</v>
      </c>
      <c r="L1839">
        <f>IFERROR(VLOOKUP(A1839,[2]Sheet1!$A:$I,8,FALSE),0)</f>
        <v>73326</v>
      </c>
      <c r="M1839">
        <f>IFERROR(VLOOKUP(A1839,[2]Sheet1!$A:$I,9,FALSE),0)</f>
        <v>389193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41668</v>
      </c>
      <c r="K1840">
        <f>IFERROR(VLOOKUP(A1840,[2]Sheet1!$A:$I,7,FALSE),0)</f>
        <v>740054</v>
      </c>
      <c r="L1840">
        <f>IFERROR(VLOOKUP(A1840,[2]Sheet1!$A:$I,8,FALSE),0)</f>
        <v>38562</v>
      </c>
      <c r="M1840">
        <f>IFERROR(VLOOKUP(A1840,[2]Sheet1!$A:$I,9,FALSE),0)</f>
        <v>687604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111897</v>
      </c>
      <c r="K1841">
        <f>IFERROR(VLOOKUP(A1841,[2]Sheet1!$A:$I,7,FALSE),0)</f>
        <v>709755</v>
      </c>
      <c r="L1841">
        <f>IFERROR(VLOOKUP(A1841,[2]Sheet1!$A:$I,8,FALSE),0)</f>
        <v>125137</v>
      </c>
      <c r="M1841">
        <f>IFERROR(VLOOKUP(A1841,[2]Sheet1!$A:$I,9,FALSE),0)</f>
        <v>620095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156666</v>
      </c>
      <c r="K1842">
        <f>IFERROR(VLOOKUP(A1842,[2]Sheet1!$A:$I,7,FALSE),0)</f>
        <v>1794359</v>
      </c>
      <c r="L1842">
        <f>IFERROR(VLOOKUP(A1842,[2]Sheet1!$A:$I,8,FALSE),0)</f>
        <v>198430</v>
      </c>
      <c r="M1842">
        <f>IFERROR(VLOOKUP(A1842,[2]Sheet1!$A:$I,9,FALSE),0)</f>
        <v>1689783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65836</v>
      </c>
      <c r="K1843">
        <f>IFERROR(VLOOKUP(A1843,[2]Sheet1!$A:$I,7,FALSE),0)</f>
        <v>843607</v>
      </c>
      <c r="L1843">
        <f>IFERROR(VLOOKUP(A1843,[2]Sheet1!$A:$I,8,FALSE),0)</f>
        <v>80740</v>
      </c>
      <c r="M1843">
        <f>IFERROR(VLOOKUP(A1843,[2]Sheet1!$A:$I,9,FALSE),0)</f>
        <v>837531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610</v>
      </c>
      <c r="K1844">
        <f>IFERROR(VLOOKUP(A1844,[2]Sheet1!$A:$I,7,FALSE),0)</f>
        <v>1432755</v>
      </c>
      <c r="L1844">
        <f>IFERROR(VLOOKUP(A1844,[2]Sheet1!$A:$I,8,FALSE),0)</f>
        <v>1279</v>
      </c>
      <c r="M1844">
        <f>IFERROR(VLOOKUP(A1844,[2]Sheet1!$A:$I,9,FALSE),0)</f>
        <v>1321201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763621</v>
      </c>
      <c r="K1845">
        <f>IFERROR(VLOOKUP(A1845,[2]Sheet1!$A:$I,7,FALSE),0)</f>
        <v>12284937</v>
      </c>
      <c r="L1845">
        <f>IFERROR(VLOOKUP(A1845,[2]Sheet1!$A:$I,8,FALSE),0)</f>
        <v>756570</v>
      </c>
      <c r="M1845">
        <f>IFERROR(VLOOKUP(A1845,[2]Sheet1!$A:$I,9,FALSE),0)</f>
        <v>10974747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45919</v>
      </c>
      <c r="K1846">
        <f>IFERROR(VLOOKUP(A1846,[2]Sheet1!$A:$I,7,FALSE),0)</f>
        <v>43479441</v>
      </c>
      <c r="L1846">
        <f>IFERROR(VLOOKUP(A1846,[2]Sheet1!$A:$I,8,FALSE),0)</f>
        <v>49981</v>
      </c>
      <c r="M1846">
        <f>IFERROR(VLOOKUP(A1846,[2]Sheet1!$A:$I,9,FALSE),0)</f>
        <v>43440329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38565296</v>
      </c>
      <c r="L1847">
        <f>IFERROR(VLOOKUP(A1847,[2]Sheet1!$A:$I,8,FALSE),0)</f>
        <v>0</v>
      </c>
      <c r="M1847">
        <f>IFERROR(VLOOKUP(A1847,[2]Sheet1!$A:$I,9,FALSE),0)</f>
        <v>38587148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70414</v>
      </c>
      <c r="K1848">
        <f>IFERROR(VLOOKUP(A1848,[2]Sheet1!$A:$I,7,FALSE),0)</f>
        <v>388952</v>
      </c>
      <c r="L1848">
        <f>IFERROR(VLOOKUP(A1848,[2]Sheet1!$A:$I,8,FALSE),0)</f>
        <v>77614</v>
      </c>
      <c r="M1848">
        <f>IFERROR(VLOOKUP(A1848,[2]Sheet1!$A:$I,9,FALSE),0)</f>
        <v>353515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1817</v>
      </c>
      <c r="K1849">
        <f>IFERROR(VLOOKUP(A1849,[2]Sheet1!$A:$I,7,FALSE),0)</f>
        <v>380553</v>
      </c>
      <c r="L1849">
        <f>IFERROR(VLOOKUP(A1849,[2]Sheet1!$A:$I,8,FALSE),0)</f>
        <v>4120</v>
      </c>
      <c r="M1849">
        <f>IFERROR(VLOOKUP(A1849,[2]Sheet1!$A:$I,9,FALSE),0)</f>
        <v>371215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37385</v>
      </c>
      <c r="K1850">
        <f>IFERROR(VLOOKUP(A1850,[2]Sheet1!$A:$I,7,FALSE),0)</f>
        <v>1463519</v>
      </c>
      <c r="L1850">
        <f>IFERROR(VLOOKUP(A1850,[2]Sheet1!$A:$I,8,FALSE),0)</f>
        <v>34611</v>
      </c>
      <c r="M1850">
        <f>IFERROR(VLOOKUP(A1850,[2]Sheet1!$A:$I,9,FALSE),0)</f>
        <v>1666998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164604</v>
      </c>
      <c r="K1851">
        <f>IFERROR(VLOOKUP(A1851,[2]Sheet1!$A:$I,7,FALSE),0)</f>
        <v>1470635</v>
      </c>
      <c r="L1851">
        <f>IFERROR(VLOOKUP(A1851,[2]Sheet1!$A:$I,8,FALSE),0)</f>
        <v>164147</v>
      </c>
      <c r="M1851">
        <f>IFERROR(VLOOKUP(A1851,[2]Sheet1!$A:$I,9,FALSE),0)</f>
        <v>1331689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138008</v>
      </c>
      <c r="K1852">
        <f>IFERROR(VLOOKUP(A1852,[2]Sheet1!$A:$I,7,FALSE),0)</f>
        <v>652137</v>
      </c>
      <c r="L1852">
        <f>IFERROR(VLOOKUP(A1852,[2]Sheet1!$A:$I,8,FALSE),0)</f>
        <v>167316</v>
      </c>
      <c r="M1852">
        <f>IFERROR(VLOOKUP(A1852,[2]Sheet1!$A:$I,9,FALSE),0)</f>
        <v>548304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129939</v>
      </c>
      <c r="K1853">
        <f>IFERROR(VLOOKUP(A1853,[2]Sheet1!$A:$I,7,FALSE),0)</f>
        <v>1096211</v>
      </c>
      <c r="L1853">
        <f>IFERROR(VLOOKUP(A1853,[2]Sheet1!$A:$I,8,FALSE),0)</f>
        <v>159238</v>
      </c>
      <c r="M1853">
        <f>IFERROR(VLOOKUP(A1853,[2]Sheet1!$A:$I,9,FALSE),0)</f>
        <v>1041757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67960</v>
      </c>
      <c r="K1854">
        <f>IFERROR(VLOOKUP(A1854,[2]Sheet1!$A:$I,7,FALSE),0)</f>
        <v>721145</v>
      </c>
      <c r="L1854">
        <f>IFERROR(VLOOKUP(A1854,[2]Sheet1!$A:$I,8,FALSE),0)</f>
        <v>75180</v>
      </c>
      <c r="M1854">
        <f>IFERROR(VLOOKUP(A1854,[2]Sheet1!$A:$I,9,FALSE),0)</f>
        <v>736348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2718704</v>
      </c>
      <c r="F1855">
        <f>IFERROR(VLOOKUP(A1855,[1]Monitoramento_Base_somente_disp!$A:$J,9,FALSE),0)</f>
        <v>0</v>
      </c>
      <c r="G1855">
        <f>IFERROR(VLOOKUP(A1855,[1]Monitoramento_Base_somente_disp!$A:$J,10,FALSE),0)</f>
        <v>2765789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30241</v>
      </c>
      <c r="K1855">
        <f>IFERROR(VLOOKUP(A1855,[2]Sheet1!$A:$I,7,FALSE),0)</f>
        <v>39382745</v>
      </c>
      <c r="L1855">
        <f>IFERROR(VLOOKUP(A1855,[2]Sheet1!$A:$I,8,FALSE),0)</f>
        <v>31081</v>
      </c>
      <c r="M1855">
        <f>IFERROR(VLOOKUP(A1855,[2]Sheet1!$A:$I,9,FALSE),0)</f>
        <v>42197853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2162</v>
      </c>
      <c r="K1856">
        <f>IFERROR(VLOOKUP(A1856,[2]Sheet1!$A:$I,7,FALSE),0)</f>
        <v>1347737</v>
      </c>
      <c r="L1856">
        <f>IFERROR(VLOOKUP(A1856,[2]Sheet1!$A:$I,8,FALSE),0)</f>
        <v>1266</v>
      </c>
      <c r="M1856">
        <f>IFERROR(VLOOKUP(A1856,[2]Sheet1!$A:$I,9,FALSE),0)</f>
        <v>1340236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43050</v>
      </c>
      <c r="K1857">
        <f>IFERROR(VLOOKUP(A1857,[2]Sheet1!$A:$I,7,FALSE),0)</f>
        <v>665191</v>
      </c>
      <c r="L1857">
        <f>IFERROR(VLOOKUP(A1857,[2]Sheet1!$A:$I,8,FALSE),0)</f>
        <v>53416</v>
      </c>
      <c r="M1857">
        <f>IFERROR(VLOOKUP(A1857,[2]Sheet1!$A:$I,9,FALSE),0)</f>
        <v>687065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43653</v>
      </c>
      <c r="K1858">
        <f>IFERROR(VLOOKUP(A1858,[2]Sheet1!$A:$I,7,FALSE),0)</f>
        <v>3039175</v>
      </c>
      <c r="L1858">
        <f>IFERROR(VLOOKUP(A1858,[2]Sheet1!$A:$I,8,FALSE),0)</f>
        <v>68724</v>
      </c>
      <c r="M1858">
        <f>IFERROR(VLOOKUP(A1858,[2]Sheet1!$A:$I,9,FALSE),0)</f>
        <v>3379206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6617</v>
      </c>
      <c r="K1859">
        <f>IFERROR(VLOOKUP(A1859,[2]Sheet1!$A:$I,7,FALSE),0)</f>
        <v>536367</v>
      </c>
      <c r="L1859">
        <f>IFERROR(VLOOKUP(A1859,[2]Sheet1!$A:$I,8,FALSE),0)</f>
        <v>5600</v>
      </c>
      <c r="M1859">
        <f>IFERROR(VLOOKUP(A1859,[2]Sheet1!$A:$I,9,FALSE),0)</f>
        <v>581895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225593</v>
      </c>
      <c r="K1860">
        <f>IFERROR(VLOOKUP(A1860,[2]Sheet1!$A:$I,7,FALSE),0)</f>
        <v>2516021</v>
      </c>
      <c r="L1860">
        <f>IFERROR(VLOOKUP(A1860,[2]Sheet1!$A:$I,8,FALSE),0)</f>
        <v>267469</v>
      </c>
      <c r="M1860">
        <f>IFERROR(VLOOKUP(A1860,[2]Sheet1!$A:$I,9,FALSE),0)</f>
        <v>2448267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16405</v>
      </c>
      <c r="K1861">
        <f>IFERROR(VLOOKUP(A1861,[2]Sheet1!$A:$I,7,FALSE),0)</f>
        <v>1235786</v>
      </c>
      <c r="L1861">
        <f>IFERROR(VLOOKUP(A1861,[2]Sheet1!$A:$I,8,FALSE),0)</f>
        <v>16549</v>
      </c>
      <c r="M1861">
        <f>IFERROR(VLOOKUP(A1861,[2]Sheet1!$A:$I,9,FALSE),0)</f>
        <v>1366527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39345</v>
      </c>
      <c r="K1862">
        <f>IFERROR(VLOOKUP(A1862,[2]Sheet1!$A:$I,7,FALSE),0)</f>
        <v>2159347</v>
      </c>
      <c r="L1862">
        <f>IFERROR(VLOOKUP(A1862,[2]Sheet1!$A:$I,8,FALSE),0)</f>
        <v>41482</v>
      </c>
      <c r="M1862">
        <f>IFERROR(VLOOKUP(A1862,[2]Sheet1!$A:$I,9,FALSE),0)</f>
        <v>2165425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64621</v>
      </c>
      <c r="K1863">
        <f>IFERROR(VLOOKUP(A1863,[2]Sheet1!$A:$I,7,FALSE),0)</f>
        <v>1389109</v>
      </c>
      <c r="L1863">
        <f>IFERROR(VLOOKUP(A1863,[2]Sheet1!$A:$I,8,FALSE),0)</f>
        <v>80574</v>
      </c>
      <c r="M1863">
        <f>IFERROR(VLOOKUP(A1863,[2]Sheet1!$A:$I,9,FALSE),0)</f>
        <v>1372998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70456</v>
      </c>
      <c r="K1864">
        <f>IFERROR(VLOOKUP(A1864,[2]Sheet1!$A:$I,7,FALSE),0)</f>
        <v>2915209</v>
      </c>
      <c r="L1864">
        <f>IFERROR(VLOOKUP(A1864,[2]Sheet1!$A:$I,8,FALSE),0)</f>
        <v>67814</v>
      </c>
      <c r="M1864">
        <f>IFERROR(VLOOKUP(A1864,[2]Sheet1!$A:$I,9,FALSE),0)</f>
        <v>2612649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87840</v>
      </c>
      <c r="K1865">
        <f>IFERROR(VLOOKUP(A1865,[2]Sheet1!$A:$I,7,FALSE),0)</f>
        <v>763439</v>
      </c>
      <c r="L1865">
        <f>IFERROR(VLOOKUP(A1865,[2]Sheet1!$A:$I,8,FALSE),0)</f>
        <v>100369</v>
      </c>
      <c r="M1865">
        <f>IFERROR(VLOOKUP(A1865,[2]Sheet1!$A:$I,9,FALSE),0)</f>
        <v>717080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178284</v>
      </c>
      <c r="K1866">
        <f>IFERROR(VLOOKUP(A1866,[2]Sheet1!$A:$I,7,FALSE),0)</f>
        <v>990851</v>
      </c>
      <c r="L1866">
        <f>IFERROR(VLOOKUP(A1866,[2]Sheet1!$A:$I,8,FALSE),0)</f>
        <v>190967</v>
      </c>
      <c r="M1866">
        <f>IFERROR(VLOOKUP(A1866,[2]Sheet1!$A:$I,9,FALSE),0)</f>
        <v>1068389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72510</v>
      </c>
      <c r="K1867">
        <f>IFERROR(VLOOKUP(A1867,[2]Sheet1!$A:$I,7,FALSE),0)</f>
        <v>495593</v>
      </c>
      <c r="L1867">
        <f>IFERROR(VLOOKUP(A1867,[2]Sheet1!$A:$I,8,FALSE),0)</f>
        <v>102106</v>
      </c>
      <c r="M1867">
        <f>IFERROR(VLOOKUP(A1867,[2]Sheet1!$A:$I,9,FALSE),0)</f>
        <v>450110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649661</v>
      </c>
      <c r="K1868">
        <f>IFERROR(VLOOKUP(A1868,[2]Sheet1!$A:$I,7,FALSE),0)</f>
        <v>10980192</v>
      </c>
      <c r="L1868">
        <f>IFERROR(VLOOKUP(A1868,[2]Sheet1!$A:$I,8,FALSE),0)</f>
        <v>700878</v>
      </c>
      <c r="M1868">
        <f>IFERROR(VLOOKUP(A1868,[2]Sheet1!$A:$I,9,FALSE),0)</f>
        <v>9585433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147094</v>
      </c>
      <c r="K1869">
        <f>IFERROR(VLOOKUP(A1869,[2]Sheet1!$A:$I,7,FALSE),0)</f>
        <v>3841448</v>
      </c>
      <c r="L1869">
        <f>IFERROR(VLOOKUP(A1869,[2]Sheet1!$A:$I,8,FALSE),0)</f>
        <v>158922</v>
      </c>
      <c r="M1869">
        <f>IFERROR(VLOOKUP(A1869,[2]Sheet1!$A:$I,9,FALSE),0)</f>
        <v>4332699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50984</v>
      </c>
      <c r="K1870">
        <f>IFERROR(VLOOKUP(A1870,[2]Sheet1!$A:$I,7,FALSE),0)</f>
        <v>1991693</v>
      </c>
      <c r="L1870">
        <f>IFERROR(VLOOKUP(A1870,[2]Sheet1!$A:$I,8,FALSE),0)</f>
        <v>34331</v>
      </c>
      <c r="M1870">
        <f>IFERROR(VLOOKUP(A1870,[2]Sheet1!$A:$I,9,FALSE),0)</f>
        <v>1961201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47089</v>
      </c>
      <c r="K1871">
        <f>IFERROR(VLOOKUP(A1871,[2]Sheet1!$A:$I,7,FALSE),0)</f>
        <v>468562</v>
      </c>
      <c r="L1871">
        <f>IFERROR(VLOOKUP(A1871,[2]Sheet1!$A:$I,8,FALSE),0)</f>
        <v>50075</v>
      </c>
      <c r="M1871">
        <f>IFERROR(VLOOKUP(A1871,[2]Sheet1!$A:$I,9,FALSE),0)</f>
        <v>498393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455617</v>
      </c>
      <c r="F1872">
        <f>IFERROR(VLOOKUP(A1872,[1]Monitoramento_Base_somente_disp!$A:$J,9,FALSE),0)</f>
        <v>0</v>
      </c>
      <c r="G1872">
        <f>IFERROR(VLOOKUP(A1872,[1]Monitoramento_Base_somente_disp!$A:$J,10,FALSE),0)</f>
        <v>463078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312326</v>
      </c>
      <c r="K1872">
        <f>IFERROR(VLOOKUP(A1872,[2]Sheet1!$A:$I,7,FALSE),0)</f>
        <v>7061381</v>
      </c>
      <c r="L1872">
        <f>IFERROR(VLOOKUP(A1872,[2]Sheet1!$A:$I,8,FALSE),0)</f>
        <v>326843</v>
      </c>
      <c r="M1872">
        <f>IFERROR(VLOOKUP(A1872,[2]Sheet1!$A:$I,9,FALSE),0)</f>
        <v>7100679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68519</v>
      </c>
      <c r="K1873">
        <f>IFERROR(VLOOKUP(A1873,[2]Sheet1!$A:$I,7,FALSE),0)</f>
        <v>136831</v>
      </c>
      <c r="L1873">
        <f>IFERROR(VLOOKUP(A1873,[2]Sheet1!$A:$I,8,FALSE),0)</f>
        <v>78619</v>
      </c>
      <c r="M1873">
        <f>IFERROR(VLOOKUP(A1873,[2]Sheet1!$A:$I,9,FALSE),0)</f>
        <v>137540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8463</v>
      </c>
      <c r="K1874">
        <f>IFERROR(VLOOKUP(A1874,[2]Sheet1!$A:$I,7,FALSE),0)</f>
        <v>51548947</v>
      </c>
      <c r="L1874">
        <f>IFERROR(VLOOKUP(A1874,[2]Sheet1!$A:$I,8,FALSE),0)</f>
        <v>13610</v>
      </c>
      <c r="M1874">
        <f>IFERROR(VLOOKUP(A1874,[2]Sheet1!$A:$I,9,FALSE),0)</f>
        <v>51546642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10290</v>
      </c>
      <c r="K1875">
        <f>IFERROR(VLOOKUP(A1875,[2]Sheet1!$A:$I,7,FALSE),0)</f>
        <v>9280298</v>
      </c>
      <c r="L1875">
        <f>IFERROR(VLOOKUP(A1875,[2]Sheet1!$A:$I,8,FALSE),0)</f>
        <v>20862</v>
      </c>
      <c r="M1875">
        <f>IFERROR(VLOOKUP(A1875,[2]Sheet1!$A:$I,9,FALSE),0)</f>
        <v>9848398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28669</v>
      </c>
      <c r="K1876">
        <f>IFERROR(VLOOKUP(A1876,[2]Sheet1!$A:$I,7,FALSE),0)</f>
        <v>1806386</v>
      </c>
      <c r="L1876">
        <f>IFERROR(VLOOKUP(A1876,[2]Sheet1!$A:$I,8,FALSE),0)</f>
        <v>36286</v>
      </c>
      <c r="M1876">
        <f>IFERROR(VLOOKUP(A1876,[2]Sheet1!$A:$I,9,FALSE),0)</f>
        <v>1773247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90041</v>
      </c>
      <c r="K1877">
        <f>IFERROR(VLOOKUP(A1877,[2]Sheet1!$A:$I,7,FALSE),0)</f>
        <v>545316</v>
      </c>
      <c r="L1877">
        <f>IFERROR(VLOOKUP(A1877,[2]Sheet1!$A:$I,8,FALSE),0)</f>
        <v>127836</v>
      </c>
      <c r="M1877">
        <f>IFERROR(VLOOKUP(A1877,[2]Sheet1!$A:$I,9,FALSE),0)</f>
        <v>622204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119791</v>
      </c>
      <c r="K1878">
        <f>IFERROR(VLOOKUP(A1878,[2]Sheet1!$A:$I,7,FALSE),0)</f>
        <v>668747</v>
      </c>
      <c r="L1878">
        <f>IFERROR(VLOOKUP(A1878,[2]Sheet1!$A:$I,8,FALSE),0)</f>
        <v>139676</v>
      </c>
      <c r="M1878">
        <f>IFERROR(VLOOKUP(A1878,[2]Sheet1!$A:$I,9,FALSE),0)</f>
        <v>564676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25214</v>
      </c>
      <c r="K1879">
        <f>IFERROR(VLOOKUP(A1879,[2]Sheet1!$A:$I,7,FALSE),0)</f>
        <v>1284841</v>
      </c>
      <c r="L1879">
        <f>IFERROR(VLOOKUP(A1879,[2]Sheet1!$A:$I,8,FALSE),0)</f>
        <v>31155</v>
      </c>
      <c r="M1879">
        <f>IFERROR(VLOOKUP(A1879,[2]Sheet1!$A:$I,9,FALSE),0)</f>
        <v>1194422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209710</v>
      </c>
      <c r="K1880">
        <f>IFERROR(VLOOKUP(A1880,[2]Sheet1!$A:$I,7,FALSE),0)</f>
        <v>2010136</v>
      </c>
      <c r="L1880">
        <f>IFERROR(VLOOKUP(A1880,[2]Sheet1!$A:$I,8,FALSE),0)</f>
        <v>229718</v>
      </c>
      <c r="M1880">
        <f>IFERROR(VLOOKUP(A1880,[2]Sheet1!$A:$I,9,FALSE),0)</f>
        <v>1856752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91647</v>
      </c>
      <c r="K1881">
        <f>IFERROR(VLOOKUP(A1881,[2]Sheet1!$A:$I,7,FALSE),0)</f>
        <v>478571</v>
      </c>
      <c r="L1881">
        <f>IFERROR(VLOOKUP(A1881,[2]Sheet1!$A:$I,8,FALSE),0)</f>
        <v>125499</v>
      </c>
      <c r="M1881">
        <f>IFERROR(VLOOKUP(A1881,[2]Sheet1!$A:$I,9,FALSE),0)</f>
        <v>535266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35429</v>
      </c>
      <c r="K1882">
        <f>IFERROR(VLOOKUP(A1882,[2]Sheet1!$A:$I,7,FALSE),0)</f>
        <v>213240</v>
      </c>
      <c r="L1882">
        <f>IFERROR(VLOOKUP(A1882,[2]Sheet1!$A:$I,8,FALSE),0)</f>
        <v>42011</v>
      </c>
      <c r="M1882">
        <f>IFERROR(VLOOKUP(A1882,[2]Sheet1!$A:$I,9,FALSE),0)</f>
        <v>196465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258344</v>
      </c>
      <c r="K1883">
        <f>IFERROR(VLOOKUP(A1883,[2]Sheet1!$A:$I,7,FALSE),0)</f>
        <v>2403113</v>
      </c>
      <c r="L1883">
        <f>IFERROR(VLOOKUP(A1883,[2]Sheet1!$A:$I,8,FALSE),0)</f>
        <v>255385</v>
      </c>
      <c r="M1883">
        <f>IFERROR(VLOOKUP(A1883,[2]Sheet1!$A:$I,9,FALSE),0)</f>
        <v>2068648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56244</v>
      </c>
      <c r="K1884">
        <f>IFERROR(VLOOKUP(A1884,[2]Sheet1!$A:$I,7,FALSE),0)</f>
        <v>1744735</v>
      </c>
      <c r="L1884">
        <f>IFERROR(VLOOKUP(A1884,[2]Sheet1!$A:$I,8,FALSE),0)</f>
        <v>58103</v>
      </c>
      <c r="M1884">
        <f>IFERROR(VLOOKUP(A1884,[2]Sheet1!$A:$I,9,FALSE),0)</f>
        <v>1681823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594</v>
      </c>
      <c r="K1885">
        <f>IFERROR(VLOOKUP(A1885,[2]Sheet1!$A:$I,7,FALSE),0)</f>
        <v>741238</v>
      </c>
      <c r="L1885">
        <f>IFERROR(VLOOKUP(A1885,[2]Sheet1!$A:$I,8,FALSE),0)</f>
        <v>5353</v>
      </c>
      <c r="M1885">
        <f>IFERROR(VLOOKUP(A1885,[2]Sheet1!$A:$I,9,FALSE),0)</f>
        <v>736595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17563</v>
      </c>
      <c r="K1886">
        <f>IFERROR(VLOOKUP(A1886,[2]Sheet1!$A:$I,7,FALSE),0)</f>
        <v>188156</v>
      </c>
      <c r="L1886">
        <f>IFERROR(VLOOKUP(A1886,[2]Sheet1!$A:$I,8,FALSE),0)</f>
        <v>5726</v>
      </c>
      <c r="M1886">
        <f>IFERROR(VLOOKUP(A1886,[2]Sheet1!$A:$I,9,FALSE),0)</f>
        <v>213749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67849</v>
      </c>
      <c r="K1887">
        <f>IFERROR(VLOOKUP(A1887,[2]Sheet1!$A:$I,7,FALSE),0)</f>
        <v>590918</v>
      </c>
      <c r="L1887">
        <f>IFERROR(VLOOKUP(A1887,[2]Sheet1!$A:$I,8,FALSE),0)</f>
        <v>91672</v>
      </c>
      <c r="M1887">
        <f>IFERROR(VLOOKUP(A1887,[2]Sheet1!$A:$I,9,FALSE),0)</f>
        <v>616598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27861</v>
      </c>
      <c r="K1888">
        <f>IFERROR(VLOOKUP(A1888,[2]Sheet1!$A:$I,7,FALSE),0)</f>
        <v>792005</v>
      </c>
      <c r="L1888">
        <f>IFERROR(VLOOKUP(A1888,[2]Sheet1!$A:$I,8,FALSE),0)</f>
        <v>35117</v>
      </c>
      <c r="M1888">
        <f>IFERROR(VLOOKUP(A1888,[2]Sheet1!$A:$I,9,FALSE),0)</f>
        <v>734335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27038</v>
      </c>
      <c r="K1889">
        <f>IFERROR(VLOOKUP(A1889,[2]Sheet1!$A:$I,7,FALSE),0)</f>
        <v>1193715</v>
      </c>
      <c r="L1889">
        <f>IFERROR(VLOOKUP(A1889,[2]Sheet1!$A:$I,8,FALSE),0)</f>
        <v>62593</v>
      </c>
      <c r="M1889">
        <f>IFERROR(VLOOKUP(A1889,[2]Sheet1!$A:$I,9,FALSE),0)</f>
        <v>1208316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4522</v>
      </c>
      <c r="K1890">
        <f>IFERROR(VLOOKUP(A1890,[2]Sheet1!$A:$I,7,FALSE),0)</f>
        <v>1279044</v>
      </c>
      <c r="L1890">
        <f>IFERROR(VLOOKUP(A1890,[2]Sheet1!$A:$I,8,FALSE),0)</f>
        <v>6233</v>
      </c>
      <c r="M1890">
        <f>IFERROR(VLOOKUP(A1890,[2]Sheet1!$A:$I,9,FALSE),0)</f>
        <v>1148092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86265</v>
      </c>
      <c r="K1891">
        <f>IFERROR(VLOOKUP(A1891,[2]Sheet1!$A:$I,7,FALSE),0)</f>
        <v>398265</v>
      </c>
      <c r="L1891">
        <f>IFERROR(VLOOKUP(A1891,[2]Sheet1!$A:$I,8,FALSE),0)</f>
        <v>99924</v>
      </c>
      <c r="M1891">
        <f>IFERROR(VLOOKUP(A1891,[2]Sheet1!$A:$I,9,FALSE),0)</f>
        <v>400914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38614</v>
      </c>
      <c r="K1892">
        <f>IFERROR(VLOOKUP(A1892,[2]Sheet1!$A:$I,7,FALSE),0)</f>
        <v>304088</v>
      </c>
      <c r="L1892">
        <f>IFERROR(VLOOKUP(A1892,[2]Sheet1!$A:$I,8,FALSE),0)</f>
        <v>36929</v>
      </c>
      <c r="M1892">
        <f>IFERROR(VLOOKUP(A1892,[2]Sheet1!$A:$I,9,FALSE),0)</f>
        <v>207827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137685</v>
      </c>
      <c r="K1893">
        <f>IFERROR(VLOOKUP(A1893,[2]Sheet1!$A:$I,7,FALSE),0)</f>
        <v>624638</v>
      </c>
      <c r="L1893">
        <f>IFERROR(VLOOKUP(A1893,[2]Sheet1!$A:$I,8,FALSE),0)</f>
        <v>192691</v>
      </c>
      <c r="M1893">
        <f>IFERROR(VLOOKUP(A1893,[2]Sheet1!$A:$I,9,FALSE),0)</f>
        <v>454897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121783</v>
      </c>
      <c r="K1894">
        <f>IFERROR(VLOOKUP(A1894,[2]Sheet1!$A:$I,7,FALSE),0)</f>
        <v>3255082</v>
      </c>
      <c r="L1894">
        <f>IFERROR(VLOOKUP(A1894,[2]Sheet1!$A:$I,8,FALSE),0)</f>
        <v>107605</v>
      </c>
      <c r="M1894">
        <f>IFERROR(VLOOKUP(A1894,[2]Sheet1!$A:$I,9,FALSE),0)</f>
        <v>2689992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145305</v>
      </c>
      <c r="K1895">
        <f>IFERROR(VLOOKUP(A1895,[2]Sheet1!$A:$I,7,FALSE),0)</f>
        <v>1012389</v>
      </c>
      <c r="L1895">
        <f>IFERROR(VLOOKUP(A1895,[2]Sheet1!$A:$I,8,FALSE),0)</f>
        <v>186912</v>
      </c>
      <c r="M1895">
        <f>IFERROR(VLOOKUP(A1895,[2]Sheet1!$A:$I,9,FALSE),0)</f>
        <v>878976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30065</v>
      </c>
      <c r="K1896">
        <f>IFERROR(VLOOKUP(A1896,[2]Sheet1!$A:$I,7,FALSE),0)</f>
        <v>642205</v>
      </c>
      <c r="L1896">
        <f>IFERROR(VLOOKUP(A1896,[2]Sheet1!$A:$I,8,FALSE),0)</f>
        <v>38069</v>
      </c>
      <c r="M1896">
        <f>IFERROR(VLOOKUP(A1896,[2]Sheet1!$A:$I,9,FALSE),0)</f>
        <v>604306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68873</v>
      </c>
      <c r="K1897">
        <f>IFERROR(VLOOKUP(A1897,[2]Sheet1!$A:$I,7,FALSE),0)</f>
        <v>667114</v>
      </c>
      <c r="L1897">
        <f>IFERROR(VLOOKUP(A1897,[2]Sheet1!$A:$I,8,FALSE),0)</f>
        <v>64651</v>
      </c>
      <c r="M1897">
        <f>IFERROR(VLOOKUP(A1897,[2]Sheet1!$A:$I,9,FALSE),0)</f>
        <v>582583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89103</v>
      </c>
      <c r="K1898">
        <f>IFERROR(VLOOKUP(A1898,[2]Sheet1!$A:$I,7,FALSE),0)</f>
        <v>507924</v>
      </c>
      <c r="L1898">
        <f>IFERROR(VLOOKUP(A1898,[2]Sheet1!$A:$I,8,FALSE),0)</f>
        <v>96432</v>
      </c>
      <c r="M1898">
        <f>IFERROR(VLOOKUP(A1898,[2]Sheet1!$A:$I,9,FALSE),0)</f>
        <v>471967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119724</v>
      </c>
      <c r="K1899">
        <f>IFERROR(VLOOKUP(A1899,[2]Sheet1!$A:$I,7,FALSE),0)</f>
        <v>17076720</v>
      </c>
      <c r="L1899">
        <f>IFERROR(VLOOKUP(A1899,[2]Sheet1!$A:$I,8,FALSE),0)</f>
        <v>143826</v>
      </c>
      <c r="M1899">
        <f>IFERROR(VLOOKUP(A1899,[2]Sheet1!$A:$I,9,FALSE),0)</f>
        <v>12465257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89659</v>
      </c>
      <c r="K1900">
        <f>IFERROR(VLOOKUP(A1900,[2]Sheet1!$A:$I,7,FALSE),0)</f>
        <v>365790</v>
      </c>
      <c r="L1900">
        <f>IFERROR(VLOOKUP(A1900,[2]Sheet1!$A:$I,8,FALSE),0)</f>
        <v>103663</v>
      </c>
      <c r="M1900">
        <f>IFERROR(VLOOKUP(A1900,[2]Sheet1!$A:$I,9,FALSE),0)</f>
        <v>343963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51716</v>
      </c>
      <c r="K1901">
        <f>IFERROR(VLOOKUP(A1901,[2]Sheet1!$A:$I,7,FALSE),0)</f>
        <v>892385</v>
      </c>
      <c r="L1901">
        <f>IFERROR(VLOOKUP(A1901,[2]Sheet1!$A:$I,8,FALSE),0)</f>
        <v>56836</v>
      </c>
      <c r="M1901">
        <f>IFERROR(VLOOKUP(A1901,[2]Sheet1!$A:$I,9,FALSE),0)</f>
        <v>976397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62311</v>
      </c>
      <c r="K1902">
        <f>IFERROR(VLOOKUP(A1902,[2]Sheet1!$A:$I,7,FALSE),0)</f>
        <v>972866</v>
      </c>
      <c r="L1902">
        <f>IFERROR(VLOOKUP(A1902,[2]Sheet1!$A:$I,8,FALSE),0)</f>
        <v>63448</v>
      </c>
      <c r="M1902">
        <f>IFERROR(VLOOKUP(A1902,[2]Sheet1!$A:$I,9,FALSE),0)</f>
        <v>903484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41717</v>
      </c>
      <c r="K1903">
        <f>IFERROR(VLOOKUP(A1903,[2]Sheet1!$A:$I,7,FALSE),0)</f>
        <v>895325</v>
      </c>
      <c r="L1903">
        <f>IFERROR(VLOOKUP(A1903,[2]Sheet1!$A:$I,8,FALSE),0)</f>
        <v>71499</v>
      </c>
      <c r="M1903">
        <f>IFERROR(VLOOKUP(A1903,[2]Sheet1!$A:$I,9,FALSE),0)</f>
        <v>921346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80731</v>
      </c>
      <c r="K1904">
        <f>IFERROR(VLOOKUP(A1904,[2]Sheet1!$A:$I,7,FALSE),0)</f>
        <v>680335</v>
      </c>
      <c r="L1904">
        <f>IFERROR(VLOOKUP(A1904,[2]Sheet1!$A:$I,8,FALSE),0)</f>
        <v>95350</v>
      </c>
      <c r="M1904">
        <f>IFERROR(VLOOKUP(A1904,[2]Sheet1!$A:$I,9,FALSE),0)</f>
        <v>687325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189044</v>
      </c>
      <c r="K1905">
        <f>IFERROR(VLOOKUP(A1905,[2]Sheet1!$A:$I,7,FALSE),0)</f>
        <v>1957410</v>
      </c>
      <c r="L1905">
        <f>IFERROR(VLOOKUP(A1905,[2]Sheet1!$A:$I,8,FALSE),0)</f>
        <v>292608</v>
      </c>
      <c r="M1905">
        <f>IFERROR(VLOOKUP(A1905,[2]Sheet1!$A:$I,9,FALSE),0)</f>
        <v>2418498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63938</v>
      </c>
      <c r="K1906">
        <f>IFERROR(VLOOKUP(A1906,[2]Sheet1!$A:$I,7,FALSE),0)</f>
        <v>370966</v>
      </c>
      <c r="L1906">
        <f>IFERROR(VLOOKUP(A1906,[2]Sheet1!$A:$I,8,FALSE),0)</f>
        <v>72381</v>
      </c>
      <c r="M1906">
        <f>IFERROR(VLOOKUP(A1906,[2]Sheet1!$A:$I,9,FALSE),0)</f>
        <v>425308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116458</v>
      </c>
      <c r="K1907">
        <f>IFERROR(VLOOKUP(A1907,[2]Sheet1!$A:$I,7,FALSE),0)</f>
        <v>1819712</v>
      </c>
      <c r="L1907">
        <f>IFERROR(VLOOKUP(A1907,[2]Sheet1!$A:$I,8,FALSE),0)</f>
        <v>166007</v>
      </c>
      <c r="M1907">
        <f>IFERROR(VLOOKUP(A1907,[2]Sheet1!$A:$I,9,FALSE),0)</f>
        <v>1638423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969105</v>
      </c>
      <c r="K1908">
        <f>IFERROR(VLOOKUP(A1908,[2]Sheet1!$A:$I,7,FALSE),0)</f>
        <v>9020916</v>
      </c>
      <c r="L1908">
        <f>IFERROR(VLOOKUP(A1908,[2]Sheet1!$A:$I,8,FALSE),0)</f>
        <v>1173821</v>
      </c>
      <c r="M1908">
        <f>IFERROR(VLOOKUP(A1908,[2]Sheet1!$A:$I,9,FALSE),0)</f>
        <v>8672613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202176</v>
      </c>
      <c r="K1909">
        <f>IFERROR(VLOOKUP(A1909,[2]Sheet1!$A:$I,7,FALSE),0)</f>
        <v>1246618</v>
      </c>
      <c r="L1909">
        <f>IFERROR(VLOOKUP(A1909,[2]Sheet1!$A:$I,8,FALSE),0)</f>
        <v>240492</v>
      </c>
      <c r="M1909">
        <f>IFERROR(VLOOKUP(A1909,[2]Sheet1!$A:$I,9,FALSE),0)</f>
        <v>1161663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366890</v>
      </c>
      <c r="K1910">
        <f>IFERROR(VLOOKUP(A1910,[2]Sheet1!$A:$I,7,FALSE),0)</f>
        <v>8612616</v>
      </c>
      <c r="L1910">
        <f>IFERROR(VLOOKUP(A1910,[2]Sheet1!$A:$I,8,FALSE),0)</f>
        <v>400244</v>
      </c>
      <c r="M1910">
        <f>IFERROR(VLOOKUP(A1910,[2]Sheet1!$A:$I,9,FALSE),0)</f>
        <v>8232021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37948</v>
      </c>
      <c r="K1911">
        <f>IFERROR(VLOOKUP(A1911,[2]Sheet1!$A:$I,7,FALSE),0)</f>
        <v>448925</v>
      </c>
      <c r="L1911">
        <f>IFERROR(VLOOKUP(A1911,[2]Sheet1!$A:$I,8,FALSE),0)</f>
        <v>47375</v>
      </c>
      <c r="M1911">
        <f>IFERROR(VLOOKUP(A1911,[2]Sheet1!$A:$I,9,FALSE),0)</f>
        <v>411370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39973</v>
      </c>
      <c r="K1912">
        <f>IFERROR(VLOOKUP(A1912,[2]Sheet1!$A:$I,7,FALSE),0)</f>
        <v>681730</v>
      </c>
      <c r="L1912">
        <f>IFERROR(VLOOKUP(A1912,[2]Sheet1!$A:$I,8,FALSE),0)</f>
        <v>47829</v>
      </c>
      <c r="M1912">
        <f>IFERROR(VLOOKUP(A1912,[2]Sheet1!$A:$I,9,FALSE),0)</f>
        <v>875833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73752</v>
      </c>
      <c r="K1913">
        <f>IFERROR(VLOOKUP(A1913,[2]Sheet1!$A:$I,7,FALSE),0)</f>
        <v>858004</v>
      </c>
      <c r="L1913">
        <f>IFERROR(VLOOKUP(A1913,[2]Sheet1!$A:$I,8,FALSE),0)</f>
        <v>68886</v>
      </c>
      <c r="M1913">
        <f>IFERROR(VLOOKUP(A1913,[2]Sheet1!$A:$I,9,FALSE),0)</f>
        <v>834611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185252</v>
      </c>
      <c r="K1914">
        <f>IFERROR(VLOOKUP(A1914,[2]Sheet1!$A:$I,7,FALSE),0)</f>
        <v>946258</v>
      </c>
      <c r="L1914">
        <f>IFERROR(VLOOKUP(A1914,[2]Sheet1!$A:$I,8,FALSE),0)</f>
        <v>161308</v>
      </c>
      <c r="M1914">
        <f>IFERROR(VLOOKUP(A1914,[2]Sheet1!$A:$I,9,FALSE),0)</f>
        <v>813370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132555</v>
      </c>
      <c r="K1915">
        <f>IFERROR(VLOOKUP(A1915,[2]Sheet1!$A:$I,7,FALSE),0)</f>
        <v>1380332</v>
      </c>
      <c r="L1915">
        <f>IFERROR(VLOOKUP(A1915,[2]Sheet1!$A:$I,8,FALSE),0)</f>
        <v>107738</v>
      </c>
      <c r="M1915">
        <f>IFERROR(VLOOKUP(A1915,[2]Sheet1!$A:$I,9,FALSE),0)</f>
        <v>1836484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14002</v>
      </c>
      <c r="K1916">
        <f>IFERROR(VLOOKUP(A1916,[2]Sheet1!$A:$I,7,FALSE),0)</f>
        <v>852110</v>
      </c>
      <c r="L1916">
        <f>IFERROR(VLOOKUP(A1916,[2]Sheet1!$A:$I,8,FALSE),0)</f>
        <v>19130</v>
      </c>
      <c r="M1916">
        <f>IFERROR(VLOOKUP(A1916,[2]Sheet1!$A:$I,9,FALSE),0)</f>
        <v>821038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34395</v>
      </c>
      <c r="K1917">
        <f>IFERROR(VLOOKUP(A1917,[2]Sheet1!$A:$I,7,FALSE),0)</f>
        <v>487964</v>
      </c>
      <c r="L1917">
        <f>IFERROR(VLOOKUP(A1917,[2]Sheet1!$A:$I,8,FALSE),0)</f>
        <v>44328</v>
      </c>
      <c r="M1917">
        <f>IFERROR(VLOOKUP(A1917,[2]Sheet1!$A:$I,9,FALSE),0)</f>
        <v>412675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99572</v>
      </c>
      <c r="K1918">
        <f>IFERROR(VLOOKUP(A1918,[2]Sheet1!$A:$I,7,FALSE),0)</f>
        <v>1200152</v>
      </c>
      <c r="L1918">
        <f>IFERROR(VLOOKUP(A1918,[2]Sheet1!$A:$I,8,FALSE),0)</f>
        <v>97971</v>
      </c>
      <c r="M1918">
        <f>IFERROR(VLOOKUP(A1918,[2]Sheet1!$A:$I,9,FALSE),0)</f>
        <v>1103428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2688784</v>
      </c>
      <c r="F1919">
        <f>IFERROR(VLOOKUP(A1919,[1]Monitoramento_Base_somente_disp!$A:$J,9,FALSE),0)</f>
        <v>0</v>
      </c>
      <c r="G1919">
        <f>IFERROR(VLOOKUP(A1919,[1]Monitoramento_Base_somente_disp!$A:$J,10,FALSE),0)</f>
        <v>2718421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30819</v>
      </c>
      <c r="K1919">
        <f>IFERROR(VLOOKUP(A1919,[2]Sheet1!$A:$I,7,FALSE),0)</f>
        <v>2232576</v>
      </c>
      <c r="L1919">
        <f>IFERROR(VLOOKUP(A1919,[2]Sheet1!$A:$I,8,FALSE),0)</f>
        <v>34296</v>
      </c>
      <c r="M1919">
        <f>IFERROR(VLOOKUP(A1919,[2]Sheet1!$A:$I,9,FALSE),0)</f>
        <v>2256825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5880</v>
      </c>
      <c r="K1920">
        <f>IFERROR(VLOOKUP(A1920,[2]Sheet1!$A:$I,7,FALSE),0)</f>
        <v>2211790</v>
      </c>
      <c r="L1920">
        <f>IFERROR(VLOOKUP(A1920,[2]Sheet1!$A:$I,8,FALSE),0)</f>
        <v>2327</v>
      </c>
      <c r="M1920">
        <f>IFERROR(VLOOKUP(A1920,[2]Sheet1!$A:$I,9,FALSE),0)</f>
        <v>2207688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33647</v>
      </c>
      <c r="K1921">
        <f>IFERROR(VLOOKUP(A1921,[2]Sheet1!$A:$I,7,FALSE),0)</f>
        <v>17764495</v>
      </c>
      <c r="L1921">
        <f>IFERROR(VLOOKUP(A1921,[2]Sheet1!$A:$I,8,FALSE),0)</f>
        <v>37670</v>
      </c>
      <c r="M1921">
        <f>IFERROR(VLOOKUP(A1921,[2]Sheet1!$A:$I,9,FALSE),0)</f>
        <v>17684949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80314</v>
      </c>
      <c r="K1922">
        <f>IFERROR(VLOOKUP(A1922,[2]Sheet1!$A:$I,7,FALSE),0)</f>
        <v>1006559</v>
      </c>
      <c r="L1922">
        <f>IFERROR(VLOOKUP(A1922,[2]Sheet1!$A:$I,8,FALSE),0)</f>
        <v>87027</v>
      </c>
      <c r="M1922">
        <f>IFERROR(VLOOKUP(A1922,[2]Sheet1!$A:$I,9,FALSE),0)</f>
        <v>776004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10863066</v>
      </c>
      <c r="L1923">
        <f>IFERROR(VLOOKUP(A1923,[2]Sheet1!$A:$I,8,FALSE),0)</f>
        <v>37044</v>
      </c>
      <c r="M1923">
        <f>IFERROR(VLOOKUP(A1923,[2]Sheet1!$A:$I,9,FALSE),0)</f>
        <v>1014867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87864</v>
      </c>
      <c r="K1924">
        <f>IFERROR(VLOOKUP(A1924,[2]Sheet1!$A:$I,7,FALSE),0)</f>
        <v>510464</v>
      </c>
      <c r="L1924">
        <f>IFERROR(VLOOKUP(A1924,[2]Sheet1!$A:$I,8,FALSE),0)</f>
        <v>104642</v>
      </c>
      <c r="M1924">
        <f>IFERROR(VLOOKUP(A1924,[2]Sheet1!$A:$I,9,FALSE),0)</f>
        <v>602129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231635</v>
      </c>
      <c r="K1925">
        <f>IFERROR(VLOOKUP(A1925,[2]Sheet1!$A:$I,7,FALSE),0)</f>
        <v>1554434</v>
      </c>
      <c r="L1925">
        <f>IFERROR(VLOOKUP(A1925,[2]Sheet1!$A:$I,8,FALSE),0)</f>
        <v>250934</v>
      </c>
      <c r="M1925">
        <f>IFERROR(VLOOKUP(A1925,[2]Sheet1!$A:$I,9,FALSE),0)</f>
        <v>1376249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54856</v>
      </c>
      <c r="K1926">
        <f>IFERROR(VLOOKUP(A1926,[2]Sheet1!$A:$I,7,FALSE),0)</f>
        <v>458871</v>
      </c>
      <c r="L1926">
        <f>IFERROR(VLOOKUP(A1926,[2]Sheet1!$A:$I,8,FALSE),0)</f>
        <v>62729</v>
      </c>
      <c r="M1926">
        <f>IFERROR(VLOOKUP(A1926,[2]Sheet1!$A:$I,9,FALSE),0)</f>
        <v>463569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291283</v>
      </c>
      <c r="F1927">
        <f>IFERROR(VLOOKUP(A1927,[1]Monitoramento_Base_somente_disp!$A:$J,9,FALSE),0)</f>
        <v>0</v>
      </c>
      <c r="G1927">
        <f>IFERROR(VLOOKUP(A1927,[1]Monitoramento_Base_somente_disp!$A:$J,10,FALSE),0)</f>
        <v>296701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93208</v>
      </c>
      <c r="K1927">
        <f>IFERROR(VLOOKUP(A1927,[2]Sheet1!$A:$I,7,FALSE),0)</f>
        <v>1913262</v>
      </c>
      <c r="L1927">
        <f>IFERROR(VLOOKUP(A1927,[2]Sheet1!$A:$I,8,FALSE),0)</f>
        <v>101281</v>
      </c>
      <c r="M1927">
        <f>IFERROR(VLOOKUP(A1927,[2]Sheet1!$A:$I,9,FALSE),0)</f>
        <v>1948038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96076</v>
      </c>
      <c r="K1928">
        <f>IFERROR(VLOOKUP(A1928,[2]Sheet1!$A:$I,7,FALSE),0)</f>
        <v>850486</v>
      </c>
      <c r="L1928">
        <f>IFERROR(VLOOKUP(A1928,[2]Sheet1!$A:$I,8,FALSE),0)</f>
        <v>118974</v>
      </c>
      <c r="M1928">
        <f>IFERROR(VLOOKUP(A1928,[2]Sheet1!$A:$I,9,FALSE),0)</f>
        <v>790162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25132</v>
      </c>
      <c r="K1929">
        <f>IFERROR(VLOOKUP(A1929,[2]Sheet1!$A:$I,7,FALSE),0)</f>
        <v>206526</v>
      </c>
      <c r="L1929">
        <f>IFERROR(VLOOKUP(A1929,[2]Sheet1!$A:$I,8,FALSE),0)</f>
        <v>50054</v>
      </c>
      <c r="M1929">
        <f>IFERROR(VLOOKUP(A1929,[2]Sheet1!$A:$I,9,FALSE),0)</f>
        <v>371715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65912</v>
      </c>
      <c r="K1930">
        <f>IFERROR(VLOOKUP(A1930,[2]Sheet1!$A:$I,7,FALSE),0)</f>
        <v>586800</v>
      </c>
      <c r="L1930">
        <f>IFERROR(VLOOKUP(A1930,[2]Sheet1!$A:$I,8,FALSE),0)</f>
        <v>79819</v>
      </c>
      <c r="M1930">
        <f>IFERROR(VLOOKUP(A1930,[2]Sheet1!$A:$I,9,FALSE),0)</f>
        <v>500036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101526</v>
      </c>
      <c r="K1931">
        <f>IFERROR(VLOOKUP(A1931,[2]Sheet1!$A:$I,7,FALSE),0)</f>
        <v>957216</v>
      </c>
      <c r="L1931">
        <f>IFERROR(VLOOKUP(A1931,[2]Sheet1!$A:$I,8,FALSE),0)</f>
        <v>106229</v>
      </c>
      <c r="M1931">
        <f>IFERROR(VLOOKUP(A1931,[2]Sheet1!$A:$I,9,FALSE),0)</f>
        <v>896439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115193</v>
      </c>
      <c r="K1932">
        <f>IFERROR(VLOOKUP(A1932,[2]Sheet1!$A:$I,7,FALSE),0)</f>
        <v>722611</v>
      </c>
      <c r="L1932">
        <f>IFERROR(VLOOKUP(A1932,[2]Sheet1!$A:$I,8,FALSE),0)</f>
        <v>118311</v>
      </c>
      <c r="M1932">
        <f>IFERROR(VLOOKUP(A1932,[2]Sheet1!$A:$I,9,FALSE),0)</f>
        <v>694586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266537</v>
      </c>
      <c r="K1933">
        <f>IFERROR(VLOOKUP(A1933,[2]Sheet1!$A:$I,7,FALSE),0)</f>
        <v>2929618</v>
      </c>
      <c r="L1933">
        <f>IFERROR(VLOOKUP(A1933,[2]Sheet1!$A:$I,8,FALSE),0)</f>
        <v>298775</v>
      </c>
      <c r="M1933">
        <f>IFERROR(VLOOKUP(A1933,[2]Sheet1!$A:$I,9,FALSE),0)</f>
        <v>2646467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31672</v>
      </c>
      <c r="K1934">
        <f>IFERROR(VLOOKUP(A1934,[2]Sheet1!$A:$I,7,FALSE),0)</f>
        <v>4098619</v>
      </c>
      <c r="L1934">
        <f>IFERROR(VLOOKUP(A1934,[2]Sheet1!$A:$I,8,FALSE),0)</f>
        <v>32161</v>
      </c>
      <c r="M1934">
        <f>IFERROR(VLOOKUP(A1934,[2]Sheet1!$A:$I,9,FALSE),0)</f>
        <v>3127873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78385</v>
      </c>
      <c r="K1935">
        <f>IFERROR(VLOOKUP(A1935,[2]Sheet1!$A:$I,7,FALSE),0)</f>
        <v>317965</v>
      </c>
      <c r="L1935">
        <f>IFERROR(VLOOKUP(A1935,[2]Sheet1!$A:$I,8,FALSE),0)</f>
        <v>82105</v>
      </c>
      <c r="M1935">
        <f>IFERROR(VLOOKUP(A1935,[2]Sheet1!$A:$I,9,FALSE),0)</f>
        <v>271356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13</v>
      </c>
      <c r="K1936">
        <f>IFERROR(VLOOKUP(A1936,[2]Sheet1!$A:$I,7,FALSE),0)</f>
        <v>58687</v>
      </c>
      <c r="L1936">
        <f>IFERROR(VLOOKUP(A1936,[2]Sheet1!$A:$I,8,FALSE),0)</f>
        <v>0</v>
      </c>
      <c r="M1936">
        <f>IFERROR(VLOOKUP(A1936,[2]Sheet1!$A:$I,9,FALSE),0)</f>
        <v>57707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10994</v>
      </c>
      <c r="K1937">
        <f>IFERROR(VLOOKUP(A1937,[2]Sheet1!$A:$I,7,FALSE),0)</f>
        <v>7030843</v>
      </c>
      <c r="L1937">
        <f>IFERROR(VLOOKUP(A1937,[2]Sheet1!$A:$I,8,FALSE),0)</f>
        <v>13701</v>
      </c>
      <c r="M1937">
        <f>IFERROR(VLOOKUP(A1937,[2]Sheet1!$A:$I,9,FALSE),0)</f>
        <v>7245038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55209</v>
      </c>
      <c r="K1938">
        <f>IFERROR(VLOOKUP(A1938,[2]Sheet1!$A:$I,7,FALSE),0)</f>
        <v>539369</v>
      </c>
      <c r="L1938">
        <f>IFERROR(VLOOKUP(A1938,[2]Sheet1!$A:$I,8,FALSE),0)</f>
        <v>59196</v>
      </c>
      <c r="M1938">
        <f>IFERROR(VLOOKUP(A1938,[2]Sheet1!$A:$I,9,FALSE),0)</f>
        <v>509334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27856</v>
      </c>
      <c r="K1939">
        <f>IFERROR(VLOOKUP(A1939,[2]Sheet1!$A:$I,7,FALSE),0)</f>
        <v>955673</v>
      </c>
      <c r="L1939">
        <f>IFERROR(VLOOKUP(A1939,[2]Sheet1!$A:$I,8,FALSE),0)</f>
        <v>40294</v>
      </c>
      <c r="M1939">
        <f>IFERROR(VLOOKUP(A1939,[2]Sheet1!$A:$I,9,FALSE),0)</f>
        <v>1180923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174593</v>
      </c>
      <c r="K1940">
        <f>IFERROR(VLOOKUP(A1940,[2]Sheet1!$A:$I,7,FALSE),0)</f>
        <v>43003946</v>
      </c>
      <c r="L1940">
        <f>IFERROR(VLOOKUP(A1940,[2]Sheet1!$A:$I,8,FALSE),0)</f>
        <v>180145</v>
      </c>
      <c r="M1940">
        <f>IFERROR(VLOOKUP(A1940,[2]Sheet1!$A:$I,9,FALSE),0)</f>
        <v>43524560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79239</v>
      </c>
      <c r="K1941">
        <f>IFERROR(VLOOKUP(A1941,[2]Sheet1!$A:$I,7,FALSE),0)</f>
        <v>2431826</v>
      </c>
      <c r="L1941">
        <f>IFERROR(VLOOKUP(A1941,[2]Sheet1!$A:$I,8,FALSE),0)</f>
        <v>104135</v>
      </c>
      <c r="M1941">
        <f>IFERROR(VLOOKUP(A1941,[2]Sheet1!$A:$I,9,FALSE),0)</f>
        <v>2314408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52467</v>
      </c>
      <c r="K1942">
        <f>IFERROR(VLOOKUP(A1942,[2]Sheet1!$A:$I,7,FALSE),0)</f>
        <v>1052351</v>
      </c>
      <c r="L1942">
        <f>IFERROR(VLOOKUP(A1942,[2]Sheet1!$A:$I,8,FALSE),0)</f>
        <v>59773</v>
      </c>
      <c r="M1942">
        <f>IFERROR(VLOOKUP(A1942,[2]Sheet1!$A:$I,9,FALSE),0)</f>
        <v>1281221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53842</v>
      </c>
      <c r="K1943">
        <f>IFERROR(VLOOKUP(A1943,[2]Sheet1!$A:$I,7,FALSE),0)</f>
        <v>817057</v>
      </c>
      <c r="L1943">
        <f>IFERROR(VLOOKUP(A1943,[2]Sheet1!$A:$I,8,FALSE),0)</f>
        <v>75278</v>
      </c>
      <c r="M1943">
        <f>IFERROR(VLOOKUP(A1943,[2]Sheet1!$A:$I,9,FALSE),0)</f>
        <v>804634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55460</v>
      </c>
      <c r="K1944">
        <f>IFERROR(VLOOKUP(A1944,[2]Sheet1!$A:$I,7,FALSE),0)</f>
        <v>471217</v>
      </c>
      <c r="L1944">
        <f>IFERROR(VLOOKUP(A1944,[2]Sheet1!$A:$I,8,FALSE),0)</f>
        <v>99819</v>
      </c>
      <c r="M1944">
        <f>IFERROR(VLOOKUP(A1944,[2]Sheet1!$A:$I,9,FALSE),0)</f>
        <v>608584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2588</v>
      </c>
      <c r="K1945">
        <f>IFERROR(VLOOKUP(A1945,[2]Sheet1!$A:$I,7,FALSE),0)</f>
        <v>955137</v>
      </c>
      <c r="L1945">
        <f>IFERROR(VLOOKUP(A1945,[2]Sheet1!$A:$I,8,FALSE),0)</f>
        <v>3195</v>
      </c>
      <c r="M1945">
        <f>IFERROR(VLOOKUP(A1945,[2]Sheet1!$A:$I,9,FALSE),0)</f>
        <v>1122757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38367</v>
      </c>
      <c r="K1946">
        <f>IFERROR(VLOOKUP(A1946,[2]Sheet1!$A:$I,7,FALSE),0)</f>
        <v>399375</v>
      </c>
      <c r="L1946">
        <f>IFERROR(VLOOKUP(A1946,[2]Sheet1!$A:$I,8,FALSE),0)</f>
        <v>46921</v>
      </c>
      <c r="M1946">
        <f>IFERROR(VLOOKUP(A1946,[2]Sheet1!$A:$I,9,FALSE),0)</f>
        <v>441437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29833</v>
      </c>
      <c r="K1947">
        <f>IFERROR(VLOOKUP(A1947,[2]Sheet1!$A:$I,7,FALSE),0)</f>
        <v>404648</v>
      </c>
      <c r="L1947">
        <f>IFERROR(VLOOKUP(A1947,[2]Sheet1!$A:$I,8,FALSE),0)</f>
        <v>27340</v>
      </c>
      <c r="M1947">
        <f>IFERROR(VLOOKUP(A1947,[2]Sheet1!$A:$I,9,FALSE),0)</f>
        <v>376837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270</v>
      </c>
      <c r="K1948">
        <f>IFERROR(VLOOKUP(A1948,[2]Sheet1!$A:$I,7,FALSE),0)</f>
        <v>137974</v>
      </c>
      <c r="L1948">
        <f>IFERROR(VLOOKUP(A1948,[2]Sheet1!$A:$I,8,FALSE),0)</f>
        <v>125</v>
      </c>
      <c r="M1948">
        <f>IFERROR(VLOOKUP(A1948,[2]Sheet1!$A:$I,9,FALSE),0)</f>
        <v>137692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40728</v>
      </c>
      <c r="K1949">
        <f>IFERROR(VLOOKUP(A1949,[2]Sheet1!$A:$I,7,FALSE),0)</f>
        <v>7126105</v>
      </c>
      <c r="L1949">
        <f>IFERROR(VLOOKUP(A1949,[2]Sheet1!$A:$I,8,FALSE),0)</f>
        <v>43978</v>
      </c>
      <c r="M1949">
        <f>IFERROR(VLOOKUP(A1949,[2]Sheet1!$A:$I,9,FALSE),0)</f>
        <v>7185172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673139</v>
      </c>
      <c r="K1950">
        <f>IFERROR(VLOOKUP(A1950,[2]Sheet1!$A:$I,7,FALSE),0)</f>
        <v>5431770</v>
      </c>
      <c r="L1950">
        <f>IFERROR(VLOOKUP(A1950,[2]Sheet1!$A:$I,8,FALSE),0)</f>
        <v>760423</v>
      </c>
      <c r="M1950">
        <f>IFERROR(VLOOKUP(A1950,[2]Sheet1!$A:$I,9,FALSE),0)</f>
        <v>5516624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161364</v>
      </c>
      <c r="K1951">
        <f>IFERROR(VLOOKUP(A1951,[2]Sheet1!$A:$I,7,FALSE),0)</f>
        <v>3210693</v>
      </c>
      <c r="L1951">
        <f>IFERROR(VLOOKUP(A1951,[2]Sheet1!$A:$I,8,FALSE),0)</f>
        <v>132932</v>
      </c>
      <c r="M1951">
        <f>IFERROR(VLOOKUP(A1951,[2]Sheet1!$A:$I,9,FALSE),0)</f>
        <v>3024402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105569</v>
      </c>
      <c r="K1952">
        <f>IFERROR(VLOOKUP(A1952,[2]Sheet1!$A:$I,7,FALSE),0)</f>
        <v>1132755</v>
      </c>
      <c r="L1952">
        <f>IFERROR(VLOOKUP(A1952,[2]Sheet1!$A:$I,8,FALSE),0)</f>
        <v>134429</v>
      </c>
      <c r="M1952">
        <f>IFERROR(VLOOKUP(A1952,[2]Sheet1!$A:$I,9,FALSE),0)</f>
        <v>1298031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47937</v>
      </c>
      <c r="K1953">
        <f>IFERROR(VLOOKUP(A1953,[2]Sheet1!$A:$I,7,FALSE),0)</f>
        <v>821194</v>
      </c>
      <c r="L1953">
        <f>IFERROR(VLOOKUP(A1953,[2]Sheet1!$A:$I,8,FALSE),0)</f>
        <v>65001</v>
      </c>
      <c r="M1953">
        <f>IFERROR(VLOOKUP(A1953,[2]Sheet1!$A:$I,9,FALSE),0)</f>
        <v>781541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77399</v>
      </c>
      <c r="K1954">
        <f>IFERROR(VLOOKUP(A1954,[2]Sheet1!$A:$I,7,FALSE),0)</f>
        <v>722367</v>
      </c>
      <c r="L1954">
        <f>IFERROR(VLOOKUP(A1954,[2]Sheet1!$A:$I,8,FALSE),0)</f>
        <v>75858</v>
      </c>
      <c r="M1954">
        <f>IFERROR(VLOOKUP(A1954,[2]Sheet1!$A:$I,9,FALSE),0)</f>
        <v>716518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17930</v>
      </c>
      <c r="K1955">
        <f>IFERROR(VLOOKUP(A1955,[2]Sheet1!$A:$I,7,FALSE),0)</f>
        <v>112194</v>
      </c>
      <c r="L1955">
        <f>IFERROR(VLOOKUP(A1955,[2]Sheet1!$A:$I,8,FALSE),0)</f>
        <v>18573</v>
      </c>
      <c r="M1955">
        <f>IFERROR(VLOOKUP(A1955,[2]Sheet1!$A:$I,9,FALSE),0)</f>
        <v>123062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54328</v>
      </c>
      <c r="K1956">
        <f>IFERROR(VLOOKUP(A1956,[2]Sheet1!$A:$I,7,FALSE),0)</f>
        <v>914821</v>
      </c>
      <c r="L1956">
        <f>IFERROR(VLOOKUP(A1956,[2]Sheet1!$A:$I,8,FALSE),0)</f>
        <v>59086</v>
      </c>
      <c r="M1956">
        <f>IFERROR(VLOOKUP(A1956,[2]Sheet1!$A:$I,9,FALSE),0)</f>
        <v>864319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269698</v>
      </c>
      <c r="K1957">
        <f>IFERROR(VLOOKUP(A1957,[2]Sheet1!$A:$I,7,FALSE),0)</f>
        <v>1374640</v>
      </c>
      <c r="L1957">
        <f>IFERROR(VLOOKUP(A1957,[2]Sheet1!$A:$I,8,FALSE),0)</f>
        <v>266418</v>
      </c>
      <c r="M1957">
        <f>IFERROR(VLOOKUP(A1957,[2]Sheet1!$A:$I,9,FALSE),0)</f>
        <v>1409729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47099</v>
      </c>
      <c r="K1958">
        <f>IFERROR(VLOOKUP(A1958,[2]Sheet1!$A:$I,7,FALSE),0)</f>
        <v>251807</v>
      </c>
      <c r="L1958">
        <f>IFERROR(VLOOKUP(A1958,[2]Sheet1!$A:$I,8,FALSE),0)</f>
        <v>47320</v>
      </c>
      <c r="M1958">
        <f>IFERROR(VLOOKUP(A1958,[2]Sheet1!$A:$I,9,FALSE),0)</f>
        <v>228568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114543</v>
      </c>
      <c r="K1959">
        <f>IFERROR(VLOOKUP(A1959,[2]Sheet1!$A:$I,7,FALSE),0)</f>
        <v>684773</v>
      </c>
      <c r="L1959">
        <f>IFERROR(VLOOKUP(A1959,[2]Sheet1!$A:$I,8,FALSE),0)</f>
        <v>140219</v>
      </c>
      <c r="M1959">
        <f>IFERROR(VLOOKUP(A1959,[2]Sheet1!$A:$I,9,FALSE),0)</f>
        <v>590206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14427767</v>
      </c>
      <c r="F1960">
        <f>IFERROR(VLOOKUP(A1960,[1]Monitoramento_Base_somente_disp!$A:$J,9,FALSE),0)</f>
        <v>0</v>
      </c>
      <c r="G1960">
        <f>IFERROR(VLOOKUP(A1960,[1]Monitoramento_Base_somente_disp!$A:$J,10,FALSE),0)</f>
        <v>14650135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173157</v>
      </c>
      <c r="K1960">
        <f>IFERROR(VLOOKUP(A1960,[2]Sheet1!$A:$I,7,FALSE),0)</f>
        <v>885808</v>
      </c>
      <c r="L1960">
        <f>IFERROR(VLOOKUP(A1960,[2]Sheet1!$A:$I,8,FALSE),0)</f>
        <v>219709</v>
      </c>
      <c r="M1960">
        <f>IFERROR(VLOOKUP(A1960,[2]Sheet1!$A:$I,9,FALSE),0)</f>
        <v>798186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4517</v>
      </c>
      <c r="K1961">
        <f>IFERROR(VLOOKUP(A1961,[2]Sheet1!$A:$I,7,FALSE),0)</f>
        <v>2839091</v>
      </c>
      <c r="L1961">
        <f>IFERROR(VLOOKUP(A1961,[2]Sheet1!$A:$I,8,FALSE),0)</f>
        <v>1151</v>
      </c>
      <c r="M1961">
        <f>IFERROR(VLOOKUP(A1961,[2]Sheet1!$A:$I,9,FALSE),0)</f>
        <v>3076781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560</v>
      </c>
      <c r="K1962">
        <f>IFERROR(VLOOKUP(A1962,[2]Sheet1!$A:$I,7,FALSE),0)</f>
        <v>1462978</v>
      </c>
      <c r="L1962">
        <f>IFERROR(VLOOKUP(A1962,[2]Sheet1!$A:$I,8,FALSE),0)</f>
        <v>0</v>
      </c>
      <c r="M1962">
        <f>IFERROR(VLOOKUP(A1962,[2]Sheet1!$A:$I,9,FALSE),0)</f>
        <v>1463885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127715</v>
      </c>
      <c r="K1963">
        <f>IFERROR(VLOOKUP(A1963,[2]Sheet1!$A:$I,7,FALSE),0)</f>
        <v>1326200</v>
      </c>
      <c r="L1963">
        <f>IFERROR(VLOOKUP(A1963,[2]Sheet1!$A:$I,8,FALSE),0)</f>
        <v>160161</v>
      </c>
      <c r="M1963">
        <f>IFERROR(VLOOKUP(A1963,[2]Sheet1!$A:$I,9,FALSE),0)</f>
        <v>1293198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21069</v>
      </c>
      <c r="K1964">
        <f>IFERROR(VLOOKUP(A1964,[2]Sheet1!$A:$I,7,FALSE),0)</f>
        <v>353693</v>
      </c>
      <c r="L1964">
        <f>IFERROR(VLOOKUP(A1964,[2]Sheet1!$A:$I,8,FALSE),0)</f>
        <v>24276</v>
      </c>
      <c r="M1964">
        <f>IFERROR(VLOOKUP(A1964,[2]Sheet1!$A:$I,9,FALSE),0)</f>
        <v>442370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75160</v>
      </c>
      <c r="K1965">
        <f>IFERROR(VLOOKUP(A1965,[2]Sheet1!$A:$I,7,FALSE),0)</f>
        <v>541065</v>
      </c>
      <c r="L1965">
        <f>IFERROR(VLOOKUP(A1965,[2]Sheet1!$A:$I,8,FALSE),0)</f>
        <v>78349</v>
      </c>
      <c r="M1965">
        <f>IFERROR(VLOOKUP(A1965,[2]Sheet1!$A:$I,9,FALSE),0)</f>
        <v>527763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41290</v>
      </c>
      <c r="K1966">
        <f>IFERROR(VLOOKUP(A1966,[2]Sheet1!$A:$I,7,FALSE),0)</f>
        <v>796153</v>
      </c>
      <c r="L1966">
        <f>IFERROR(VLOOKUP(A1966,[2]Sheet1!$A:$I,8,FALSE),0)</f>
        <v>105158</v>
      </c>
      <c r="M1966">
        <f>IFERROR(VLOOKUP(A1966,[2]Sheet1!$A:$I,9,FALSE),0)</f>
        <v>953152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95141</v>
      </c>
      <c r="K1967">
        <f>IFERROR(VLOOKUP(A1967,[2]Sheet1!$A:$I,7,FALSE),0)</f>
        <v>711925</v>
      </c>
      <c r="L1967">
        <f>IFERROR(VLOOKUP(A1967,[2]Sheet1!$A:$I,8,FALSE),0)</f>
        <v>154080</v>
      </c>
      <c r="M1967">
        <f>IFERROR(VLOOKUP(A1967,[2]Sheet1!$A:$I,9,FALSE),0)</f>
        <v>737804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555140</v>
      </c>
      <c r="K1968">
        <f>IFERROR(VLOOKUP(A1968,[2]Sheet1!$A:$I,7,FALSE),0)</f>
        <v>5564755</v>
      </c>
      <c r="L1968">
        <f>IFERROR(VLOOKUP(A1968,[2]Sheet1!$A:$I,8,FALSE),0)</f>
        <v>730063</v>
      </c>
      <c r="M1968">
        <f>IFERROR(VLOOKUP(A1968,[2]Sheet1!$A:$I,9,FALSE),0)</f>
        <v>7352581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1032857</v>
      </c>
      <c r="K1969">
        <f>IFERROR(VLOOKUP(A1969,[2]Sheet1!$A:$I,7,FALSE),0)</f>
        <v>7639642</v>
      </c>
      <c r="L1969">
        <f>IFERROR(VLOOKUP(A1969,[2]Sheet1!$A:$I,8,FALSE),0)</f>
        <v>1136016</v>
      </c>
      <c r="M1969">
        <f>IFERROR(VLOOKUP(A1969,[2]Sheet1!$A:$I,9,FALSE),0)</f>
        <v>6791141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167689</v>
      </c>
      <c r="K1970">
        <f>IFERROR(VLOOKUP(A1970,[2]Sheet1!$A:$I,7,FALSE),0)</f>
        <v>1882699</v>
      </c>
      <c r="L1970">
        <f>IFERROR(VLOOKUP(A1970,[2]Sheet1!$A:$I,8,FALSE),0)</f>
        <v>159905</v>
      </c>
      <c r="M1970">
        <f>IFERROR(VLOOKUP(A1970,[2]Sheet1!$A:$I,9,FALSE),0)</f>
        <v>1771268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31928</v>
      </c>
      <c r="K1971">
        <f>IFERROR(VLOOKUP(A1971,[2]Sheet1!$A:$I,7,FALSE),0)</f>
        <v>430217</v>
      </c>
      <c r="L1971">
        <f>IFERROR(VLOOKUP(A1971,[2]Sheet1!$A:$I,8,FALSE),0)</f>
        <v>42250</v>
      </c>
      <c r="M1971">
        <f>IFERROR(VLOOKUP(A1971,[2]Sheet1!$A:$I,9,FALSE),0)</f>
        <v>418365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46034</v>
      </c>
      <c r="K1972">
        <f>IFERROR(VLOOKUP(A1972,[2]Sheet1!$A:$I,7,FALSE),0)</f>
        <v>687342</v>
      </c>
      <c r="L1972">
        <f>IFERROR(VLOOKUP(A1972,[2]Sheet1!$A:$I,8,FALSE),0)</f>
        <v>64606</v>
      </c>
      <c r="M1972">
        <f>IFERROR(VLOOKUP(A1972,[2]Sheet1!$A:$I,9,FALSE),0)</f>
        <v>655069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40102</v>
      </c>
      <c r="K1973">
        <f>IFERROR(VLOOKUP(A1973,[2]Sheet1!$A:$I,7,FALSE),0)</f>
        <v>869389</v>
      </c>
      <c r="L1973">
        <f>IFERROR(VLOOKUP(A1973,[2]Sheet1!$A:$I,8,FALSE),0)</f>
        <v>48663</v>
      </c>
      <c r="M1973">
        <f>IFERROR(VLOOKUP(A1973,[2]Sheet1!$A:$I,9,FALSE),0)</f>
        <v>826795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6604</v>
      </c>
      <c r="K1974">
        <f>IFERROR(VLOOKUP(A1974,[2]Sheet1!$A:$I,7,FALSE),0)</f>
        <v>4260850</v>
      </c>
      <c r="L1974">
        <f>IFERROR(VLOOKUP(A1974,[2]Sheet1!$A:$I,8,FALSE),0)</f>
        <v>8216</v>
      </c>
      <c r="M1974">
        <f>IFERROR(VLOOKUP(A1974,[2]Sheet1!$A:$I,9,FALSE),0)</f>
        <v>4255284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93983</v>
      </c>
      <c r="K1975">
        <f>IFERROR(VLOOKUP(A1975,[2]Sheet1!$A:$I,7,FALSE),0)</f>
        <v>540794</v>
      </c>
      <c r="L1975">
        <f>IFERROR(VLOOKUP(A1975,[2]Sheet1!$A:$I,8,FALSE),0)</f>
        <v>146463</v>
      </c>
      <c r="M1975">
        <f>IFERROR(VLOOKUP(A1975,[2]Sheet1!$A:$I,9,FALSE),0)</f>
        <v>643962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26779</v>
      </c>
      <c r="K1976">
        <f>IFERROR(VLOOKUP(A1976,[2]Sheet1!$A:$I,7,FALSE),0)</f>
        <v>646722</v>
      </c>
      <c r="L1976">
        <f>IFERROR(VLOOKUP(A1976,[2]Sheet1!$A:$I,8,FALSE),0)</f>
        <v>36923</v>
      </c>
      <c r="M1976">
        <f>IFERROR(VLOOKUP(A1976,[2]Sheet1!$A:$I,9,FALSE),0)</f>
        <v>718337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7100</v>
      </c>
      <c r="K1977">
        <f>IFERROR(VLOOKUP(A1977,[2]Sheet1!$A:$I,7,FALSE),0)</f>
        <v>1020320</v>
      </c>
      <c r="L1977">
        <f>IFERROR(VLOOKUP(A1977,[2]Sheet1!$A:$I,8,FALSE),0)</f>
        <v>10194</v>
      </c>
      <c r="M1977">
        <f>IFERROR(VLOOKUP(A1977,[2]Sheet1!$A:$I,9,FALSE),0)</f>
        <v>1114375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159688</v>
      </c>
      <c r="K1978">
        <f>IFERROR(VLOOKUP(A1978,[2]Sheet1!$A:$I,7,FALSE),0)</f>
        <v>1138775</v>
      </c>
      <c r="L1978">
        <f>IFERROR(VLOOKUP(A1978,[2]Sheet1!$A:$I,8,FALSE),0)</f>
        <v>150169</v>
      </c>
      <c r="M1978">
        <f>IFERROR(VLOOKUP(A1978,[2]Sheet1!$A:$I,9,FALSE),0)</f>
        <v>1080214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160449</v>
      </c>
      <c r="K1979">
        <f>IFERROR(VLOOKUP(A1979,[2]Sheet1!$A:$I,7,FALSE),0)</f>
        <v>1974208</v>
      </c>
      <c r="L1979">
        <f>IFERROR(VLOOKUP(A1979,[2]Sheet1!$A:$I,8,FALSE),0)</f>
        <v>220518</v>
      </c>
      <c r="M1979">
        <f>IFERROR(VLOOKUP(A1979,[2]Sheet1!$A:$I,9,FALSE),0)</f>
        <v>1793960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8521</v>
      </c>
      <c r="K1980">
        <f>IFERROR(VLOOKUP(A1980,[2]Sheet1!$A:$I,7,FALSE),0)</f>
        <v>663002</v>
      </c>
      <c r="L1980">
        <f>IFERROR(VLOOKUP(A1980,[2]Sheet1!$A:$I,8,FALSE),0)</f>
        <v>9386</v>
      </c>
      <c r="M1980">
        <f>IFERROR(VLOOKUP(A1980,[2]Sheet1!$A:$I,9,FALSE),0)</f>
        <v>652069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32246</v>
      </c>
      <c r="K1981">
        <f>IFERROR(VLOOKUP(A1981,[2]Sheet1!$A:$I,7,FALSE),0)</f>
        <v>354183</v>
      </c>
      <c r="L1981">
        <f>IFERROR(VLOOKUP(A1981,[2]Sheet1!$A:$I,8,FALSE),0)</f>
        <v>37922</v>
      </c>
      <c r="M1981">
        <f>IFERROR(VLOOKUP(A1981,[2]Sheet1!$A:$I,9,FALSE),0)</f>
        <v>319169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77041</v>
      </c>
      <c r="K1982">
        <f>IFERROR(VLOOKUP(A1982,[2]Sheet1!$A:$I,7,FALSE),0)</f>
        <v>397390</v>
      </c>
      <c r="L1982">
        <f>IFERROR(VLOOKUP(A1982,[2]Sheet1!$A:$I,8,FALSE),0)</f>
        <v>86820</v>
      </c>
      <c r="M1982">
        <f>IFERROR(VLOOKUP(A1982,[2]Sheet1!$A:$I,9,FALSE),0)</f>
        <v>366180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64421</v>
      </c>
      <c r="K1983">
        <f>IFERROR(VLOOKUP(A1983,[2]Sheet1!$A:$I,7,FALSE),0)</f>
        <v>377823</v>
      </c>
      <c r="L1983">
        <f>IFERROR(VLOOKUP(A1983,[2]Sheet1!$A:$I,8,FALSE),0)</f>
        <v>76522</v>
      </c>
      <c r="M1983">
        <f>IFERROR(VLOOKUP(A1983,[2]Sheet1!$A:$I,9,FALSE),0)</f>
        <v>306936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55612</v>
      </c>
      <c r="K1984">
        <f>IFERROR(VLOOKUP(A1984,[2]Sheet1!$A:$I,7,FALSE),0)</f>
        <v>549094</v>
      </c>
      <c r="L1984">
        <f>IFERROR(VLOOKUP(A1984,[2]Sheet1!$A:$I,8,FALSE),0)</f>
        <v>62360</v>
      </c>
      <c r="M1984">
        <f>IFERROR(VLOOKUP(A1984,[2]Sheet1!$A:$I,9,FALSE),0)</f>
        <v>600210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65863</v>
      </c>
      <c r="K1985">
        <f>IFERROR(VLOOKUP(A1985,[2]Sheet1!$A:$I,7,FALSE),0)</f>
        <v>239757</v>
      </c>
      <c r="L1985">
        <f>IFERROR(VLOOKUP(A1985,[2]Sheet1!$A:$I,8,FALSE),0)</f>
        <v>71239</v>
      </c>
      <c r="M1985">
        <f>IFERROR(VLOOKUP(A1985,[2]Sheet1!$A:$I,9,FALSE),0)</f>
        <v>245977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23836</v>
      </c>
      <c r="K1986">
        <f>IFERROR(VLOOKUP(A1986,[2]Sheet1!$A:$I,7,FALSE),0)</f>
        <v>761202</v>
      </c>
      <c r="L1986">
        <f>IFERROR(VLOOKUP(A1986,[2]Sheet1!$A:$I,8,FALSE),0)</f>
        <v>28683</v>
      </c>
      <c r="M1986">
        <f>IFERROR(VLOOKUP(A1986,[2]Sheet1!$A:$I,9,FALSE),0)</f>
        <v>757087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69098</v>
      </c>
      <c r="K1987">
        <f>IFERROR(VLOOKUP(A1987,[2]Sheet1!$A:$I,7,FALSE),0)</f>
        <v>670168</v>
      </c>
      <c r="L1987">
        <f>IFERROR(VLOOKUP(A1987,[2]Sheet1!$A:$I,8,FALSE),0)</f>
        <v>81201</v>
      </c>
      <c r="M1987">
        <f>IFERROR(VLOOKUP(A1987,[2]Sheet1!$A:$I,9,FALSE),0)</f>
        <v>638550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20426</v>
      </c>
      <c r="K1988">
        <f>IFERROR(VLOOKUP(A1988,[2]Sheet1!$A:$I,7,FALSE),0)</f>
        <v>720827</v>
      </c>
      <c r="L1988">
        <f>IFERROR(VLOOKUP(A1988,[2]Sheet1!$A:$I,8,FALSE),0)</f>
        <v>17646</v>
      </c>
      <c r="M1988">
        <f>IFERROR(VLOOKUP(A1988,[2]Sheet1!$A:$I,9,FALSE),0)</f>
        <v>721911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36507</v>
      </c>
      <c r="K1989">
        <f>IFERROR(VLOOKUP(A1989,[2]Sheet1!$A:$I,7,FALSE),0)</f>
        <v>2277788</v>
      </c>
      <c r="L1989">
        <f>IFERROR(VLOOKUP(A1989,[2]Sheet1!$A:$I,8,FALSE),0)</f>
        <v>45309</v>
      </c>
      <c r="M1989">
        <f>IFERROR(VLOOKUP(A1989,[2]Sheet1!$A:$I,9,FALSE),0)</f>
        <v>2258469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20257</v>
      </c>
      <c r="K1990">
        <f>IFERROR(VLOOKUP(A1990,[2]Sheet1!$A:$I,7,FALSE),0)</f>
        <v>5215817</v>
      </c>
      <c r="L1990">
        <f>IFERROR(VLOOKUP(A1990,[2]Sheet1!$A:$I,8,FALSE),0)</f>
        <v>15870</v>
      </c>
      <c r="M1990">
        <f>IFERROR(VLOOKUP(A1990,[2]Sheet1!$A:$I,9,FALSE),0)</f>
        <v>5231192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17033</v>
      </c>
      <c r="K1991">
        <f>IFERROR(VLOOKUP(A1991,[2]Sheet1!$A:$I,7,FALSE),0)</f>
        <v>1475159</v>
      </c>
      <c r="L1991">
        <f>IFERROR(VLOOKUP(A1991,[2]Sheet1!$A:$I,8,FALSE),0)</f>
        <v>21073</v>
      </c>
      <c r="M1991">
        <f>IFERROR(VLOOKUP(A1991,[2]Sheet1!$A:$I,9,FALSE),0)</f>
        <v>1549662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84449</v>
      </c>
      <c r="K1992">
        <f>IFERROR(VLOOKUP(A1992,[2]Sheet1!$A:$I,7,FALSE),0)</f>
        <v>944589</v>
      </c>
      <c r="L1992">
        <f>IFERROR(VLOOKUP(A1992,[2]Sheet1!$A:$I,8,FALSE),0)</f>
        <v>105675</v>
      </c>
      <c r="M1992">
        <f>IFERROR(VLOOKUP(A1992,[2]Sheet1!$A:$I,9,FALSE),0)</f>
        <v>813452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102345</v>
      </c>
      <c r="F1993">
        <f>IFERROR(VLOOKUP(A1993,[1]Monitoramento_Base_somente_disp!$A:$J,9,FALSE),0)</f>
        <v>0</v>
      </c>
      <c r="G1993">
        <f>IFERROR(VLOOKUP(A1993,[1]Monitoramento_Base_somente_disp!$A:$J,10,FALSE),0)</f>
        <v>104346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230200</v>
      </c>
      <c r="K1993">
        <f>IFERROR(VLOOKUP(A1993,[2]Sheet1!$A:$I,7,FALSE),0)</f>
        <v>1778682</v>
      </c>
      <c r="L1993">
        <f>IFERROR(VLOOKUP(A1993,[2]Sheet1!$A:$I,8,FALSE),0)</f>
        <v>228695</v>
      </c>
      <c r="M1993">
        <f>IFERROR(VLOOKUP(A1993,[2]Sheet1!$A:$I,9,FALSE),0)</f>
        <v>1474968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287704</v>
      </c>
      <c r="K1994">
        <f>IFERROR(VLOOKUP(A1994,[2]Sheet1!$A:$I,7,FALSE),0)</f>
        <v>5556432</v>
      </c>
      <c r="L1994">
        <f>IFERROR(VLOOKUP(A1994,[2]Sheet1!$A:$I,8,FALSE),0)</f>
        <v>353064</v>
      </c>
      <c r="M1994">
        <f>IFERROR(VLOOKUP(A1994,[2]Sheet1!$A:$I,9,FALSE),0)</f>
        <v>5683961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86176</v>
      </c>
      <c r="K1995">
        <f>IFERROR(VLOOKUP(A1995,[2]Sheet1!$A:$I,7,FALSE),0)</f>
        <v>861442</v>
      </c>
      <c r="L1995">
        <f>IFERROR(VLOOKUP(A1995,[2]Sheet1!$A:$I,8,FALSE),0)</f>
        <v>109567</v>
      </c>
      <c r="M1995">
        <f>IFERROR(VLOOKUP(A1995,[2]Sheet1!$A:$I,9,FALSE),0)</f>
        <v>834699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3559</v>
      </c>
      <c r="K1996">
        <f>IFERROR(VLOOKUP(A1996,[2]Sheet1!$A:$I,7,FALSE),0)</f>
        <v>805476</v>
      </c>
      <c r="L1996">
        <f>IFERROR(VLOOKUP(A1996,[2]Sheet1!$A:$I,8,FALSE),0)</f>
        <v>7564</v>
      </c>
      <c r="M1996">
        <f>IFERROR(VLOOKUP(A1996,[2]Sheet1!$A:$I,9,FALSE),0)</f>
        <v>857754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230814</v>
      </c>
      <c r="K1997">
        <f>IFERROR(VLOOKUP(A1997,[2]Sheet1!$A:$I,7,FALSE),0)</f>
        <v>3983816</v>
      </c>
      <c r="L1997">
        <f>IFERROR(VLOOKUP(A1997,[2]Sheet1!$A:$I,8,FALSE),0)</f>
        <v>179574</v>
      </c>
      <c r="M1997">
        <f>IFERROR(VLOOKUP(A1997,[2]Sheet1!$A:$I,9,FALSE),0)</f>
        <v>3774697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906615</v>
      </c>
      <c r="K1998">
        <f>IFERROR(VLOOKUP(A1998,[2]Sheet1!$A:$I,7,FALSE),0)</f>
        <v>6482106</v>
      </c>
      <c r="L1998">
        <f>IFERROR(VLOOKUP(A1998,[2]Sheet1!$A:$I,8,FALSE),0)</f>
        <v>1127947</v>
      </c>
      <c r="M1998">
        <f>IFERROR(VLOOKUP(A1998,[2]Sheet1!$A:$I,9,FALSE),0)</f>
        <v>7332462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25638</v>
      </c>
      <c r="K1999">
        <f>IFERROR(VLOOKUP(A1999,[2]Sheet1!$A:$I,7,FALSE),0)</f>
        <v>987883</v>
      </c>
      <c r="L1999">
        <f>IFERROR(VLOOKUP(A1999,[2]Sheet1!$A:$I,8,FALSE),0)</f>
        <v>41058</v>
      </c>
      <c r="M1999">
        <f>IFERROR(VLOOKUP(A1999,[2]Sheet1!$A:$I,9,FALSE),0)</f>
        <v>870785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55247</v>
      </c>
      <c r="K2000">
        <f>IFERROR(VLOOKUP(A2000,[2]Sheet1!$A:$I,7,FALSE),0)</f>
        <v>2501849</v>
      </c>
      <c r="L2000">
        <f>IFERROR(VLOOKUP(A2000,[2]Sheet1!$A:$I,8,FALSE),0)</f>
        <v>60425</v>
      </c>
      <c r="M2000">
        <f>IFERROR(VLOOKUP(A2000,[2]Sheet1!$A:$I,9,FALSE),0)</f>
        <v>2909105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139297</v>
      </c>
      <c r="K2001">
        <f>IFERROR(VLOOKUP(A2001,[2]Sheet1!$A:$I,7,FALSE),0)</f>
        <v>2139220</v>
      </c>
      <c r="L2001">
        <f>IFERROR(VLOOKUP(A2001,[2]Sheet1!$A:$I,8,FALSE),0)</f>
        <v>149088</v>
      </c>
      <c r="M2001">
        <f>IFERROR(VLOOKUP(A2001,[2]Sheet1!$A:$I,9,FALSE),0)</f>
        <v>1992334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86151</v>
      </c>
      <c r="K2002">
        <f>IFERROR(VLOOKUP(A2002,[2]Sheet1!$A:$I,7,FALSE),0)</f>
        <v>3713724</v>
      </c>
      <c r="L2002">
        <f>IFERROR(VLOOKUP(A2002,[2]Sheet1!$A:$I,8,FALSE),0)</f>
        <v>100467</v>
      </c>
      <c r="M2002">
        <f>IFERROR(VLOOKUP(A2002,[2]Sheet1!$A:$I,9,FALSE),0)</f>
        <v>3187134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49933</v>
      </c>
      <c r="K2003">
        <f>IFERROR(VLOOKUP(A2003,[2]Sheet1!$A:$I,7,FALSE),0)</f>
        <v>704133</v>
      </c>
      <c r="L2003">
        <f>IFERROR(VLOOKUP(A2003,[2]Sheet1!$A:$I,8,FALSE),0)</f>
        <v>70271</v>
      </c>
      <c r="M2003">
        <f>IFERROR(VLOOKUP(A2003,[2]Sheet1!$A:$I,9,FALSE),0)</f>
        <v>892871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449</v>
      </c>
      <c r="K2004">
        <f>IFERROR(VLOOKUP(A2004,[2]Sheet1!$A:$I,7,FALSE),0)</f>
        <v>50141132</v>
      </c>
      <c r="L2004">
        <f>IFERROR(VLOOKUP(A2004,[2]Sheet1!$A:$I,8,FALSE),0)</f>
        <v>1036</v>
      </c>
      <c r="M2004">
        <f>IFERROR(VLOOKUP(A2004,[2]Sheet1!$A:$I,9,FALSE),0)</f>
        <v>50138065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92316</v>
      </c>
      <c r="K2005">
        <f>IFERROR(VLOOKUP(A2005,[2]Sheet1!$A:$I,7,FALSE),0)</f>
        <v>516407</v>
      </c>
      <c r="L2005">
        <f>IFERROR(VLOOKUP(A2005,[2]Sheet1!$A:$I,8,FALSE),0)</f>
        <v>78200</v>
      </c>
      <c r="M2005">
        <f>IFERROR(VLOOKUP(A2005,[2]Sheet1!$A:$I,9,FALSE),0)</f>
        <v>482182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83477</v>
      </c>
      <c r="K2006">
        <f>IFERROR(VLOOKUP(A2006,[2]Sheet1!$A:$I,7,FALSE),0)</f>
        <v>959766</v>
      </c>
      <c r="L2006">
        <f>IFERROR(VLOOKUP(A2006,[2]Sheet1!$A:$I,8,FALSE),0)</f>
        <v>24959</v>
      </c>
      <c r="M2006">
        <f>IFERROR(VLOOKUP(A2006,[2]Sheet1!$A:$I,9,FALSE),0)</f>
        <v>946722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16115</v>
      </c>
      <c r="K2007">
        <f>IFERROR(VLOOKUP(A2007,[2]Sheet1!$A:$I,7,FALSE),0)</f>
        <v>137700</v>
      </c>
      <c r="L2007">
        <f>IFERROR(VLOOKUP(A2007,[2]Sheet1!$A:$I,8,FALSE),0)</f>
        <v>22294</v>
      </c>
      <c r="M2007">
        <f>IFERROR(VLOOKUP(A2007,[2]Sheet1!$A:$I,9,FALSE),0)</f>
        <v>117329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86524</v>
      </c>
      <c r="K2008">
        <f>IFERROR(VLOOKUP(A2008,[2]Sheet1!$A:$I,7,FALSE),0)</f>
        <v>524443</v>
      </c>
      <c r="L2008">
        <f>IFERROR(VLOOKUP(A2008,[2]Sheet1!$A:$I,8,FALSE),0)</f>
        <v>86546</v>
      </c>
      <c r="M2008">
        <f>IFERROR(VLOOKUP(A2008,[2]Sheet1!$A:$I,9,FALSE),0)</f>
        <v>520765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54130</v>
      </c>
      <c r="K2009">
        <f>IFERROR(VLOOKUP(A2009,[2]Sheet1!$A:$I,7,FALSE),0)</f>
        <v>742117</v>
      </c>
      <c r="L2009">
        <f>IFERROR(VLOOKUP(A2009,[2]Sheet1!$A:$I,8,FALSE),0)</f>
        <v>67971</v>
      </c>
      <c r="M2009">
        <f>IFERROR(VLOOKUP(A2009,[2]Sheet1!$A:$I,9,FALSE),0)</f>
        <v>745326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87530</v>
      </c>
      <c r="K2010">
        <f>IFERROR(VLOOKUP(A2010,[2]Sheet1!$A:$I,7,FALSE),0)</f>
        <v>518000</v>
      </c>
      <c r="L2010">
        <f>IFERROR(VLOOKUP(A2010,[2]Sheet1!$A:$I,8,FALSE),0)</f>
        <v>97956</v>
      </c>
      <c r="M2010">
        <f>IFERROR(VLOOKUP(A2010,[2]Sheet1!$A:$I,9,FALSE),0)</f>
        <v>472971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121830</v>
      </c>
      <c r="K2011">
        <f>IFERROR(VLOOKUP(A2011,[2]Sheet1!$A:$I,7,FALSE),0)</f>
        <v>1884015</v>
      </c>
      <c r="L2011">
        <f>IFERROR(VLOOKUP(A2011,[2]Sheet1!$A:$I,8,FALSE),0)</f>
        <v>163727</v>
      </c>
      <c r="M2011">
        <f>IFERROR(VLOOKUP(A2011,[2]Sheet1!$A:$I,9,FALSE),0)</f>
        <v>2332108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122333</v>
      </c>
      <c r="K2012">
        <f>IFERROR(VLOOKUP(A2012,[2]Sheet1!$A:$I,7,FALSE),0)</f>
        <v>497920</v>
      </c>
      <c r="L2012">
        <f>IFERROR(VLOOKUP(A2012,[2]Sheet1!$A:$I,8,FALSE),0)</f>
        <v>147059</v>
      </c>
      <c r="M2012">
        <f>IFERROR(VLOOKUP(A2012,[2]Sheet1!$A:$I,9,FALSE),0)</f>
        <v>424015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60784</v>
      </c>
      <c r="K2013">
        <f>IFERROR(VLOOKUP(A2013,[2]Sheet1!$A:$I,7,FALSE),0)</f>
        <v>1294795</v>
      </c>
      <c r="L2013">
        <f>IFERROR(VLOOKUP(A2013,[2]Sheet1!$A:$I,8,FALSE),0)</f>
        <v>91958</v>
      </c>
      <c r="M2013">
        <f>IFERROR(VLOOKUP(A2013,[2]Sheet1!$A:$I,9,FALSE),0)</f>
        <v>1200778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399340</v>
      </c>
      <c r="K2014">
        <f>IFERROR(VLOOKUP(A2014,[2]Sheet1!$A:$I,7,FALSE),0)</f>
        <v>11476587</v>
      </c>
      <c r="L2014">
        <f>IFERROR(VLOOKUP(A2014,[2]Sheet1!$A:$I,8,FALSE),0)</f>
        <v>342646</v>
      </c>
      <c r="M2014">
        <f>IFERROR(VLOOKUP(A2014,[2]Sheet1!$A:$I,9,FALSE),0)</f>
        <v>10134985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158269</v>
      </c>
      <c r="K2015">
        <f>IFERROR(VLOOKUP(A2015,[2]Sheet1!$A:$I,7,FALSE),0)</f>
        <v>6114702</v>
      </c>
      <c r="L2015">
        <f>IFERROR(VLOOKUP(A2015,[2]Sheet1!$A:$I,8,FALSE),0)</f>
        <v>167082</v>
      </c>
      <c r="M2015">
        <f>IFERROR(VLOOKUP(A2015,[2]Sheet1!$A:$I,9,FALSE),0)</f>
        <v>1938862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94692</v>
      </c>
      <c r="K2016">
        <f>IFERROR(VLOOKUP(A2016,[2]Sheet1!$A:$I,7,FALSE),0)</f>
        <v>858402</v>
      </c>
      <c r="L2016">
        <f>IFERROR(VLOOKUP(A2016,[2]Sheet1!$A:$I,8,FALSE),0)</f>
        <v>128116</v>
      </c>
      <c r="M2016">
        <f>IFERROR(VLOOKUP(A2016,[2]Sheet1!$A:$I,9,FALSE),0)</f>
        <v>796564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60088</v>
      </c>
      <c r="K2017">
        <f>IFERROR(VLOOKUP(A2017,[2]Sheet1!$A:$I,7,FALSE),0)</f>
        <v>557907</v>
      </c>
      <c r="L2017">
        <f>IFERROR(VLOOKUP(A2017,[2]Sheet1!$A:$I,8,FALSE),0)</f>
        <v>62889</v>
      </c>
      <c r="M2017">
        <f>IFERROR(VLOOKUP(A2017,[2]Sheet1!$A:$I,9,FALSE),0)</f>
        <v>535648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3387</v>
      </c>
      <c r="K2018">
        <f>IFERROR(VLOOKUP(A2018,[2]Sheet1!$A:$I,7,FALSE),0)</f>
        <v>1616917</v>
      </c>
      <c r="L2018">
        <f>IFERROR(VLOOKUP(A2018,[2]Sheet1!$A:$I,8,FALSE),0)</f>
        <v>18897</v>
      </c>
      <c r="M2018">
        <f>IFERROR(VLOOKUP(A2018,[2]Sheet1!$A:$I,9,FALSE),0)</f>
        <v>1579638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13790</v>
      </c>
      <c r="K2019">
        <f>IFERROR(VLOOKUP(A2019,[2]Sheet1!$A:$I,7,FALSE),0)</f>
        <v>442388</v>
      </c>
      <c r="L2019">
        <f>IFERROR(VLOOKUP(A2019,[2]Sheet1!$A:$I,8,FALSE),0)</f>
        <v>9083</v>
      </c>
      <c r="M2019">
        <f>IFERROR(VLOOKUP(A2019,[2]Sheet1!$A:$I,9,FALSE),0)</f>
        <v>451312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257802</v>
      </c>
      <c r="K2020">
        <f>IFERROR(VLOOKUP(A2020,[2]Sheet1!$A:$I,7,FALSE),0)</f>
        <v>1502031</v>
      </c>
      <c r="L2020">
        <f>IFERROR(VLOOKUP(A2020,[2]Sheet1!$A:$I,8,FALSE),0)</f>
        <v>288043</v>
      </c>
      <c r="M2020">
        <f>IFERROR(VLOOKUP(A2020,[2]Sheet1!$A:$I,9,FALSE),0)</f>
        <v>1278667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82464</v>
      </c>
      <c r="K2021">
        <f>IFERROR(VLOOKUP(A2021,[2]Sheet1!$A:$I,7,FALSE),0)</f>
        <v>697690</v>
      </c>
      <c r="L2021">
        <f>IFERROR(VLOOKUP(A2021,[2]Sheet1!$A:$I,8,FALSE),0)</f>
        <v>135103</v>
      </c>
      <c r="M2021">
        <f>IFERROR(VLOOKUP(A2021,[2]Sheet1!$A:$I,9,FALSE),0)</f>
        <v>902548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59640</v>
      </c>
      <c r="K2022">
        <f>IFERROR(VLOOKUP(A2022,[2]Sheet1!$A:$I,7,FALSE),0)</f>
        <v>901673</v>
      </c>
      <c r="L2022">
        <f>IFERROR(VLOOKUP(A2022,[2]Sheet1!$A:$I,8,FALSE),0)</f>
        <v>74200</v>
      </c>
      <c r="M2022">
        <f>IFERROR(VLOOKUP(A2022,[2]Sheet1!$A:$I,9,FALSE),0)</f>
        <v>802854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14915</v>
      </c>
      <c r="K2023">
        <f>IFERROR(VLOOKUP(A2023,[2]Sheet1!$A:$I,7,FALSE),0)</f>
        <v>2204681</v>
      </c>
      <c r="L2023">
        <f>IFERROR(VLOOKUP(A2023,[2]Sheet1!$A:$I,8,FALSE),0)</f>
        <v>17920</v>
      </c>
      <c r="M2023">
        <f>IFERROR(VLOOKUP(A2023,[2]Sheet1!$A:$I,9,FALSE),0)</f>
        <v>2190046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66981</v>
      </c>
      <c r="K2024">
        <f>IFERROR(VLOOKUP(A2024,[2]Sheet1!$A:$I,7,FALSE),0)</f>
        <v>351815</v>
      </c>
      <c r="L2024">
        <f>IFERROR(VLOOKUP(A2024,[2]Sheet1!$A:$I,8,FALSE),0)</f>
        <v>75907</v>
      </c>
      <c r="M2024">
        <f>IFERROR(VLOOKUP(A2024,[2]Sheet1!$A:$I,9,FALSE),0)</f>
        <v>304377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84918</v>
      </c>
      <c r="K2025">
        <f>IFERROR(VLOOKUP(A2025,[2]Sheet1!$A:$I,7,FALSE),0)</f>
        <v>557488</v>
      </c>
      <c r="L2025">
        <f>IFERROR(VLOOKUP(A2025,[2]Sheet1!$A:$I,8,FALSE),0)</f>
        <v>103573</v>
      </c>
      <c r="M2025">
        <f>IFERROR(VLOOKUP(A2025,[2]Sheet1!$A:$I,9,FALSE),0)</f>
        <v>490998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373410</v>
      </c>
      <c r="K2026">
        <f>IFERROR(VLOOKUP(A2026,[2]Sheet1!$A:$I,7,FALSE),0)</f>
        <v>1680634</v>
      </c>
      <c r="L2026">
        <f>IFERROR(VLOOKUP(A2026,[2]Sheet1!$A:$I,8,FALSE),0)</f>
        <v>398731</v>
      </c>
      <c r="M2026">
        <f>IFERROR(VLOOKUP(A2026,[2]Sheet1!$A:$I,9,FALSE),0)</f>
        <v>1927019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78594</v>
      </c>
      <c r="K2027">
        <f>IFERROR(VLOOKUP(A2027,[2]Sheet1!$A:$I,7,FALSE),0)</f>
        <v>893287</v>
      </c>
      <c r="L2027">
        <f>IFERROR(VLOOKUP(A2027,[2]Sheet1!$A:$I,8,FALSE),0)</f>
        <v>86397</v>
      </c>
      <c r="M2027">
        <f>IFERROR(VLOOKUP(A2027,[2]Sheet1!$A:$I,9,FALSE),0)</f>
        <v>1409837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86716</v>
      </c>
      <c r="K2028">
        <f>IFERROR(VLOOKUP(A2028,[2]Sheet1!$A:$I,7,FALSE),0)</f>
        <v>564792</v>
      </c>
      <c r="L2028">
        <f>IFERROR(VLOOKUP(A2028,[2]Sheet1!$A:$I,8,FALSE),0)</f>
        <v>110269</v>
      </c>
      <c r="M2028">
        <f>IFERROR(VLOOKUP(A2028,[2]Sheet1!$A:$I,9,FALSE),0)</f>
        <v>721576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50938</v>
      </c>
      <c r="K2029">
        <f>IFERROR(VLOOKUP(A2029,[2]Sheet1!$A:$I,7,FALSE),0)</f>
        <v>566558</v>
      </c>
      <c r="L2029">
        <f>IFERROR(VLOOKUP(A2029,[2]Sheet1!$A:$I,8,FALSE),0)</f>
        <v>63654</v>
      </c>
      <c r="M2029">
        <f>IFERROR(VLOOKUP(A2029,[2]Sheet1!$A:$I,9,FALSE),0)</f>
        <v>557809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67048</v>
      </c>
      <c r="K2030">
        <f>IFERROR(VLOOKUP(A2030,[2]Sheet1!$A:$I,7,FALSE),0)</f>
        <v>896375</v>
      </c>
      <c r="L2030">
        <f>IFERROR(VLOOKUP(A2030,[2]Sheet1!$A:$I,8,FALSE),0)</f>
        <v>65398</v>
      </c>
      <c r="M2030">
        <f>IFERROR(VLOOKUP(A2030,[2]Sheet1!$A:$I,9,FALSE),0)</f>
        <v>819622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127191</v>
      </c>
      <c r="K2031">
        <f>IFERROR(VLOOKUP(A2031,[2]Sheet1!$A:$I,7,FALSE),0)</f>
        <v>842358</v>
      </c>
      <c r="L2031">
        <f>IFERROR(VLOOKUP(A2031,[2]Sheet1!$A:$I,8,FALSE),0)</f>
        <v>167414</v>
      </c>
      <c r="M2031">
        <f>IFERROR(VLOOKUP(A2031,[2]Sheet1!$A:$I,9,FALSE),0)</f>
        <v>746606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78233</v>
      </c>
      <c r="K2032">
        <f>IFERROR(VLOOKUP(A2032,[2]Sheet1!$A:$I,7,FALSE),0)</f>
        <v>566591</v>
      </c>
      <c r="L2032">
        <f>IFERROR(VLOOKUP(A2032,[2]Sheet1!$A:$I,8,FALSE),0)</f>
        <v>90616</v>
      </c>
      <c r="M2032">
        <f>IFERROR(VLOOKUP(A2032,[2]Sheet1!$A:$I,9,FALSE),0)</f>
        <v>639804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31661</v>
      </c>
      <c r="K2033">
        <f>IFERROR(VLOOKUP(A2033,[2]Sheet1!$A:$I,7,FALSE),0)</f>
        <v>30710505</v>
      </c>
      <c r="L2033">
        <f>IFERROR(VLOOKUP(A2033,[2]Sheet1!$A:$I,8,FALSE),0)</f>
        <v>49172</v>
      </c>
      <c r="M2033">
        <f>IFERROR(VLOOKUP(A2033,[2]Sheet1!$A:$I,9,FALSE),0)</f>
        <v>30645674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43570</v>
      </c>
      <c r="K2034">
        <f>IFERROR(VLOOKUP(A2034,[2]Sheet1!$A:$I,7,FALSE),0)</f>
        <v>298132</v>
      </c>
      <c r="L2034">
        <f>IFERROR(VLOOKUP(A2034,[2]Sheet1!$A:$I,8,FALSE),0)</f>
        <v>47702</v>
      </c>
      <c r="M2034">
        <f>IFERROR(VLOOKUP(A2034,[2]Sheet1!$A:$I,9,FALSE),0)</f>
        <v>325543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38285</v>
      </c>
      <c r="K2035">
        <f>IFERROR(VLOOKUP(A2035,[2]Sheet1!$A:$I,7,FALSE),0)</f>
        <v>61594264</v>
      </c>
      <c r="L2035">
        <f>IFERROR(VLOOKUP(A2035,[2]Sheet1!$A:$I,8,FALSE),0)</f>
        <v>39780</v>
      </c>
      <c r="M2035">
        <f>IFERROR(VLOOKUP(A2035,[2]Sheet1!$A:$I,9,FALSE),0)</f>
        <v>61889308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166399</v>
      </c>
      <c r="K2036">
        <f>IFERROR(VLOOKUP(A2036,[2]Sheet1!$A:$I,7,FALSE),0)</f>
        <v>1499975</v>
      </c>
      <c r="L2036">
        <f>IFERROR(VLOOKUP(A2036,[2]Sheet1!$A:$I,8,FALSE),0)</f>
        <v>197194</v>
      </c>
      <c r="M2036">
        <f>IFERROR(VLOOKUP(A2036,[2]Sheet1!$A:$I,9,FALSE),0)</f>
        <v>1451813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113370</v>
      </c>
      <c r="K2037">
        <f>IFERROR(VLOOKUP(A2037,[2]Sheet1!$A:$I,7,FALSE),0)</f>
        <v>856634</v>
      </c>
      <c r="L2037">
        <f>IFERROR(VLOOKUP(A2037,[2]Sheet1!$A:$I,8,FALSE),0)</f>
        <v>128282</v>
      </c>
      <c r="M2037">
        <f>IFERROR(VLOOKUP(A2037,[2]Sheet1!$A:$I,9,FALSE),0)</f>
        <v>739923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1887</v>
      </c>
      <c r="K2038">
        <f>IFERROR(VLOOKUP(A2038,[2]Sheet1!$A:$I,7,FALSE),0)</f>
        <v>1002340</v>
      </c>
      <c r="L2038">
        <f>IFERROR(VLOOKUP(A2038,[2]Sheet1!$A:$I,8,FALSE),0)</f>
        <v>3110</v>
      </c>
      <c r="M2038">
        <f>IFERROR(VLOOKUP(A2038,[2]Sheet1!$A:$I,9,FALSE),0)</f>
        <v>1001357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45029</v>
      </c>
      <c r="K2039">
        <f>IFERROR(VLOOKUP(A2039,[2]Sheet1!$A:$I,7,FALSE),0)</f>
        <v>691184</v>
      </c>
      <c r="L2039">
        <f>IFERROR(VLOOKUP(A2039,[2]Sheet1!$A:$I,8,FALSE),0)</f>
        <v>63454</v>
      </c>
      <c r="M2039">
        <f>IFERROR(VLOOKUP(A2039,[2]Sheet1!$A:$I,9,FALSE),0)</f>
        <v>645435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30427</v>
      </c>
      <c r="K2041">
        <f>IFERROR(VLOOKUP(A2041,[2]Sheet1!$A:$I,7,FALSE),0)</f>
        <v>241862</v>
      </c>
      <c r="L2041">
        <f>IFERROR(VLOOKUP(A2041,[2]Sheet1!$A:$I,8,FALSE),0)</f>
        <v>41220</v>
      </c>
      <c r="M2041">
        <f>IFERROR(VLOOKUP(A2041,[2]Sheet1!$A:$I,9,FALSE),0)</f>
        <v>228857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55517</v>
      </c>
      <c r="K2042">
        <f>IFERROR(VLOOKUP(A2042,[2]Sheet1!$A:$I,7,FALSE),0)</f>
        <v>1451539</v>
      </c>
      <c r="L2042">
        <f>IFERROR(VLOOKUP(A2042,[2]Sheet1!$A:$I,8,FALSE),0)</f>
        <v>76288</v>
      </c>
      <c r="M2042">
        <f>IFERROR(VLOOKUP(A2042,[2]Sheet1!$A:$I,9,FALSE),0)</f>
        <v>1549732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258236</v>
      </c>
      <c r="K2043">
        <f>IFERROR(VLOOKUP(A2043,[2]Sheet1!$A:$I,7,FALSE),0)</f>
        <v>3782569</v>
      </c>
      <c r="L2043">
        <f>IFERROR(VLOOKUP(A2043,[2]Sheet1!$A:$I,8,FALSE),0)</f>
        <v>257288</v>
      </c>
      <c r="M2043">
        <f>IFERROR(VLOOKUP(A2043,[2]Sheet1!$A:$I,9,FALSE),0)</f>
        <v>4091866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55083</v>
      </c>
      <c r="K2044">
        <f>IFERROR(VLOOKUP(A2044,[2]Sheet1!$A:$I,7,FALSE),0)</f>
        <v>630588</v>
      </c>
      <c r="L2044">
        <f>IFERROR(VLOOKUP(A2044,[2]Sheet1!$A:$I,8,FALSE),0)</f>
        <v>76263</v>
      </c>
      <c r="M2044">
        <f>IFERROR(VLOOKUP(A2044,[2]Sheet1!$A:$I,9,FALSE),0)</f>
        <v>565193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73641</v>
      </c>
      <c r="K2045">
        <f>IFERROR(VLOOKUP(A2045,[2]Sheet1!$A:$I,7,FALSE),0)</f>
        <v>567241</v>
      </c>
      <c r="L2045">
        <f>IFERROR(VLOOKUP(A2045,[2]Sheet1!$A:$I,8,FALSE),0)</f>
        <v>65830</v>
      </c>
      <c r="M2045">
        <f>IFERROR(VLOOKUP(A2045,[2]Sheet1!$A:$I,9,FALSE),0)</f>
        <v>562034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147953</v>
      </c>
      <c r="K2046">
        <f>IFERROR(VLOOKUP(A2046,[2]Sheet1!$A:$I,7,FALSE),0)</f>
        <v>828547</v>
      </c>
      <c r="L2046">
        <f>IFERROR(VLOOKUP(A2046,[2]Sheet1!$A:$I,8,FALSE),0)</f>
        <v>162935</v>
      </c>
      <c r="M2046">
        <f>IFERROR(VLOOKUP(A2046,[2]Sheet1!$A:$I,9,FALSE),0)</f>
        <v>697428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23313</v>
      </c>
      <c r="K2047">
        <f>IFERROR(VLOOKUP(A2047,[2]Sheet1!$A:$I,7,FALSE),0)</f>
        <v>513803</v>
      </c>
      <c r="L2047">
        <f>IFERROR(VLOOKUP(A2047,[2]Sheet1!$A:$I,8,FALSE),0)</f>
        <v>14234</v>
      </c>
      <c r="M2047">
        <f>IFERROR(VLOOKUP(A2047,[2]Sheet1!$A:$I,9,FALSE),0)</f>
        <v>296621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73276</v>
      </c>
      <c r="K2048">
        <f>IFERROR(VLOOKUP(A2048,[2]Sheet1!$A:$I,7,FALSE),0)</f>
        <v>444061</v>
      </c>
      <c r="L2048">
        <f>IFERROR(VLOOKUP(A2048,[2]Sheet1!$A:$I,8,FALSE),0)</f>
        <v>55496</v>
      </c>
      <c r="M2048">
        <f>IFERROR(VLOOKUP(A2048,[2]Sheet1!$A:$I,9,FALSE),0)</f>
        <v>382849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86711</v>
      </c>
      <c r="K2049">
        <f>IFERROR(VLOOKUP(A2049,[2]Sheet1!$A:$I,7,FALSE),0)</f>
        <v>661259</v>
      </c>
      <c r="L2049">
        <f>IFERROR(VLOOKUP(A2049,[2]Sheet1!$A:$I,8,FALSE),0)</f>
        <v>104720</v>
      </c>
      <c r="M2049">
        <f>IFERROR(VLOOKUP(A2049,[2]Sheet1!$A:$I,9,FALSE),0)</f>
        <v>599165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527</v>
      </c>
      <c r="K2050">
        <f>IFERROR(VLOOKUP(A2050,[2]Sheet1!$A:$I,7,FALSE),0)</f>
        <v>993797</v>
      </c>
      <c r="L2050">
        <f>IFERROR(VLOOKUP(A2050,[2]Sheet1!$A:$I,8,FALSE),0)</f>
        <v>1053</v>
      </c>
      <c r="M2050">
        <f>IFERROR(VLOOKUP(A2050,[2]Sheet1!$A:$I,9,FALSE),0)</f>
        <v>1024532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688</v>
      </c>
      <c r="K2051">
        <f>IFERROR(VLOOKUP(A2051,[2]Sheet1!$A:$I,7,FALSE),0)</f>
        <v>732403</v>
      </c>
      <c r="L2051">
        <f>IFERROR(VLOOKUP(A2051,[2]Sheet1!$A:$I,8,FALSE),0)</f>
        <v>1231</v>
      </c>
      <c r="M2051">
        <f>IFERROR(VLOOKUP(A2051,[2]Sheet1!$A:$I,9,FALSE),0)</f>
        <v>730473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53512</v>
      </c>
      <c r="K2052">
        <f>IFERROR(VLOOKUP(A2052,[2]Sheet1!$A:$I,7,FALSE),0)</f>
        <v>400897</v>
      </c>
      <c r="L2052">
        <f>IFERROR(VLOOKUP(A2052,[2]Sheet1!$A:$I,8,FALSE),0)</f>
        <v>57625</v>
      </c>
      <c r="M2052">
        <f>IFERROR(VLOOKUP(A2052,[2]Sheet1!$A:$I,9,FALSE),0)</f>
        <v>329910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43741</v>
      </c>
      <c r="K2053">
        <f>IFERROR(VLOOKUP(A2053,[2]Sheet1!$A:$I,7,FALSE),0)</f>
        <v>678309</v>
      </c>
      <c r="L2053">
        <f>IFERROR(VLOOKUP(A2053,[2]Sheet1!$A:$I,8,FALSE),0)</f>
        <v>51761</v>
      </c>
      <c r="M2053">
        <f>IFERROR(VLOOKUP(A2053,[2]Sheet1!$A:$I,9,FALSE),0)</f>
        <v>736669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28749</v>
      </c>
      <c r="K2054">
        <f>IFERROR(VLOOKUP(A2054,[2]Sheet1!$A:$I,7,FALSE),0)</f>
        <v>1908235</v>
      </c>
      <c r="L2054">
        <f>IFERROR(VLOOKUP(A2054,[2]Sheet1!$A:$I,8,FALSE),0)</f>
        <v>27826</v>
      </c>
      <c r="M2054">
        <f>IFERROR(VLOOKUP(A2054,[2]Sheet1!$A:$I,9,FALSE),0)</f>
        <v>1875471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54497</v>
      </c>
      <c r="K2055">
        <f>IFERROR(VLOOKUP(A2055,[2]Sheet1!$A:$I,7,FALSE),0)</f>
        <v>763565</v>
      </c>
      <c r="L2055">
        <f>IFERROR(VLOOKUP(A2055,[2]Sheet1!$A:$I,8,FALSE),0)</f>
        <v>63438</v>
      </c>
      <c r="M2055">
        <f>IFERROR(VLOOKUP(A2055,[2]Sheet1!$A:$I,9,FALSE),0)</f>
        <v>872251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340039</v>
      </c>
      <c r="K2056">
        <f>IFERROR(VLOOKUP(A2056,[2]Sheet1!$A:$I,7,FALSE),0)</f>
        <v>4831838</v>
      </c>
      <c r="L2056">
        <f>IFERROR(VLOOKUP(A2056,[2]Sheet1!$A:$I,8,FALSE),0)</f>
        <v>403089</v>
      </c>
      <c r="M2056">
        <f>IFERROR(VLOOKUP(A2056,[2]Sheet1!$A:$I,9,FALSE),0)</f>
        <v>5214125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38031</v>
      </c>
      <c r="K2057">
        <f>IFERROR(VLOOKUP(A2057,[2]Sheet1!$A:$I,7,FALSE),0)</f>
        <v>306038</v>
      </c>
      <c r="L2057">
        <f>IFERROR(VLOOKUP(A2057,[2]Sheet1!$A:$I,8,FALSE),0)</f>
        <v>48143</v>
      </c>
      <c r="M2057">
        <f>IFERROR(VLOOKUP(A2057,[2]Sheet1!$A:$I,9,FALSE),0)</f>
        <v>286389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52241</v>
      </c>
      <c r="K2058">
        <f>IFERROR(VLOOKUP(A2058,[2]Sheet1!$A:$I,7,FALSE),0)</f>
        <v>1145564</v>
      </c>
      <c r="L2058">
        <f>IFERROR(VLOOKUP(A2058,[2]Sheet1!$A:$I,8,FALSE),0)</f>
        <v>74898</v>
      </c>
      <c r="M2058">
        <f>IFERROR(VLOOKUP(A2058,[2]Sheet1!$A:$I,9,FALSE),0)</f>
        <v>1025037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75495</v>
      </c>
      <c r="K2059">
        <f>IFERROR(VLOOKUP(A2059,[2]Sheet1!$A:$I,7,FALSE),0)</f>
        <v>454182</v>
      </c>
      <c r="L2059">
        <f>IFERROR(VLOOKUP(A2059,[2]Sheet1!$A:$I,8,FALSE),0)</f>
        <v>69526</v>
      </c>
      <c r="M2059">
        <f>IFERROR(VLOOKUP(A2059,[2]Sheet1!$A:$I,9,FALSE),0)</f>
        <v>463025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44207</v>
      </c>
      <c r="K2060">
        <f>IFERROR(VLOOKUP(A2060,[2]Sheet1!$A:$I,7,FALSE),0)</f>
        <v>546436</v>
      </c>
      <c r="L2060">
        <f>IFERROR(VLOOKUP(A2060,[2]Sheet1!$A:$I,8,FALSE),0)</f>
        <v>50317</v>
      </c>
      <c r="M2060">
        <f>IFERROR(VLOOKUP(A2060,[2]Sheet1!$A:$I,9,FALSE),0)</f>
        <v>582995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40637</v>
      </c>
      <c r="K2061">
        <f>IFERROR(VLOOKUP(A2061,[2]Sheet1!$A:$I,7,FALSE),0)</f>
        <v>1158965</v>
      </c>
      <c r="L2061">
        <f>IFERROR(VLOOKUP(A2061,[2]Sheet1!$A:$I,8,FALSE),0)</f>
        <v>42795</v>
      </c>
      <c r="M2061">
        <f>IFERROR(VLOOKUP(A2061,[2]Sheet1!$A:$I,9,FALSE),0)</f>
        <v>1130223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103908</v>
      </c>
      <c r="K2062">
        <f>IFERROR(VLOOKUP(A2062,[2]Sheet1!$A:$I,7,FALSE),0)</f>
        <v>1035892</v>
      </c>
      <c r="L2062">
        <f>IFERROR(VLOOKUP(A2062,[2]Sheet1!$A:$I,8,FALSE),0)</f>
        <v>101079</v>
      </c>
      <c r="M2062">
        <f>IFERROR(VLOOKUP(A2062,[2]Sheet1!$A:$I,9,FALSE),0)</f>
        <v>1004501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336561</v>
      </c>
      <c r="K2063">
        <f>IFERROR(VLOOKUP(A2063,[2]Sheet1!$A:$I,7,FALSE),0)</f>
        <v>1265146</v>
      </c>
      <c r="L2063">
        <f>IFERROR(VLOOKUP(A2063,[2]Sheet1!$A:$I,8,FALSE),0)</f>
        <v>406752</v>
      </c>
      <c r="M2063">
        <f>IFERROR(VLOOKUP(A2063,[2]Sheet1!$A:$I,9,FALSE),0)</f>
        <v>886132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62488</v>
      </c>
      <c r="K2064">
        <f>IFERROR(VLOOKUP(A2064,[2]Sheet1!$A:$I,7,FALSE),0)</f>
        <v>1330212</v>
      </c>
      <c r="L2064">
        <f>IFERROR(VLOOKUP(A2064,[2]Sheet1!$A:$I,8,FALSE),0)</f>
        <v>63287</v>
      </c>
      <c r="M2064">
        <f>IFERROR(VLOOKUP(A2064,[2]Sheet1!$A:$I,9,FALSE),0)</f>
        <v>1274173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297440</v>
      </c>
      <c r="K2065">
        <f>IFERROR(VLOOKUP(A2065,[2]Sheet1!$A:$I,7,FALSE),0)</f>
        <v>2089423</v>
      </c>
      <c r="L2065">
        <f>IFERROR(VLOOKUP(A2065,[2]Sheet1!$A:$I,8,FALSE),0)</f>
        <v>303377</v>
      </c>
      <c r="M2065">
        <f>IFERROR(VLOOKUP(A2065,[2]Sheet1!$A:$I,9,FALSE),0)</f>
        <v>2052315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77637</v>
      </c>
      <c r="K2066">
        <f>IFERROR(VLOOKUP(A2066,[2]Sheet1!$A:$I,7,FALSE),0)</f>
        <v>9264019</v>
      </c>
      <c r="L2066">
        <f>IFERROR(VLOOKUP(A2066,[2]Sheet1!$A:$I,8,FALSE),0)</f>
        <v>111740</v>
      </c>
      <c r="M2066">
        <f>IFERROR(VLOOKUP(A2066,[2]Sheet1!$A:$I,9,FALSE),0)</f>
        <v>9155439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258479</v>
      </c>
      <c r="K2067">
        <f>IFERROR(VLOOKUP(A2067,[2]Sheet1!$A:$I,7,FALSE),0)</f>
        <v>1356792</v>
      </c>
      <c r="L2067">
        <f>IFERROR(VLOOKUP(A2067,[2]Sheet1!$A:$I,8,FALSE),0)</f>
        <v>66350</v>
      </c>
      <c r="M2067">
        <f>IFERROR(VLOOKUP(A2067,[2]Sheet1!$A:$I,9,FALSE),0)</f>
        <v>1481817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55846</v>
      </c>
      <c r="K2068">
        <f>IFERROR(VLOOKUP(A2068,[2]Sheet1!$A:$I,7,FALSE),0)</f>
        <v>683411</v>
      </c>
      <c r="L2068">
        <f>IFERROR(VLOOKUP(A2068,[2]Sheet1!$A:$I,8,FALSE),0)</f>
        <v>54500</v>
      </c>
      <c r="M2068">
        <f>IFERROR(VLOOKUP(A2068,[2]Sheet1!$A:$I,9,FALSE),0)</f>
        <v>687359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80418</v>
      </c>
      <c r="K2069">
        <f>IFERROR(VLOOKUP(A2069,[2]Sheet1!$A:$I,7,FALSE),0)</f>
        <v>811978</v>
      </c>
      <c r="L2069">
        <f>IFERROR(VLOOKUP(A2069,[2]Sheet1!$A:$I,8,FALSE),0)</f>
        <v>87746</v>
      </c>
      <c r="M2069">
        <f>IFERROR(VLOOKUP(A2069,[2]Sheet1!$A:$I,9,FALSE),0)</f>
        <v>789938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53863</v>
      </c>
      <c r="K2070">
        <f>IFERROR(VLOOKUP(A2070,[2]Sheet1!$A:$I,7,FALSE),0)</f>
        <v>334409</v>
      </c>
      <c r="L2070">
        <f>IFERROR(VLOOKUP(A2070,[2]Sheet1!$A:$I,8,FALSE),0)</f>
        <v>55290</v>
      </c>
      <c r="M2070">
        <f>IFERROR(VLOOKUP(A2070,[2]Sheet1!$A:$I,9,FALSE),0)</f>
        <v>288590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51474</v>
      </c>
      <c r="K2071">
        <f>IFERROR(VLOOKUP(A2071,[2]Sheet1!$A:$I,7,FALSE),0)</f>
        <v>2633982</v>
      </c>
      <c r="L2071">
        <f>IFERROR(VLOOKUP(A2071,[2]Sheet1!$A:$I,8,FALSE),0)</f>
        <v>58765</v>
      </c>
      <c r="M2071">
        <f>IFERROR(VLOOKUP(A2071,[2]Sheet1!$A:$I,9,FALSE),0)</f>
        <v>2518488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389</v>
      </c>
      <c r="K2072">
        <f>IFERROR(VLOOKUP(A2072,[2]Sheet1!$A:$I,7,FALSE),0)</f>
        <v>2350013</v>
      </c>
      <c r="L2072">
        <f>IFERROR(VLOOKUP(A2072,[2]Sheet1!$A:$I,8,FALSE),0)</f>
        <v>9381</v>
      </c>
      <c r="M2072">
        <f>IFERROR(VLOOKUP(A2072,[2]Sheet1!$A:$I,9,FALSE),0)</f>
        <v>2084793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217227</v>
      </c>
      <c r="K2073">
        <f>IFERROR(VLOOKUP(A2073,[2]Sheet1!$A:$I,7,FALSE),0)</f>
        <v>943593</v>
      </c>
      <c r="L2073">
        <f>IFERROR(VLOOKUP(A2073,[2]Sheet1!$A:$I,8,FALSE),0)</f>
        <v>207275</v>
      </c>
      <c r="M2073">
        <f>IFERROR(VLOOKUP(A2073,[2]Sheet1!$A:$I,9,FALSE),0)</f>
        <v>782185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1750</v>
      </c>
      <c r="K2074">
        <f>IFERROR(VLOOKUP(A2074,[2]Sheet1!$A:$I,7,FALSE),0)</f>
        <v>784809</v>
      </c>
      <c r="L2074">
        <f>IFERROR(VLOOKUP(A2074,[2]Sheet1!$A:$I,8,FALSE),0)</f>
        <v>1123</v>
      </c>
      <c r="M2074">
        <f>IFERROR(VLOOKUP(A2074,[2]Sheet1!$A:$I,9,FALSE),0)</f>
        <v>779975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24576</v>
      </c>
      <c r="K2075">
        <f>IFERROR(VLOOKUP(A2075,[2]Sheet1!$A:$I,7,FALSE),0)</f>
        <v>173325</v>
      </c>
      <c r="L2075">
        <f>IFERROR(VLOOKUP(A2075,[2]Sheet1!$A:$I,8,FALSE),0)</f>
        <v>22145</v>
      </c>
      <c r="M2075">
        <f>IFERROR(VLOOKUP(A2075,[2]Sheet1!$A:$I,9,FALSE),0)</f>
        <v>174585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9690</v>
      </c>
      <c r="K2076">
        <f>IFERROR(VLOOKUP(A2076,[2]Sheet1!$A:$I,7,FALSE),0)</f>
        <v>1097476</v>
      </c>
      <c r="L2076">
        <f>IFERROR(VLOOKUP(A2076,[2]Sheet1!$A:$I,8,FALSE),0)</f>
        <v>103812</v>
      </c>
      <c r="M2076">
        <f>IFERROR(VLOOKUP(A2076,[2]Sheet1!$A:$I,9,FALSE),0)</f>
        <v>951692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93923</v>
      </c>
      <c r="K2077">
        <f>IFERROR(VLOOKUP(A2077,[2]Sheet1!$A:$I,7,FALSE),0)</f>
        <v>927550</v>
      </c>
      <c r="L2077">
        <f>IFERROR(VLOOKUP(A2077,[2]Sheet1!$A:$I,8,FALSE),0)</f>
        <v>105887</v>
      </c>
      <c r="M2077">
        <f>IFERROR(VLOOKUP(A2077,[2]Sheet1!$A:$I,9,FALSE),0)</f>
        <v>961633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705630</v>
      </c>
      <c r="L2078">
        <f>IFERROR(VLOOKUP(A2078,[2]Sheet1!$A:$I,8,FALSE),0)</f>
        <v>0</v>
      </c>
      <c r="M2078">
        <f>IFERROR(VLOOKUP(A2078,[2]Sheet1!$A:$I,9,FALSE),0)</f>
        <v>707600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29952</v>
      </c>
      <c r="K2079">
        <f>IFERROR(VLOOKUP(A2079,[2]Sheet1!$A:$I,7,FALSE),0)</f>
        <v>583853</v>
      </c>
      <c r="L2079">
        <f>IFERROR(VLOOKUP(A2079,[2]Sheet1!$A:$I,8,FALSE),0)</f>
        <v>47036</v>
      </c>
      <c r="M2079">
        <f>IFERROR(VLOOKUP(A2079,[2]Sheet1!$A:$I,9,FALSE),0)</f>
        <v>635084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115953</v>
      </c>
      <c r="K2080">
        <f>IFERROR(VLOOKUP(A2080,[2]Sheet1!$A:$I,7,FALSE),0)</f>
        <v>408299</v>
      </c>
      <c r="L2080">
        <f>IFERROR(VLOOKUP(A2080,[2]Sheet1!$A:$I,8,FALSE),0)</f>
        <v>132371</v>
      </c>
      <c r="M2080">
        <f>IFERROR(VLOOKUP(A2080,[2]Sheet1!$A:$I,9,FALSE),0)</f>
        <v>383286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95758</v>
      </c>
      <c r="K2081">
        <f>IFERROR(VLOOKUP(A2081,[2]Sheet1!$A:$I,7,FALSE),0)</f>
        <v>1076004</v>
      </c>
      <c r="L2081">
        <f>IFERROR(VLOOKUP(A2081,[2]Sheet1!$A:$I,8,FALSE),0)</f>
        <v>124074</v>
      </c>
      <c r="M2081">
        <f>IFERROR(VLOOKUP(A2081,[2]Sheet1!$A:$I,9,FALSE),0)</f>
        <v>967962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77260</v>
      </c>
      <c r="K2082">
        <f>IFERROR(VLOOKUP(A2082,[2]Sheet1!$A:$I,7,FALSE),0)</f>
        <v>759226</v>
      </c>
      <c r="L2082">
        <f>IFERROR(VLOOKUP(A2082,[2]Sheet1!$A:$I,8,FALSE),0)</f>
        <v>85364</v>
      </c>
      <c r="M2082">
        <f>IFERROR(VLOOKUP(A2082,[2]Sheet1!$A:$I,9,FALSE),0)</f>
        <v>795594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97256</v>
      </c>
      <c r="K2083">
        <f>IFERROR(VLOOKUP(A2083,[2]Sheet1!$A:$I,7,FALSE),0)</f>
        <v>864498</v>
      </c>
      <c r="L2083">
        <f>IFERROR(VLOOKUP(A2083,[2]Sheet1!$A:$I,8,FALSE),0)</f>
        <v>114055</v>
      </c>
      <c r="M2083">
        <f>IFERROR(VLOOKUP(A2083,[2]Sheet1!$A:$I,9,FALSE),0)</f>
        <v>1321342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47352</v>
      </c>
      <c r="K2084">
        <f>IFERROR(VLOOKUP(A2084,[2]Sheet1!$A:$I,7,FALSE),0)</f>
        <v>479070</v>
      </c>
      <c r="L2084">
        <f>IFERROR(VLOOKUP(A2084,[2]Sheet1!$A:$I,8,FALSE),0)</f>
        <v>55352</v>
      </c>
      <c r="M2084">
        <f>IFERROR(VLOOKUP(A2084,[2]Sheet1!$A:$I,9,FALSE),0)</f>
        <v>491569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938</v>
      </c>
      <c r="K2085">
        <f>IFERROR(VLOOKUP(A2085,[2]Sheet1!$A:$I,7,FALSE),0)</f>
        <v>1314845</v>
      </c>
      <c r="L2085">
        <f>IFERROR(VLOOKUP(A2085,[2]Sheet1!$A:$I,8,FALSE),0)</f>
        <v>998</v>
      </c>
      <c r="M2085">
        <f>IFERROR(VLOOKUP(A2085,[2]Sheet1!$A:$I,9,FALSE),0)</f>
        <v>1353641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92695</v>
      </c>
      <c r="K2086">
        <f>IFERROR(VLOOKUP(A2086,[2]Sheet1!$A:$I,7,FALSE),0)</f>
        <v>600318</v>
      </c>
      <c r="L2086">
        <f>IFERROR(VLOOKUP(A2086,[2]Sheet1!$A:$I,8,FALSE),0)</f>
        <v>89095</v>
      </c>
      <c r="M2086">
        <f>IFERROR(VLOOKUP(A2086,[2]Sheet1!$A:$I,9,FALSE),0)</f>
        <v>532396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29719</v>
      </c>
      <c r="K2087">
        <f>IFERROR(VLOOKUP(A2087,[2]Sheet1!$A:$I,7,FALSE),0)</f>
        <v>21634433</v>
      </c>
      <c r="L2087">
        <f>IFERROR(VLOOKUP(A2087,[2]Sheet1!$A:$I,8,FALSE),0)</f>
        <v>40871</v>
      </c>
      <c r="M2087">
        <f>IFERROR(VLOOKUP(A2087,[2]Sheet1!$A:$I,9,FALSE),0)</f>
        <v>21590261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67706</v>
      </c>
      <c r="K2088">
        <f>IFERROR(VLOOKUP(A2088,[2]Sheet1!$A:$I,7,FALSE),0)</f>
        <v>452393</v>
      </c>
      <c r="L2088">
        <f>IFERROR(VLOOKUP(A2088,[2]Sheet1!$A:$I,8,FALSE),0)</f>
        <v>79358</v>
      </c>
      <c r="M2088">
        <f>IFERROR(VLOOKUP(A2088,[2]Sheet1!$A:$I,9,FALSE),0)</f>
        <v>420163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199864</v>
      </c>
      <c r="K2089">
        <f>IFERROR(VLOOKUP(A2089,[2]Sheet1!$A:$I,7,FALSE),0)</f>
        <v>1205233</v>
      </c>
      <c r="L2089">
        <f>IFERROR(VLOOKUP(A2089,[2]Sheet1!$A:$I,8,FALSE),0)</f>
        <v>191613</v>
      </c>
      <c r="M2089">
        <f>IFERROR(VLOOKUP(A2089,[2]Sheet1!$A:$I,9,FALSE),0)</f>
        <v>1208054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40889</v>
      </c>
      <c r="K2090">
        <f>IFERROR(VLOOKUP(A2090,[2]Sheet1!$A:$I,7,FALSE),0)</f>
        <v>485362</v>
      </c>
      <c r="L2090">
        <f>IFERROR(VLOOKUP(A2090,[2]Sheet1!$A:$I,8,FALSE),0)</f>
        <v>64454</v>
      </c>
      <c r="M2090">
        <f>IFERROR(VLOOKUP(A2090,[2]Sheet1!$A:$I,9,FALSE),0)</f>
        <v>580295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65306</v>
      </c>
      <c r="K2091">
        <f>IFERROR(VLOOKUP(A2091,[2]Sheet1!$A:$I,7,FALSE),0)</f>
        <v>3036567</v>
      </c>
      <c r="L2091">
        <f>IFERROR(VLOOKUP(A2091,[2]Sheet1!$A:$I,8,FALSE),0)</f>
        <v>41460</v>
      </c>
      <c r="M2091">
        <f>IFERROR(VLOOKUP(A2091,[2]Sheet1!$A:$I,9,FALSE),0)</f>
        <v>3843449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87322</v>
      </c>
      <c r="K2092">
        <f>IFERROR(VLOOKUP(A2092,[2]Sheet1!$A:$I,7,FALSE),0)</f>
        <v>843234</v>
      </c>
      <c r="L2092">
        <f>IFERROR(VLOOKUP(A2092,[2]Sheet1!$A:$I,8,FALSE),0)</f>
        <v>100814</v>
      </c>
      <c r="M2092">
        <f>IFERROR(VLOOKUP(A2092,[2]Sheet1!$A:$I,9,FALSE),0)</f>
        <v>806460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51224</v>
      </c>
      <c r="K2093">
        <f>IFERROR(VLOOKUP(A2093,[2]Sheet1!$A:$I,7,FALSE),0)</f>
        <v>340326</v>
      </c>
      <c r="L2093">
        <f>IFERROR(VLOOKUP(A2093,[2]Sheet1!$A:$I,8,FALSE),0)</f>
        <v>46397</v>
      </c>
      <c r="M2093">
        <f>IFERROR(VLOOKUP(A2093,[2]Sheet1!$A:$I,9,FALSE),0)</f>
        <v>284379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71864</v>
      </c>
      <c r="K2094">
        <f>IFERROR(VLOOKUP(A2094,[2]Sheet1!$A:$I,7,FALSE),0)</f>
        <v>673790</v>
      </c>
      <c r="L2094">
        <f>IFERROR(VLOOKUP(A2094,[2]Sheet1!$A:$I,8,FALSE),0)</f>
        <v>101710</v>
      </c>
      <c r="M2094">
        <f>IFERROR(VLOOKUP(A2094,[2]Sheet1!$A:$I,9,FALSE),0)</f>
        <v>621972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25808</v>
      </c>
      <c r="K2095">
        <f>IFERROR(VLOOKUP(A2095,[2]Sheet1!$A:$I,7,FALSE),0)</f>
        <v>1212264</v>
      </c>
      <c r="L2095">
        <f>IFERROR(VLOOKUP(A2095,[2]Sheet1!$A:$I,8,FALSE),0)</f>
        <v>52062</v>
      </c>
      <c r="M2095">
        <f>IFERROR(VLOOKUP(A2095,[2]Sheet1!$A:$I,9,FALSE),0)</f>
        <v>1107214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141317</v>
      </c>
      <c r="K2096">
        <f>IFERROR(VLOOKUP(A2096,[2]Sheet1!$A:$I,7,FALSE),0)</f>
        <v>1058617</v>
      </c>
      <c r="L2096">
        <f>IFERROR(VLOOKUP(A2096,[2]Sheet1!$A:$I,8,FALSE),0)</f>
        <v>69138</v>
      </c>
      <c r="M2096">
        <f>IFERROR(VLOOKUP(A2096,[2]Sheet1!$A:$I,9,FALSE),0)</f>
        <v>1114226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63455</v>
      </c>
      <c r="K2097">
        <f>IFERROR(VLOOKUP(A2097,[2]Sheet1!$A:$I,7,FALSE),0)</f>
        <v>629820</v>
      </c>
      <c r="L2097">
        <f>IFERROR(VLOOKUP(A2097,[2]Sheet1!$A:$I,8,FALSE),0)</f>
        <v>70882</v>
      </c>
      <c r="M2097">
        <f>IFERROR(VLOOKUP(A2097,[2]Sheet1!$A:$I,9,FALSE),0)</f>
        <v>644380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149993</v>
      </c>
      <c r="K2098">
        <f>IFERROR(VLOOKUP(A2098,[2]Sheet1!$A:$I,7,FALSE),0)</f>
        <v>1326746</v>
      </c>
      <c r="L2098">
        <f>IFERROR(VLOOKUP(A2098,[2]Sheet1!$A:$I,8,FALSE),0)</f>
        <v>233519</v>
      </c>
      <c r="M2098">
        <f>IFERROR(VLOOKUP(A2098,[2]Sheet1!$A:$I,9,FALSE),0)</f>
        <v>1190436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19549</v>
      </c>
      <c r="K2099">
        <f>IFERROR(VLOOKUP(A2099,[2]Sheet1!$A:$I,7,FALSE),0)</f>
        <v>299248</v>
      </c>
      <c r="L2099">
        <f>IFERROR(VLOOKUP(A2099,[2]Sheet1!$A:$I,8,FALSE),0)</f>
        <v>30493</v>
      </c>
      <c r="M2099">
        <f>IFERROR(VLOOKUP(A2099,[2]Sheet1!$A:$I,9,FALSE),0)</f>
        <v>275962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69311</v>
      </c>
      <c r="K2100">
        <f>IFERROR(VLOOKUP(A2100,[2]Sheet1!$A:$I,7,FALSE),0)</f>
        <v>2477881</v>
      </c>
      <c r="L2100">
        <f>IFERROR(VLOOKUP(A2100,[2]Sheet1!$A:$I,8,FALSE),0)</f>
        <v>90385</v>
      </c>
      <c r="M2100">
        <f>IFERROR(VLOOKUP(A2100,[2]Sheet1!$A:$I,9,FALSE),0)</f>
        <v>2404585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52246</v>
      </c>
      <c r="K2101">
        <f>IFERROR(VLOOKUP(A2101,[2]Sheet1!$A:$I,7,FALSE),0)</f>
        <v>718331</v>
      </c>
      <c r="L2101">
        <f>IFERROR(VLOOKUP(A2101,[2]Sheet1!$A:$I,8,FALSE),0)</f>
        <v>62223</v>
      </c>
      <c r="M2101">
        <f>IFERROR(VLOOKUP(A2101,[2]Sheet1!$A:$I,9,FALSE),0)</f>
        <v>792837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47932</v>
      </c>
      <c r="K2102">
        <f>IFERROR(VLOOKUP(A2102,[2]Sheet1!$A:$I,7,FALSE),0)</f>
        <v>440919</v>
      </c>
      <c r="L2102">
        <f>IFERROR(VLOOKUP(A2102,[2]Sheet1!$A:$I,8,FALSE),0)</f>
        <v>48443</v>
      </c>
      <c r="M2102">
        <f>IFERROR(VLOOKUP(A2102,[2]Sheet1!$A:$I,9,FALSE),0)</f>
        <v>456039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38946</v>
      </c>
      <c r="K2103">
        <f>IFERROR(VLOOKUP(A2103,[2]Sheet1!$A:$I,7,FALSE),0)</f>
        <v>230984</v>
      </c>
      <c r="L2103">
        <f>IFERROR(VLOOKUP(A2103,[2]Sheet1!$A:$I,8,FALSE),0)</f>
        <v>42638</v>
      </c>
      <c r="M2103">
        <f>IFERROR(VLOOKUP(A2103,[2]Sheet1!$A:$I,9,FALSE),0)</f>
        <v>198016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146481</v>
      </c>
      <c r="K2104">
        <f>IFERROR(VLOOKUP(A2104,[2]Sheet1!$A:$I,7,FALSE),0)</f>
        <v>1341697</v>
      </c>
      <c r="L2104">
        <f>IFERROR(VLOOKUP(A2104,[2]Sheet1!$A:$I,8,FALSE),0)</f>
        <v>145995</v>
      </c>
      <c r="M2104">
        <f>IFERROR(VLOOKUP(A2104,[2]Sheet1!$A:$I,9,FALSE),0)</f>
        <v>1226611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12392100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12399576</v>
      </c>
      <c r="F2105">
        <f>IFERROR(VLOOKUP(A2105,[1]Monitoramento_Base_somente_disp!$A:$J,9,FALSE),0)</f>
        <v>0</v>
      </c>
      <c r="G2105">
        <f>IFERROR(VLOOKUP(A2105,[1]Monitoramento_Base_somente_disp!$A:$J,10,FALSE),0)</f>
        <v>12805170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1036825</v>
      </c>
      <c r="K2105">
        <f>IFERROR(VLOOKUP(A2105,[2]Sheet1!$A:$I,7,FALSE),0)</f>
        <v>3921918</v>
      </c>
      <c r="L2105">
        <f>IFERROR(VLOOKUP(A2105,[2]Sheet1!$A:$I,8,FALSE),0)</f>
        <v>1100839</v>
      </c>
      <c r="M2105">
        <f>IFERROR(VLOOKUP(A2105,[2]Sheet1!$A:$I,9,FALSE),0)</f>
        <v>4234002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66238</v>
      </c>
      <c r="K2106">
        <f>IFERROR(VLOOKUP(A2106,[2]Sheet1!$A:$I,7,FALSE),0)</f>
        <v>508248</v>
      </c>
      <c r="L2106">
        <f>IFERROR(VLOOKUP(A2106,[2]Sheet1!$A:$I,8,FALSE),0)</f>
        <v>61481</v>
      </c>
      <c r="M2106">
        <f>IFERROR(VLOOKUP(A2106,[2]Sheet1!$A:$I,9,FALSE),0)</f>
        <v>466406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23050</v>
      </c>
      <c r="K2107">
        <f>IFERROR(VLOOKUP(A2107,[2]Sheet1!$A:$I,7,FALSE),0)</f>
        <v>667031</v>
      </c>
      <c r="L2107">
        <f>IFERROR(VLOOKUP(A2107,[2]Sheet1!$A:$I,8,FALSE),0)</f>
        <v>86372</v>
      </c>
      <c r="M2107">
        <f>IFERROR(VLOOKUP(A2107,[2]Sheet1!$A:$I,9,FALSE),0)</f>
        <v>514601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58072</v>
      </c>
      <c r="K2108">
        <f>IFERROR(VLOOKUP(A2108,[2]Sheet1!$A:$I,7,FALSE),0)</f>
        <v>31094860</v>
      </c>
      <c r="L2108">
        <f>IFERROR(VLOOKUP(A2108,[2]Sheet1!$A:$I,8,FALSE),0)</f>
        <v>80213</v>
      </c>
      <c r="M2108">
        <f>IFERROR(VLOOKUP(A2108,[2]Sheet1!$A:$I,9,FALSE),0)</f>
        <v>31287568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67979</v>
      </c>
      <c r="K2109">
        <f>IFERROR(VLOOKUP(A2109,[2]Sheet1!$A:$I,7,FALSE),0)</f>
        <v>570926</v>
      </c>
      <c r="L2109">
        <f>IFERROR(VLOOKUP(A2109,[2]Sheet1!$A:$I,8,FALSE),0)</f>
        <v>67124</v>
      </c>
      <c r="M2109">
        <f>IFERROR(VLOOKUP(A2109,[2]Sheet1!$A:$I,9,FALSE),0)</f>
        <v>607987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297672</v>
      </c>
      <c r="K2110">
        <f>IFERROR(VLOOKUP(A2110,[2]Sheet1!$A:$I,7,FALSE),0)</f>
        <v>14108427</v>
      </c>
      <c r="L2110">
        <f>IFERROR(VLOOKUP(A2110,[2]Sheet1!$A:$I,8,FALSE),0)</f>
        <v>318303</v>
      </c>
      <c r="M2110">
        <f>IFERROR(VLOOKUP(A2110,[2]Sheet1!$A:$I,9,FALSE),0)</f>
        <v>14016336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13944</v>
      </c>
      <c r="K2111">
        <f>IFERROR(VLOOKUP(A2111,[2]Sheet1!$A:$I,7,FALSE),0)</f>
        <v>735782</v>
      </c>
      <c r="L2111">
        <f>IFERROR(VLOOKUP(A2111,[2]Sheet1!$A:$I,8,FALSE),0)</f>
        <v>3619</v>
      </c>
      <c r="M2111">
        <f>IFERROR(VLOOKUP(A2111,[2]Sheet1!$A:$I,9,FALSE),0)</f>
        <v>737812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20001</v>
      </c>
      <c r="K2112">
        <f>IFERROR(VLOOKUP(A2112,[2]Sheet1!$A:$I,7,FALSE),0)</f>
        <v>385619</v>
      </c>
      <c r="L2112">
        <f>IFERROR(VLOOKUP(A2112,[2]Sheet1!$A:$I,8,FALSE),0)</f>
        <v>23981</v>
      </c>
      <c r="M2112">
        <f>IFERROR(VLOOKUP(A2112,[2]Sheet1!$A:$I,9,FALSE),0)</f>
        <v>423375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100955</v>
      </c>
      <c r="K2113">
        <f>IFERROR(VLOOKUP(A2113,[2]Sheet1!$A:$I,7,FALSE),0)</f>
        <v>904585</v>
      </c>
      <c r="L2113">
        <f>IFERROR(VLOOKUP(A2113,[2]Sheet1!$A:$I,8,FALSE),0)</f>
        <v>119070</v>
      </c>
      <c r="M2113">
        <f>IFERROR(VLOOKUP(A2113,[2]Sheet1!$A:$I,9,FALSE),0)</f>
        <v>858970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131973</v>
      </c>
      <c r="K2114">
        <f>IFERROR(VLOOKUP(A2114,[2]Sheet1!$A:$I,7,FALSE),0)</f>
        <v>795081</v>
      </c>
      <c r="L2114">
        <f>IFERROR(VLOOKUP(A2114,[2]Sheet1!$A:$I,8,FALSE),0)</f>
        <v>138580</v>
      </c>
      <c r="M2114">
        <f>IFERROR(VLOOKUP(A2114,[2]Sheet1!$A:$I,9,FALSE),0)</f>
        <v>741430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39612</v>
      </c>
      <c r="K2115">
        <f>IFERROR(VLOOKUP(A2115,[2]Sheet1!$A:$I,7,FALSE),0)</f>
        <v>37246546</v>
      </c>
      <c r="L2115">
        <f>IFERROR(VLOOKUP(A2115,[2]Sheet1!$A:$I,8,FALSE),0)</f>
        <v>73128</v>
      </c>
      <c r="M2115">
        <f>IFERROR(VLOOKUP(A2115,[2]Sheet1!$A:$I,9,FALSE),0)</f>
        <v>40185396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251965</v>
      </c>
      <c r="K2116">
        <f>IFERROR(VLOOKUP(A2116,[2]Sheet1!$A:$I,7,FALSE),0)</f>
        <v>1804067</v>
      </c>
      <c r="L2116">
        <f>IFERROR(VLOOKUP(A2116,[2]Sheet1!$A:$I,8,FALSE),0)</f>
        <v>346808</v>
      </c>
      <c r="M2116">
        <f>IFERROR(VLOOKUP(A2116,[2]Sheet1!$A:$I,9,FALSE),0)</f>
        <v>1569821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335929</v>
      </c>
      <c r="K2117">
        <f>IFERROR(VLOOKUP(A2117,[2]Sheet1!$A:$I,7,FALSE),0)</f>
        <v>18903346</v>
      </c>
      <c r="L2117">
        <f>IFERROR(VLOOKUP(A2117,[2]Sheet1!$A:$I,8,FALSE),0)</f>
        <v>357674</v>
      </c>
      <c r="M2117">
        <f>IFERROR(VLOOKUP(A2117,[2]Sheet1!$A:$I,9,FALSE),0)</f>
        <v>18424835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15307</v>
      </c>
      <c r="K2118">
        <f>IFERROR(VLOOKUP(A2118,[2]Sheet1!$A:$I,7,FALSE),0)</f>
        <v>820324</v>
      </c>
      <c r="L2118">
        <f>IFERROR(VLOOKUP(A2118,[2]Sheet1!$A:$I,8,FALSE),0)</f>
        <v>29144</v>
      </c>
      <c r="M2118">
        <f>IFERROR(VLOOKUP(A2118,[2]Sheet1!$A:$I,9,FALSE),0)</f>
        <v>952506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36092</v>
      </c>
      <c r="K2119">
        <f>IFERROR(VLOOKUP(A2119,[2]Sheet1!$A:$I,7,FALSE),0)</f>
        <v>1079860</v>
      </c>
      <c r="L2119">
        <f>IFERROR(VLOOKUP(A2119,[2]Sheet1!$A:$I,8,FALSE),0)</f>
        <v>42484</v>
      </c>
      <c r="M2119">
        <f>IFERROR(VLOOKUP(A2119,[2]Sheet1!$A:$I,9,FALSE),0)</f>
        <v>1388722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769595</v>
      </c>
      <c r="K2120">
        <f>IFERROR(VLOOKUP(A2120,[2]Sheet1!$A:$I,7,FALSE),0)</f>
        <v>15352455</v>
      </c>
      <c r="L2120">
        <f>IFERROR(VLOOKUP(A2120,[2]Sheet1!$A:$I,8,FALSE),0)</f>
        <v>846055</v>
      </c>
      <c r="M2120">
        <f>IFERROR(VLOOKUP(A2120,[2]Sheet1!$A:$I,9,FALSE),0)</f>
        <v>16243109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59460</v>
      </c>
      <c r="K2121">
        <f>IFERROR(VLOOKUP(A2121,[2]Sheet1!$A:$I,7,FALSE),0)</f>
        <v>6073809</v>
      </c>
      <c r="L2121">
        <f>IFERROR(VLOOKUP(A2121,[2]Sheet1!$A:$I,8,FALSE),0)</f>
        <v>93937</v>
      </c>
      <c r="M2121">
        <f>IFERROR(VLOOKUP(A2121,[2]Sheet1!$A:$I,9,FALSE),0)</f>
        <v>6051499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37723</v>
      </c>
      <c r="K2122">
        <f>IFERROR(VLOOKUP(A2122,[2]Sheet1!$A:$I,7,FALSE),0)</f>
        <v>786142</v>
      </c>
      <c r="L2122">
        <f>IFERROR(VLOOKUP(A2122,[2]Sheet1!$A:$I,8,FALSE),0)</f>
        <v>53141</v>
      </c>
      <c r="M2122">
        <f>IFERROR(VLOOKUP(A2122,[2]Sheet1!$A:$I,9,FALSE),0)</f>
        <v>865558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36687</v>
      </c>
      <c r="K2123">
        <f>IFERROR(VLOOKUP(A2123,[2]Sheet1!$A:$I,7,FALSE),0)</f>
        <v>601211</v>
      </c>
      <c r="L2123">
        <f>IFERROR(VLOOKUP(A2123,[2]Sheet1!$A:$I,8,FALSE),0)</f>
        <v>32257</v>
      </c>
      <c r="M2123">
        <f>IFERROR(VLOOKUP(A2123,[2]Sheet1!$A:$I,9,FALSE),0)</f>
        <v>625833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71917</v>
      </c>
      <c r="K2124">
        <f>IFERROR(VLOOKUP(A2124,[2]Sheet1!$A:$I,7,FALSE),0)</f>
        <v>424685</v>
      </c>
      <c r="L2124">
        <f>IFERROR(VLOOKUP(A2124,[2]Sheet1!$A:$I,8,FALSE),0)</f>
        <v>118250</v>
      </c>
      <c r="M2124">
        <f>IFERROR(VLOOKUP(A2124,[2]Sheet1!$A:$I,9,FALSE),0)</f>
        <v>378426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91985</v>
      </c>
      <c r="K2125">
        <f>IFERROR(VLOOKUP(A2125,[2]Sheet1!$A:$I,7,FALSE),0)</f>
        <v>988239</v>
      </c>
      <c r="L2125">
        <f>IFERROR(VLOOKUP(A2125,[2]Sheet1!$A:$I,8,FALSE),0)</f>
        <v>136022</v>
      </c>
      <c r="M2125">
        <f>IFERROR(VLOOKUP(A2125,[2]Sheet1!$A:$I,9,FALSE),0)</f>
        <v>1042334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11841</v>
      </c>
      <c r="K2126">
        <f>IFERROR(VLOOKUP(A2126,[2]Sheet1!$A:$I,7,FALSE),0)</f>
        <v>907276</v>
      </c>
      <c r="L2126">
        <f>IFERROR(VLOOKUP(A2126,[2]Sheet1!$A:$I,8,FALSE),0)</f>
        <v>28909</v>
      </c>
      <c r="M2126">
        <f>IFERROR(VLOOKUP(A2126,[2]Sheet1!$A:$I,9,FALSE),0)</f>
        <v>942477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30219</v>
      </c>
      <c r="K2127">
        <f>IFERROR(VLOOKUP(A2127,[2]Sheet1!$A:$I,7,FALSE),0)</f>
        <v>261131</v>
      </c>
      <c r="L2127">
        <f>IFERROR(VLOOKUP(A2127,[2]Sheet1!$A:$I,8,FALSE),0)</f>
        <v>37780</v>
      </c>
      <c r="M2127">
        <f>IFERROR(VLOOKUP(A2127,[2]Sheet1!$A:$I,9,FALSE),0)</f>
        <v>283287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432493</v>
      </c>
      <c r="K2128">
        <f>IFERROR(VLOOKUP(A2128,[2]Sheet1!$A:$I,7,FALSE),0)</f>
        <v>3013473</v>
      </c>
      <c r="L2128">
        <f>IFERROR(VLOOKUP(A2128,[2]Sheet1!$A:$I,8,FALSE),0)</f>
        <v>487737</v>
      </c>
      <c r="M2128">
        <f>IFERROR(VLOOKUP(A2128,[2]Sheet1!$A:$I,9,FALSE),0)</f>
        <v>2978614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227212</v>
      </c>
      <c r="K2129">
        <f>IFERROR(VLOOKUP(A2129,[2]Sheet1!$A:$I,7,FALSE),0)</f>
        <v>2669251</v>
      </c>
      <c r="L2129">
        <f>IFERROR(VLOOKUP(A2129,[2]Sheet1!$A:$I,8,FALSE),0)</f>
        <v>270064</v>
      </c>
      <c r="M2129">
        <f>IFERROR(VLOOKUP(A2129,[2]Sheet1!$A:$I,9,FALSE),0)</f>
        <v>2653333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38965</v>
      </c>
      <c r="K2130">
        <f>IFERROR(VLOOKUP(A2130,[2]Sheet1!$A:$I,7,FALSE),0)</f>
        <v>670804</v>
      </c>
      <c r="L2130">
        <f>IFERROR(VLOOKUP(A2130,[2]Sheet1!$A:$I,8,FALSE),0)</f>
        <v>48379</v>
      </c>
      <c r="M2130">
        <f>IFERROR(VLOOKUP(A2130,[2]Sheet1!$A:$I,9,FALSE),0)</f>
        <v>670693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15342</v>
      </c>
      <c r="K2131">
        <f>IFERROR(VLOOKUP(A2131,[2]Sheet1!$A:$I,7,FALSE),0)</f>
        <v>685204</v>
      </c>
      <c r="L2131">
        <f>IFERROR(VLOOKUP(A2131,[2]Sheet1!$A:$I,8,FALSE),0)</f>
        <v>13847</v>
      </c>
      <c r="M2131">
        <f>IFERROR(VLOOKUP(A2131,[2]Sheet1!$A:$I,9,FALSE),0)</f>
        <v>676259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46557</v>
      </c>
      <c r="K2132">
        <f>IFERROR(VLOOKUP(A2132,[2]Sheet1!$A:$I,7,FALSE),0)</f>
        <v>501256</v>
      </c>
      <c r="L2132">
        <f>IFERROR(VLOOKUP(A2132,[2]Sheet1!$A:$I,8,FALSE),0)</f>
        <v>54963</v>
      </c>
      <c r="M2132">
        <f>IFERROR(VLOOKUP(A2132,[2]Sheet1!$A:$I,9,FALSE),0)</f>
        <v>381980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56523</v>
      </c>
      <c r="K2133">
        <f>IFERROR(VLOOKUP(A2133,[2]Sheet1!$A:$I,7,FALSE),0)</f>
        <v>279269</v>
      </c>
      <c r="L2133">
        <f>IFERROR(VLOOKUP(A2133,[2]Sheet1!$A:$I,8,FALSE),0)</f>
        <v>60543</v>
      </c>
      <c r="M2133">
        <f>IFERROR(VLOOKUP(A2133,[2]Sheet1!$A:$I,9,FALSE),0)</f>
        <v>317895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3730</v>
      </c>
      <c r="K2134">
        <f>IFERROR(VLOOKUP(A2134,[2]Sheet1!$A:$I,7,FALSE),0)</f>
        <v>110531981</v>
      </c>
      <c r="L2134">
        <f>IFERROR(VLOOKUP(A2134,[2]Sheet1!$A:$I,8,FALSE),0)</f>
        <v>2666</v>
      </c>
      <c r="M2134">
        <f>IFERROR(VLOOKUP(A2134,[2]Sheet1!$A:$I,9,FALSE),0)</f>
        <v>110704601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40526</v>
      </c>
      <c r="K2135">
        <f>IFERROR(VLOOKUP(A2135,[2]Sheet1!$A:$I,7,FALSE),0)</f>
        <v>362341</v>
      </c>
      <c r="L2135">
        <f>IFERROR(VLOOKUP(A2135,[2]Sheet1!$A:$I,8,FALSE),0)</f>
        <v>49360</v>
      </c>
      <c r="M2135">
        <f>IFERROR(VLOOKUP(A2135,[2]Sheet1!$A:$I,9,FALSE),0)</f>
        <v>361202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118943</v>
      </c>
      <c r="K2136">
        <f>IFERROR(VLOOKUP(A2136,[2]Sheet1!$A:$I,7,FALSE),0)</f>
        <v>671337</v>
      </c>
      <c r="L2136">
        <f>IFERROR(VLOOKUP(A2136,[2]Sheet1!$A:$I,8,FALSE),0)</f>
        <v>123383</v>
      </c>
      <c r="M2136">
        <f>IFERROR(VLOOKUP(A2136,[2]Sheet1!$A:$I,9,FALSE),0)</f>
        <v>605318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89838</v>
      </c>
      <c r="K2137">
        <f>IFERROR(VLOOKUP(A2137,[2]Sheet1!$A:$I,7,FALSE),0)</f>
        <v>581179</v>
      </c>
      <c r="L2137">
        <f>IFERROR(VLOOKUP(A2137,[2]Sheet1!$A:$I,8,FALSE),0)</f>
        <v>113997</v>
      </c>
      <c r="M2137">
        <f>IFERROR(VLOOKUP(A2137,[2]Sheet1!$A:$I,9,FALSE),0)</f>
        <v>475579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73976</v>
      </c>
      <c r="K2138">
        <f>IFERROR(VLOOKUP(A2138,[2]Sheet1!$A:$I,7,FALSE),0)</f>
        <v>1148278</v>
      </c>
      <c r="L2138">
        <f>IFERROR(VLOOKUP(A2138,[2]Sheet1!$A:$I,8,FALSE),0)</f>
        <v>73013</v>
      </c>
      <c r="M2138">
        <f>IFERROR(VLOOKUP(A2138,[2]Sheet1!$A:$I,9,FALSE),0)</f>
        <v>1004660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170246</v>
      </c>
      <c r="K2139">
        <f>IFERROR(VLOOKUP(A2139,[2]Sheet1!$A:$I,7,FALSE),0)</f>
        <v>762180</v>
      </c>
      <c r="L2139">
        <f>IFERROR(VLOOKUP(A2139,[2]Sheet1!$A:$I,8,FALSE),0)</f>
        <v>176813</v>
      </c>
      <c r="M2139">
        <f>IFERROR(VLOOKUP(A2139,[2]Sheet1!$A:$I,9,FALSE),0)</f>
        <v>692693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18009480</v>
      </c>
      <c r="F2140">
        <f>IFERROR(VLOOKUP(A2140,[1]Monitoramento_Base_somente_disp!$A:$J,9,FALSE),0)</f>
        <v>0</v>
      </c>
      <c r="G2140">
        <f>IFERROR(VLOOKUP(A2140,[1]Monitoramento_Base_somente_disp!$A:$J,10,FALSE),0)</f>
        <v>18265386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299940</v>
      </c>
      <c r="Q2140">
        <f>IFERROR(VLOOKUP(A2140,[3]Sheet1!$A:$G,5,FALSE),0)</f>
        <v>1295632</v>
      </c>
      <c r="R2140">
        <f>IFERROR(VLOOKUP(A2140,[3]Sheet1!$A:$G,6,FALSE),0)</f>
        <v>240446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75405</v>
      </c>
      <c r="C2141">
        <f>IFERROR(VLOOKUP(A2141,[1]Monitoramento_Base_somente_disp!$A:$J,6,FALSE),0)</f>
        <v>69597266</v>
      </c>
      <c r="D2141">
        <f>IFERROR(VLOOKUP(A2141,[1]Monitoramento_Base_somente_disp!$A:$J,7,FALSE),0)</f>
        <v>37403</v>
      </c>
      <c r="E2141">
        <f>IFERROR(VLOOKUP(A2141,[1]Monitoramento_Base_somente_disp!$A:$J,8,FALSE),0)</f>
        <v>71307575</v>
      </c>
      <c r="F2141">
        <f>IFERROR(VLOOKUP(A2141,[1]Monitoramento_Base_somente_disp!$A:$J,9,FALSE),0)</f>
        <v>54809</v>
      </c>
      <c r="G2141">
        <f>IFERROR(VLOOKUP(A2141,[1]Monitoramento_Base_somente_disp!$A:$J,10,FALSE),0)</f>
        <v>72391438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57034</v>
      </c>
      <c r="C2142">
        <f>IFERROR(VLOOKUP(A2142,[1]Monitoramento_Base_somente_disp!$A:$J,6,FALSE),0)</f>
        <v>124872149</v>
      </c>
      <c r="D2142">
        <f>IFERROR(VLOOKUP(A2142,[1]Monitoramento_Base_somente_disp!$A:$J,7,FALSE),0)</f>
        <v>22338</v>
      </c>
      <c r="E2142">
        <f>IFERROR(VLOOKUP(A2142,[1]Monitoramento_Base_somente_disp!$A:$J,8,FALSE),0)</f>
        <v>126638105</v>
      </c>
      <c r="F2142">
        <f>IFERROR(VLOOKUP(A2142,[1]Monitoramento_Base_somente_disp!$A:$J,9,FALSE),0)</f>
        <v>0</v>
      </c>
      <c r="G2142">
        <f>IFERROR(VLOOKUP(A2142,[1]Monitoramento_Base_somente_disp!$A:$J,10,FALSE),0)</f>
        <v>127500241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17625070</v>
      </c>
      <c r="F2143">
        <f>IFERROR(VLOOKUP(A2143,[1]Monitoramento_Base_somente_disp!$A:$J,9,FALSE),0)</f>
        <v>0</v>
      </c>
      <c r="G2143">
        <f>IFERROR(VLOOKUP(A2143,[1]Monitoramento_Base_somente_disp!$A:$J,10,FALSE),0)</f>
        <v>17872554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121189</v>
      </c>
      <c r="C2144">
        <f>IFERROR(VLOOKUP(A2144,[1]Monitoramento_Base_somente_disp!$A:$J,6,FALSE),0)</f>
        <v>11348653</v>
      </c>
      <c r="D2144">
        <f>IFERROR(VLOOKUP(A2144,[1]Monitoramento_Base_somente_disp!$A:$J,7,FALSE),0)</f>
        <v>76854</v>
      </c>
      <c r="E2144">
        <f>IFERROR(VLOOKUP(A2144,[1]Monitoramento_Base_somente_disp!$A:$J,8,FALSE),0)</f>
        <v>8010532</v>
      </c>
      <c r="F2144">
        <f>IFERROR(VLOOKUP(A2144,[1]Monitoramento_Base_somente_disp!$A:$J,9,FALSE),0)</f>
        <v>61469</v>
      </c>
      <c r="G2144">
        <f>IFERROR(VLOOKUP(A2144,[1]Monitoramento_Base_somente_disp!$A:$J,10,FALSE),0)</f>
        <v>6331930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154643</v>
      </c>
      <c r="Q2145">
        <f>IFERROR(VLOOKUP(A2145,[3]Sheet1!$A:$G,5,FALSE),0)</f>
        <v>856042</v>
      </c>
      <c r="R2145">
        <f>IFERROR(VLOOKUP(A2145,[3]Sheet1!$A:$G,6,FALSE),0)</f>
        <v>143708</v>
      </c>
      <c r="S2145">
        <f>IFERROR(VLOOKUP(A2145,[3]Sheet1!$A:$G,7,FALSE),0)</f>
        <v>736693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69765</v>
      </c>
      <c r="Q2146">
        <f>IFERROR(VLOOKUP(A2146,[3]Sheet1!$A:$G,5,FALSE),0)</f>
        <v>529526</v>
      </c>
      <c r="R2146">
        <f>IFERROR(VLOOKUP(A2146,[3]Sheet1!$A:$G,6,FALSE),0)</f>
        <v>75444</v>
      </c>
      <c r="S2146">
        <f>IFERROR(VLOOKUP(A2146,[3]Sheet1!$A:$G,7,FALSE),0)</f>
        <v>537649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Sim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45705960</v>
      </c>
      <c r="D2147">
        <f>IFERROR(VLOOKUP(A2147,[1]Monitoramento_Base_somente_disp!$A:$J,7,FALSE),0)</f>
        <v>0</v>
      </c>
      <c r="E2147">
        <f>IFERROR(VLOOKUP(A2147,[1]Monitoramento_Base_somente_disp!$A:$J,8,FALSE),0)</f>
        <v>46487154</v>
      </c>
      <c r="F2147">
        <f>IFERROR(VLOOKUP(A2147,[1]Monitoramento_Base_somente_disp!$A:$J,9,FALSE),0)</f>
        <v>0</v>
      </c>
      <c r="G2147">
        <f>IFERROR(VLOOKUP(A2147,[1]Monitoramento_Base_somente_disp!$A:$J,10,FALSE),0)</f>
        <v>47229492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97682</v>
      </c>
      <c r="Q2147">
        <f>IFERROR(VLOOKUP(A2147,[3]Sheet1!$A:$G,5,FALSE),0)</f>
        <v>702370</v>
      </c>
      <c r="R2147">
        <f>IFERROR(VLOOKUP(A2147,[3]Sheet1!$A:$G,6,FALSE),0)</f>
        <v>107688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576189</v>
      </c>
      <c r="C2148">
        <f>IFERROR(VLOOKUP(A2148,[1]Monitoramento_Base_somente_disp!$A:$J,6,FALSE),0)</f>
        <v>506041532</v>
      </c>
      <c r="D2148">
        <f>IFERROR(VLOOKUP(A2148,[1]Monitoramento_Base_somente_disp!$A:$J,7,FALSE),0)</f>
        <v>20574</v>
      </c>
      <c r="E2148">
        <f>IFERROR(VLOOKUP(A2148,[1]Monitoramento_Base_somente_disp!$A:$J,8,FALSE),0)</f>
        <v>542932394</v>
      </c>
      <c r="F2148">
        <f>IFERROR(VLOOKUP(A2148,[1]Monitoramento_Base_somente_disp!$A:$J,9,FALSE),0)</f>
        <v>0</v>
      </c>
      <c r="G2148">
        <f>IFERROR(VLOOKUP(A2148,[1]Monitoramento_Base_somente_disp!$A:$J,10,FALSE),0)</f>
        <v>553575804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2413406</v>
      </c>
      <c r="Q2148">
        <f>IFERROR(VLOOKUP(A2148,[3]Sheet1!$A:$G,5,FALSE),0)</f>
        <v>965368</v>
      </c>
      <c r="R2148">
        <f>IFERROR(VLOOKUP(A2148,[3]Sheet1!$A:$G,6,FALSE),0)</f>
        <v>2844237</v>
      </c>
      <c r="S2148">
        <f>IFERROR(VLOOKUP(A2148,[3]Sheet1!$A:$G,7,FALSE),0)</f>
        <v>4038577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10385978</v>
      </c>
      <c r="F2149">
        <f>IFERROR(VLOOKUP(A2149,[1]Monitoramento_Base_somente_disp!$A:$J,9,FALSE),0)</f>
        <v>0</v>
      </c>
      <c r="G2149">
        <f>IFERROR(VLOOKUP(A2149,[1]Monitoramento_Base_somente_disp!$A:$J,10,FALSE),0)</f>
        <v>10524128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88920</v>
      </c>
      <c r="Q2150">
        <f>IFERROR(VLOOKUP(A2150,[3]Sheet1!$A:$G,5,FALSE),0)</f>
        <v>0</v>
      </c>
      <c r="R2150">
        <f>IFERROR(VLOOKUP(A2150,[3]Sheet1!$A:$G,6,FALSE),0)</f>
        <v>76384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14205112</v>
      </c>
      <c r="F2151">
        <f>IFERROR(VLOOKUP(A2151,[1]Monitoramento_Base_somente_disp!$A:$J,9,FALSE),0)</f>
        <v>0</v>
      </c>
      <c r="G2151">
        <f>IFERROR(VLOOKUP(A2151,[1]Monitoramento_Base_somente_disp!$A:$J,10,FALSE),0)</f>
        <v>14399903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13212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450688</v>
      </c>
      <c r="K2152">
        <f>IFERROR(VLOOKUP(A2152,[2]Sheet1!$A:$I,7,FALSE),0)</f>
        <v>6535185</v>
      </c>
      <c r="L2152">
        <f>IFERROR(VLOOKUP(A2152,[2]Sheet1!$A:$I,8,FALSE),0)</f>
        <v>465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58259</v>
      </c>
      <c r="C2153">
        <f>IFERROR(VLOOKUP(A2153,[1]Monitoramento_Base_somente_disp!$A:$J,6,FALSE),0)</f>
        <v>66773405</v>
      </c>
      <c r="D2153">
        <f>IFERROR(VLOOKUP(A2153,[1]Monitoramento_Base_somente_disp!$A:$J,7,FALSE),0)</f>
        <v>39176</v>
      </c>
      <c r="E2153">
        <f>IFERROR(VLOOKUP(A2153,[1]Monitoramento_Base_somente_disp!$A:$J,8,FALSE),0)</f>
        <v>65923003</v>
      </c>
      <c r="F2153">
        <f>IFERROR(VLOOKUP(A2153,[1]Monitoramento_Base_somente_disp!$A:$J,9,FALSE),0)</f>
        <v>95533</v>
      </c>
      <c r="G2153">
        <f>IFERROR(VLOOKUP(A2153,[1]Monitoramento_Base_somente_disp!$A:$J,10,FALSE),0)</f>
        <v>63657468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41580</v>
      </c>
      <c r="Q2154">
        <f>IFERROR(VLOOKUP(A2154,[3]Sheet1!$A:$G,5,FALSE),0)</f>
        <v>0</v>
      </c>
      <c r="R2154">
        <f>IFERROR(VLOOKUP(A2154,[3]Sheet1!$A:$G,6,FALSE),0)</f>
        <v>37563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801944</v>
      </c>
      <c r="Q2155">
        <f>IFERROR(VLOOKUP(A2155,[3]Sheet1!$A:$G,5,FALSE),0)</f>
        <v>0</v>
      </c>
      <c r="R2155">
        <f>IFERROR(VLOOKUP(A2155,[3]Sheet1!$A:$G,6,FALSE),0)</f>
        <v>907692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45378570</v>
      </c>
      <c r="D2156">
        <f>IFERROR(VLOOKUP(A2156,[1]Monitoramento_Base_somente_disp!$A:$J,7,FALSE),0)</f>
        <v>0</v>
      </c>
      <c r="E2156">
        <f>IFERROR(VLOOKUP(A2156,[1]Monitoramento_Base_somente_disp!$A:$J,8,FALSE),0)</f>
        <v>46076209</v>
      </c>
      <c r="F2156">
        <f>IFERROR(VLOOKUP(A2156,[1]Monitoramento_Base_somente_disp!$A:$J,9,FALSE),0)</f>
        <v>0</v>
      </c>
      <c r="G2156">
        <f>IFERROR(VLOOKUP(A2156,[1]Monitoramento_Base_somente_disp!$A:$J,10,FALSE),0)</f>
        <v>46891189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104310</v>
      </c>
      <c r="Q2156">
        <f>IFERROR(VLOOKUP(A2156,[3]Sheet1!$A:$G,5,FALSE),0)</f>
        <v>0</v>
      </c>
      <c r="R2156">
        <f>IFERROR(VLOOKUP(A2156,[3]Sheet1!$A:$G,6,FALSE),0)</f>
        <v>97083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21977</v>
      </c>
      <c r="Q2157">
        <f>IFERROR(VLOOKUP(A2157,[3]Sheet1!$A:$G,5,FALSE),0)</f>
        <v>8863</v>
      </c>
      <c r="R2157">
        <f>IFERROR(VLOOKUP(A2157,[3]Sheet1!$A:$G,6,FALSE),0)</f>
        <v>22804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Sim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4583600</v>
      </c>
      <c r="F2158">
        <f>IFERROR(VLOOKUP(A2158,[1]Monitoramento_Base_somente_disp!$A:$J,9,FALSE),0)</f>
        <v>0</v>
      </c>
      <c r="G2158">
        <f>IFERROR(VLOOKUP(A2158,[1]Monitoramento_Base_somente_disp!$A:$J,10,FALSE),0)</f>
        <v>4735870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88516</v>
      </c>
      <c r="Q2158">
        <f>IFERROR(VLOOKUP(A2158,[3]Sheet1!$A:$G,5,FALSE),0)</f>
        <v>0</v>
      </c>
      <c r="R2158">
        <f>IFERROR(VLOOKUP(A2158,[3]Sheet1!$A:$G,6,FALSE),0)</f>
        <v>85331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137402</v>
      </c>
      <c r="Q2159">
        <f>IFERROR(VLOOKUP(A2159,[3]Sheet1!$A:$G,5,FALSE),0)</f>
        <v>0</v>
      </c>
      <c r="R2159">
        <f>IFERROR(VLOOKUP(A2159,[3]Sheet1!$A:$G,6,FALSE),0)</f>
        <v>148241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73312</v>
      </c>
      <c r="Q2161">
        <f>IFERROR(VLOOKUP(A2161,[3]Sheet1!$A:$G,5,FALSE),0)</f>
        <v>458593</v>
      </c>
      <c r="R2161">
        <f>IFERROR(VLOOKUP(A2161,[3]Sheet1!$A:$G,6,FALSE),0)</f>
        <v>75337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296137</v>
      </c>
      <c r="Q2162">
        <f>IFERROR(VLOOKUP(A2162,[3]Sheet1!$A:$G,5,FALSE),0)</f>
        <v>0</v>
      </c>
      <c r="R2162">
        <f>IFERROR(VLOOKUP(A2162,[3]Sheet1!$A:$G,6,FALSE),0)</f>
        <v>369591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291675</v>
      </c>
      <c r="Q2163">
        <f>IFERROR(VLOOKUP(A2163,[3]Sheet1!$A:$G,5,FALSE),0)</f>
        <v>2533645</v>
      </c>
      <c r="R2163">
        <f>IFERROR(VLOOKUP(A2163,[3]Sheet1!$A:$G,6,FALSE),0)</f>
        <v>328445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245621</v>
      </c>
      <c r="C2164">
        <f>IFERROR(VLOOKUP(A2164,[1]Monitoramento_Base_somente_disp!$A:$J,6,FALSE),0)</f>
        <v>35801206</v>
      </c>
      <c r="D2164">
        <f>IFERROR(VLOOKUP(A2164,[1]Monitoramento_Base_somente_disp!$A:$J,7,FALSE),0)</f>
        <v>204754</v>
      </c>
      <c r="E2164">
        <f>IFERROR(VLOOKUP(A2164,[1]Monitoramento_Base_somente_disp!$A:$J,8,FALSE),0)</f>
        <v>34322345</v>
      </c>
      <c r="F2164">
        <f>IFERROR(VLOOKUP(A2164,[1]Monitoramento_Base_somente_disp!$A:$J,9,FALSE),0)</f>
        <v>237229</v>
      </c>
      <c r="G2164">
        <f>IFERROR(VLOOKUP(A2164,[1]Monitoramento_Base_somente_disp!$A:$J,10,FALSE),0)</f>
        <v>31120008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36710714</v>
      </c>
      <c r="F2165">
        <f>IFERROR(VLOOKUP(A2165,[1]Monitoramento_Base_somente_disp!$A:$J,9,FALSE),0)</f>
        <v>0</v>
      </c>
      <c r="G2165">
        <f>IFERROR(VLOOKUP(A2165,[1]Monitoramento_Base_somente_disp!$A:$J,10,FALSE),0)</f>
        <v>37343933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202449</v>
      </c>
      <c r="Q2165">
        <f>IFERROR(VLOOKUP(A2165,[3]Sheet1!$A:$G,5,FALSE),0)</f>
        <v>0</v>
      </c>
      <c r="R2165">
        <f>IFERROR(VLOOKUP(A2165,[3]Sheet1!$A:$G,6,FALSE),0)</f>
        <v>189857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50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207011</v>
      </c>
      <c r="Q2168">
        <f>IFERROR(VLOOKUP(A2168,[3]Sheet1!$A:$G,5,FALSE),0)</f>
        <v>2503535</v>
      </c>
      <c r="R2168">
        <f>IFERROR(VLOOKUP(A2168,[3]Sheet1!$A:$G,6,FALSE),0)</f>
        <v>206554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39360</v>
      </c>
      <c r="Q2169">
        <f>IFERROR(VLOOKUP(A2169,[3]Sheet1!$A:$G,5,FALSE),0)</f>
        <v>0</v>
      </c>
      <c r="R2169">
        <f>IFERROR(VLOOKUP(A2169,[3]Sheet1!$A:$G,6,FALSE),0)</f>
        <v>48438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475740</v>
      </c>
      <c r="F2170">
        <f>IFERROR(VLOOKUP(A2170,[1]Monitoramento_Base_somente_disp!$A:$J,9,FALSE),0)</f>
        <v>0</v>
      </c>
      <c r="G2170">
        <f>IFERROR(VLOOKUP(A2170,[1]Monitoramento_Base_somente_disp!$A:$J,10,FALSE),0)</f>
        <v>481740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17720490</v>
      </c>
      <c r="D2171">
        <f>IFERROR(VLOOKUP(A2171,[1]Monitoramento_Base_somente_disp!$A:$J,7,FALSE),0)</f>
        <v>0</v>
      </c>
      <c r="E2171">
        <f>IFERROR(VLOOKUP(A2171,[1]Monitoramento_Base_somente_disp!$A:$J,8,FALSE),0)</f>
        <v>18048010</v>
      </c>
      <c r="F2171">
        <f>IFERROR(VLOOKUP(A2171,[1]Monitoramento_Base_somente_disp!$A:$J,9,FALSE),0)</f>
        <v>0</v>
      </c>
      <c r="G2171">
        <f>IFERROR(VLOOKUP(A2171,[1]Monitoramento_Base_somente_disp!$A:$J,10,FALSE),0)</f>
        <v>18311173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177647</v>
      </c>
      <c r="Q2171">
        <f>IFERROR(VLOOKUP(A2171,[3]Sheet1!$A:$G,5,FALSE),0)</f>
        <v>884519</v>
      </c>
      <c r="R2171">
        <f>IFERROR(VLOOKUP(A2171,[3]Sheet1!$A:$G,6,FALSE),0)</f>
        <v>182960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173454</v>
      </c>
      <c r="Q2173">
        <f>IFERROR(VLOOKUP(A2173,[3]Sheet1!$A:$G,5,FALSE),0)</f>
        <v>0</v>
      </c>
      <c r="R2173">
        <f>IFERROR(VLOOKUP(A2173,[3]Sheet1!$A:$G,6,FALSE),0)</f>
        <v>181920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11943</v>
      </c>
      <c r="Q2175">
        <f>IFERROR(VLOOKUP(A2175,[3]Sheet1!$A:$G,5,FALSE),0)</f>
        <v>0</v>
      </c>
      <c r="R2175">
        <f>IFERROR(VLOOKUP(A2175,[3]Sheet1!$A:$G,6,FALSE),0)</f>
        <v>31186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624280</v>
      </c>
      <c r="F2176">
        <f>IFERROR(VLOOKUP(A2176,[1]Monitoramento_Base_somente_disp!$A:$J,9,FALSE),0)</f>
        <v>0</v>
      </c>
      <c r="G2176">
        <f>IFERROR(VLOOKUP(A2176,[1]Monitoramento_Base_somente_disp!$A:$J,10,FALSE),0)</f>
        <v>624309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64706</v>
      </c>
      <c r="K2177">
        <f>IFERROR(VLOOKUP(A2177,[2]Sheet1!$A:$I,7,FALSE),0)</f>
        <v>791628</v>
      </c>
      <c r="L2177">
        <f>IFERROR(VLOOKUP(A2177,[2]Sheet1!$A:$I,8,FALSE),0)</f>
        <v>5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8460116</v>
      </c>
      <c r="F2178">
        <f>IFERROR(VLOOKUP(A2178,[1]Monitoramento_Base_somente_disp!$A:$J,9,FALSE),0)</f>
        <v>0</v>
      </c>
      <c r="G2178">
        <f>IFERROR(VLOOKUP(A2178,[1]Monitoramento_Base_somente_disp!$A:$J,10,FALSE),0)</f>
        <v>8584055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306842</v>
      </c>
      <c r="Q2178">
        <f>IFERROR(VLOOKUP(A2178,[3]Sheet1!$A:$G,5,FALSE),0)</f>
        <v>550696</v>
      </c>
      <c r="R2178">
        <f>IFERROR(VLOOKUP(A2178,[3]Sheet1!$A:$G,6,FALSE),0)</f>
        <v>350528</v>
      </c>
      <c r="S2178">
        <f>IFERROR(VLOOKUP(A2178,[3]Sheet1!$A:$G,7,FALSE),0)</f>
        <v>527613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10901</v>
      </c>
      <c r="Q2179">
        <f>IFERROR(VLOOKUP(A2179,[3]Sheet1!$A:$G,5,FALSE),0)</f>
        <v>0</v>
      </c>
      <c r="R2179">
        <f>IFERROR(VLOOKUP(A2179,[3]Sheet1!$A:$G,6,FALSE),0)</f>
        <v>15813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27425</v>
      </c>
      <c r="Q2180">
        <f>IFERROR(VLOOKUP(A2180,[3]Sheet1!$A:$G,5,FALSE),0)</f>
        <v>298967</v>
      </c>
      <c r="R2180">
        <f>IFERROR(VLOOKUP(A2180,[3]Sheet1!$A:$G,6,FALSE),0)</f>
        <v>15253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9433202162</v>
      </c>
      <c r="F2181">
        <f>IFERROR(VLOOKUP(A2181,[1]Monitoramento_Base_somente_disp!$A:$J,9,FALSE),0)</f>
        <v>0</v>
      </c>
      <c r="G2181">
        <f>IFERROR(VLOOKUP(A2181,[1]Monitoramento_Base_somente_disp!$A:$J,10,FALSE),0)</f>
        <v>9738850229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170320</v>
      </c>
      <c r="Q2181">
        <f>IFERROR(VLOOKUP(A2181,[3]Sheet1!$A:$G,5,FALSE),0)</f>
        <v>0</v>
      </c>
      <c r="R2181">
        <f>IFERROR(VLOOKUP(A2181,[3]Sheet1!$A:$G,6,FALSE),0)</f>
        <v>163224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227878</v>
      </c>
      <c r="Q2182">
        <f>IFERROR(VLOOKUP(A2182,[3]Sheet1!$A:$G,5,FALSE),0)</f>
        <v>1858774</v>
      </c>
      <c r="R2182">
        <f>IFERROR(VLOOKUP(A2182,[3]Sheet1!$A:$G,6,FALSE),0)</f>
        <v>241755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17079715</v>
      </c>
      <c r="F2183">
        <f>IFERROR(VLOOKUP(A2183,[1]Monitoramento_Base_somente_disp!$A:$J,9,FALSE),0)</f>
        <v>0</v>
      </c>
      <c r="G2183">
        <f>IFERROR(VLOOKUP(A2183,[1]Monitoramento_Base_somente_disp!$A:$J,10,FALSE),0)</f>
        <v>17469306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152631</v>
      </c>
      <c r="Q2184">
        <f>IFERROR(VLOOKUP(A2184,[3]Sheet1!$A:$G,5,FALSE),0)</f>
        <v>0</v>
      </c>
      <c r="R2184">
        <f>IFERROR(VLOOKUP(A2184,[3]Sheet1!$A:$G,6,FALSE),0)</f>
        <v>152457</v>
      </c>
      <c r="S2184">
        <f>IFERROR(VLOOKUP(A2184,[3]Sheet1!$A:$G,7,FALSE),0)</f>
        <v>1286788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Sim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129251</v>
      </c>
      <c r="C2188">
        <f>IFERROR(VLOOKUP(A2188,[1]Monitoramento_Base_somente_disp!$A:$J,6,FALSE),0)</f>
        <v>19834602</v>
      </c>
      <c r="D2188">
        <f>IFERROR(VLOOKUP(A2188,[1]Monitoramento_Base_somente_disp!$A:$J,7,FALSE),0)</f>
        <v>120598</v>
      </c>
      <c r="E2188">
        <f>IFERROR(VLOOKUP(A2188,[1]Monitoramento_Base_somente_disp!$A:$J,8,FALSE),0)</f>
        <v>21917360</v>
      </c>
      <c r="F2188">
        <f>IFERROR(VLOOKUP(A2188,[1]Monitoramento_Base_somente_disp!$A:$J,9,FALSE),0)</f>
        <v>175321</v>
      </c>
      <c r="G2188">
        <f>IFERROR(VLOOKUP(A2188,[1]Monitoramento_Base_somente_disp!$A:$J,10,FALSE),0)</f>
        <v>27390006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653316</v>
      </c>
      <c r="C2189">
        <f>IFERROR(VLOOKUP(A2189,[1]Monitoramento_Base_somente_disp!$A:$J,6,FALSE),0)</f>
        <v>2437320727</v>
      </c>
      <c r="D2189">
        <f>IFERROR(VLOOKUP(A2189,[1]Monitoramento_Base_somente_disp!$A:$J,7,FALSE),0)</f>
        <v>498304</v>
      </c>
      <c r="E2189">
        <f>IFERROR(VLOOKUP(A2189,[1]Monitoramento_Base_somente_disp!$A:$J,8,FALSE),0)</f>
        <v>1927582552</v>
      </c>
      <c r="F2189">
        <f>IFERROR(VLOOKUP(A2189,[1]Monitoramento_Base_somente_disp!$A:$J,9,FALSE),0)</f>
        <v>753423</v>
      </c>
      <c r="G2189">
        <f>IFERROR(VLOOKUP(A2189,[1]Monitoramento_Base_somente_disp!$A:$J,10,FALSE),0)</f>
        <v>151359091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348481</v>
      </c>
      <c r="F2191">
        <f>IFERROR(VLOOKUP(A2191,[1]Monitoramento_Base_somente_disp!$A:$J,9,FALSE),0)</f>
        <v>0</v>
      </c>
      <c r="G2191">
        <f>IFERROR(VLOOKUP(A2191,[1]Monitoramento_Base_somente_disp!$A:$J,10,FALSE),0)</f>
        <v>354299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53415</v>
      </c>
      <c r="C2192">
        <f>IFERROR(VLOOKUP(A2192,[1]Monitoramento_Base_somente_disp!$A:$J,6,FALSE),0)</f>
        <v>21888778</v>
      </c>
      <c r="D2192">
        <f>IFERROR(VLOOKUP(A2192,[1]Monitoramento_Base_somente_disp!$A:$J,7,FALSE),0)</f>
        <v>43559</v>
      </c>
      <c r="E2192">
        <f>IFERROR(VLOOKUP(A2192,[1]Monitoramento_Base_somente_disp!$A:$J,8,FALSE),0)</f>
        <v>20768062</v>
      </c>
      <c r="F2192">
        <f>IFERROR(VLOOKUP(A2192,[1]Monitoramento_Base_somente_disp!$A:$J,9,FALSE),0)</f>
        <v>37823</v>
      </c>
      <c r="G2192">
        <f>IFERROR(VLOOKUP(A2192,[1]Monitoramento_Base_somente_disp!$A:$J,10,FALSE),0)</f>
        <v>19823419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531694</v>
      </c>
      <c r="C2193">
        <f>IFERROR(VLOOKUP(A2193,[1]Monitoramento_Base_somente_disp!$A:$J,6,FALSE),0)</f>
        <v>52076738</v>
      </c>
      <c r="D2193">
        <f>IFERROR(VLOOKUP(A2193,[1]Monitoramento_Base_somente_disp!$A:$J,7,FALSE),0)</f>
        <v>328899</v>
      </c>
      <c r="E2193">
        <f>IFERROR(VLOOKUP(A2193,[1]Monitoramento_Base_somente_disp!$A:$J,8,FALSE),0)</f>
        <v>44701307</v>
      </c>
      <c r="F2193">
        <f>IFERROR(VLOOKUP(A2193,[1]Monitoramento_Base_somente_disp!$A:$J,9,FALSE),0)</f>
        <v>367254</v>
      </c>
      <c r="G2193">
        <f>IFERROR(VLOOKUP(A2193,[1]Monitoramento_Base_somente_disp!$A:$J,10,FALSE),0)</f>
        <v>41587893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35100</v>
      </c>
      <c r="D2194">
        <f>IFERROR(VLOOKUP(A2194,[1]Monitoramento_Base_somente_disp!$A:$J,7,FALSE),0)</f>
        <v>4309</v>
      </c>
      <c r="E2194">
        <f>IFERROR(VLOOKUP(A2194,[1]Monitoramento_Base_somente_disp!$A:$J,8,FALSE),0)</f>
        <v>4188039</v>
      </c>
      <c r="F2194">
        <f>IFERROR(VLOOKUP(A2194,[1]Monitoramento_Base_somente_disp!$A:$J,9,FALSE),0)</f>
        <v>45585</v>
      </c>
      <c r="G2194">
        <f>IFERROR(VLOOKUP(A2194,[1]Monitoramento_Base_somente_disp!$A:$J,10,FALSE),0)</f>
        <v>11226547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13585444</v>
      </c>
      <c r="F2195">
        <f>IFERROR(VLOOKUP(A2195,[1]Monitoramento_Base_somente_disp!$A:$J,9,FALSE),0)</f>
        <v>0</v>
      </c>
      <c r="G2195">
        <f>IFERROR(VLOOKUP(A2195,[1]Monitoramento_Base_somente_disp!$A:$J,10,FALSE),0)</f>
        <v>13914629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437270</v>
      </c>
      <c r="F2196">
        <f>IFERROR(VLOOKUP(A2196,[1]Monitoramento_Base_somente_disp!$A:$J,9,FALSE),0)</f>
        <v>0</v>
      </c>
      <c r="G2196">
        <f>IFERROR(VLOOKUP(A2196,[1]Monitoramento_Base_somente_disp!$A:$J,10,FALSE),0)</f>
        <v>439270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196879</v>
      </c>
      <c r="C2198">
        <f>IFERROR(VLOOKUP(A2198,[1]Monitoramento_Base_somente_disp!$A:$J,6,FALSE),0)</f>
        <v>41184210</v>
      </c>
      <c r="D2198">
        <f>IFERROR(VLOOKUP(A2198,[1]Monitoramento_Base_somente_disp!$A:$J,7,FALSE),0)</f>
        <v>159745</v>
      </c>
      <c r="E2198">
        <f>IFERROR(VLOOKUP(A2198,[1]Monitoramento_Base_somente_disp!$A:$J,8,FALSE),0)</f>
        <v>44364525</v>
      </c>
      <c r="F2198">
        <f>IFERROR(VLOOKUP(A2198,[1]Monitoramento_Base_somente_disp!$A:$J,9,FALSE),0)</f>
        <v>195989</v>
      </c>
      <c r="G2198">
        <f>IFERROR(VLOOKUP(A2198,[1]Monitoramento_Base_somente_disp!$A:$J,10,FALSE),0)</f>
        <v>45087488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317831190</v>
      </c>
      <c r="D2199">
        <f>IFERROR(VLOOKUP(A2199,[1]Monitoramento_Base_somente_disp!$A:$J,7,FALSE),0)</f>
        <v>0</v>
      </c>
      <c r="E2199">
        <f>IFERROR(VLOOKUP(A2199,[1]Monitoramento_Base_somente_disp!$A:$J,8,FALSE),0)</f>
        <v>323106918</v>
      </c>
      <c r="F2199">
        <f>IFERROR(VLOOKUP(A2199,[1]Monitoramento_Base_somente_disp!$A:$J,9,FALSE),0)</f>
        <v>0</v>
      </c>
      <c r="G2199">
        <f>IFERROR(VLOOKUP(A2199,[1]Monitoramento_Base_somente_disp!$A:$J,10,FALSE),0)</f>
        <v>328425563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24698940</v>
      </c>
      <c r="D2200">
        <f>IFERROR(VLOOKUP(A2200,[1]Monitoramento_Base_somente_disp!$A:$J,7,FALSE),0)</f>
        <v>0</v>
      </c>
      <c r="E2200">
        <f>IFERROR(VLOOKUP(A2200,[1]Monitoramento_Base_somente_disp!$A:$J,8,FALSE),0)</f>
        <v>25200547</v>
      </c>
      <c r="F2200">
        <f>IFERROR(VLOOKUP(A2200,[1]Monitoramento_Base_somente_disp!$A:$J,9,FALSE),0)</f>
        <v>0</v>
      </c>
      <c r="G2200">
        <f>IFERROR(VLOOKUP(A2200,[1]Monitoramento_Base_somente_disp!$A:$J,10,FALSE),0)</f>
        <v>25522238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2821650</v>
      </c>
      <c r="F2201">
        <f>IFERROR(VLOOKUP(A2201,[1]Monitoramento_Base_somente_disp!$A:$J,9,FALSE),0)</f>
        <v>0</v>
      </c>
      <c r="G2201">
        <f>IFERROR(VLOOKUP(A2201,[1]Monitoramento_Base_somente_disp!$A:$J,10,FALSE),0)</f>
        <v>2863625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75332</v>
      </c>
      <c r="C2202">
        <f>IFERROR(VLOOKUP(A2202,[1]Monitoramento_Base_somente_disp!$A:$J,6,FALSE),0)</f>
        <v>7332868</v>
      </c>
      <c r="D2202">
        <f>IFERROR(VLOOKUP(A2202,[1]Monitoramento_Base_somente_disp!$A:$J,7,FALSE),0)</f>
        <v>25499</v>
      </c>
      <c r="E2202">
        <f>IFERROR(VLOOKUP(A2202,[1]Monitoramento_Base_somente_disp!$A:$J,8,FALSE),0)</f>
        <v>6802339</v>
      </c>
      <c r="F2202">
        <f>IFERROR(VLOOKUP(A2202,[1]Monitoramento_Base_somente_disp!$A:$J,9,FALSE),0)</f>
        <v>48465</v>
      </c>
      <c r="G2202">
        <f>IFERROR(VLOOKUP(A2202,[1]Monitoramento_Base_somente_disp!$A:$J,10,FALSE),0)</f>
        <v>8185418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11377</v>
      </c>
      <c r="C2204">
        <f>IFERROR(VLOOKUP(A2204,[1]Monitoramento_Base_somente_disp!$A:$J,6,FALSE),0)</f>
        <v>44425580</v>
      </c>
      <c r="D2204">
        <f>IFERROR(VLOOKUP(A2204,[1]Monitoramento_Base_somente_disp!$A:$J,7,FALSE),0)</f>
        <v>24189</v>
      </c>
      <c r="E2204">
        <f>IFERROR(VLOOKUP(A2204,[1]Monitoramento_Base_somente_disp!$A:$J,8,FALSE),0)</f>
        <v>45110782</v>
      </c>
      <c r="F2204">
        <f>IFERROR(VLOOKUP(A2204,[1]Monitoramento_Base_somente_disp!$A:$J,9,FALSE),0)</f>
        <v>18427</v>
      </c>
      <c r="G2204">
        <f>IFERROR(VLOOKUP(A2204,[1]Monitoramento_Base_somente_disp!$A:$J,10,FALSE),0)</f>
        <v>45287621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16107030</v>
      </c>
      <c r="D2205">
        <f>IFERROR(VLOOKUP(A2205,[1]Monitoramento_Base_somente_disp!$A:$J,7,FALSE),0)</f>
        <v>0</v>
      </c>
      <c r="E2205">
        <f>IFERROR(VLOOKUP(A2205,[1]Monitoramento_Base_somente_disp!$A:$J,8,FALSE),0)</f>
        <v>16391032</v>
      </c>
      <c r="F2205">
        <f>IFERROR(VLOOKUP(A2205,[1]Monitoramento_Base_somente_disp!$A:$J,9,FALSE),0)</f>
        <v>2059</v>
      </c>
      <c r="G2205">
        <f>IFERROR(VLOOKUP(A2205,[1]Monitoramento_Base_somente_disp!$A:$J,10,FALSE),0)</f>
        <v>16746227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146608</v>
      </c>
      <c r="C2206">
        <f>IFERROR(VLOOKUP(A2206,[1]Monitoramento_Base_somente_disp!$A:$J,6,FALSE),0)</f>
        <v>232981117</v>
      </c>
      <c r="D2206">
        <f>IFERROR(VLOOKUP(A2206,[1]Monitoramento_Base_somente_disp!$A:$J,7,FALSE),0)</f>
        <v>127384</v>
      </c>
      <c r="E2206">
        <f>IFERROR(VLOOKUP(A2206,[1]Monitoramento_Base_somente_disp!$A:$J,8,FALSE),0)</f>
        <v>228015733</v>
      </c>
      <c r="F2206">
        <f>IFERROR(VLOOKUP(A2206,[1]Monitoramento_Base_somente_disp!$A:$J,9,FALSE),0)</f>
        <v>149557</v>
      </c>
      <c r="G2206">
        <f>IFERROR(VLOOKUP(A2206,[1]Monitoramento_Base_somente_disp!$A:$J,10,FALSE),0)</f>
        <v>221733368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291567</v>
      </c>
      <c r="C2208">
        <f>IFERROR(VLOOKUP(A2208,[1]Monitoramento_Base_somente_disp!$A:$J,6,FALSE),0)</f>
        <v>55110683</v>
      </c>
      <c r="D2208">
        <f>IFERROR(VLOOKUP(A2208,[1]Monitoramento_Base_somente_disp!$A:$J,7,FALSE),0)</f>
        <v>272555</v>
      </c>
      <c r="E2208">
        <f>IFERROR(VLOOKUP(A2208,[1]Monitoramento_Base_somente_disp!$A:$J,8,FALSE),0)</f>
        <v>47656584</v>
      </c>
      <c r="F2208">
        <f>IFERROR(VLOOKUP(A2208,[1]Monitoramento_Base_somente_disp!$A:$J,9,FALSE),0)</f>
        <v>223741</v>
      </c>
      <c r="G2208">
        <f>IFERROR(VLOOKUP(A2208,[1]Monitoramento_Base_somente_disp!$A:$J,10,FALSE),0)</f>
        <v>44792879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14518568</v>
      </c>
      <c r="F2209">
        <f>IFERROR(VLOOKUP(A2209,[1]Monitoramento_Base_somente_disp!$A:$J,9,FALSE),0)</f>
        <v>0</v>
      </c>
      <c r="G2209">
        <f>IFERROR(VLOOKUP(A2209,[1]Monitoramento_Base_somente_disp!$A:$J,10,FALSE),0)</f>
        <v>14742453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50323</v>
      </c>
      <c r="C2210">
        <f>IFERROR(VLOOKUP(A2210,[1]Monitoramento_Base_somente_disp!$A:$J,6,FALSE),0)</f>
        <v>151795418</v>
      </c>
      <c r="D2210">
        <f>IFERROR(VLOOKUP(A2210,[1]Monitoramento_Base_somente_disp!$A:$J,7,FALSE),0)</f>
        <v>52147</v>
      </c>
      <c r="E2210">
        <f>IFERROR(VLOOKUP(A2210,[1]Monitoramento_Base_somente_disp!$A:$J,8,FALSE),0)</f>
        <v>155914496</v>
      </c>
      <c r="F2210">
        <f>IFERROR(VLOOKUP(A2210,[1]Monitoramento_Base_somente_disp!$A:$J,9,FALSE),0)</f>
        <v>62800</v>
      </c>
      <c r="G2210">
        <f>IFERROR(VLOOKUP(A2210,[1]Monitoramento_Base_somente_disp!$A:$J,10,FALSE),0)</f>
        <v>157933891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43961160</v>
      </c>
      <c r="D2211">
        <f>IFERROR(VLOOKUP(A2211,[1]Monitoramento_Base_somente_disp!$A:$J,7,FALSE),0)</f>
        <v>0</v>
      </c>
      <c r="E2211">
        <f>IFERROR(VLOOKUP(A2211,[1]Monitoramento_Base_somente_disp!$A:$J,8,FALSE),0)</f>
        <v>44780117</v>
      </c>
      <c r="F2211">
        <f>IFERROR(VLOOKUP(A2211,[1]Monitoramento_Base_somente_disp!$A:$J,9,FALSE),0)</f>
        <v>0</v>
      </c>
      <c r="G2211">
        <f>IFERROR(VLOOKUP(A2211,[1]Monitoramento_Base_somente_disp!$A:$J,10,FALSE),0)</f>
        <v>45426532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144106</v>
      </c>
      <c r="O2211">
        <f>IFERROR(VLOOKUP(A2211,[3]Sheet1!$A:$G,3,FALSE),0)</f>
        <v>406581</v>
      </c>
      <c r="P2211">
        <f>IFERROR(VLOOKUP(A2211,[3]Sheet1!$A:$G,4,FALSE),0)</f>
        <v>70141</v>
      </c>
      <c r="Q2211">
        <f>IFERROR(VLOOKUP(A2211,[3]Sheet1!$A:$G,5,FALSE),0)</f>
        <v>236037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Sim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26773860</v>
      </c>
      <c r="D2212">
        <f>IFERROR(VLOOKUP(A2212,[1]Monitoramento_Base_somente_disp!$A:$J,7,FALSE),0)</f>
        <v>0</v>
      </c>
      <c r="E2212">
        <f>IFERROR(VLOOKUP(A2212,[1]Monitoramento_Base_somente_disp!$A:$J,8,FALSE),0)</f>
        <v>27245189</v>
      </c>
      <c r="F2212">
        <f>IFERROR(VLOOKUP(A2212,[1]Monitoramento_Base_somente_disp!$A:$J,9,FALSE),0)</f>
        <v>0</v>
      </c>
      <c r="G2212">
        <f>IFERROR(VLOOKUP(A2212,[1]Monitoramento_Base_somente_disp!$A:$J,10,FALSE),0)</f>
        <v>27666322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14672</v>
      </c>
      <c r="C2213">
        <f>IFERROR(VLOOKUP(A2213,[1]Monitoramento_Base_somente_disp!$A:$J,6,FALSE),0)</f>
        <v>191256400</v>
      </c>
      <c r="D2213">
        <f>IFERROR(VLOOKUP(A2213,[1]Monitoramento_Base_somente_disp!$A:$J,7,FALSE),0)</f>
        <v>11585</v>
      </c>
      <c r="E2213">
        <f>IFERROR(VLOOKUP(A2213,[1]Monitoramento_Base_somente_disp!$A:$J,8,FALSE),0)</f>
        <v>167118538</v>
      </c>
      <c r="F2213">
        <f>IFERROR(VLOOKUP(A2213,[1]Monitoramento_Base_somente_disp!$A:$J,9,FALSE),0)</f>
        <v>0</v>
      </c>
      <c r="G2213">
        <f>IFERROR(VLOOKUP(A2213,[1]Monitoramento_Base_somente_disp!$A:$J,10,FALSE),0)</f>
        <v>100920060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Sim</v>
      </c>
      <c r="V2213" t="str">
        <f t="shared" si="207"/>
        <v>Sim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41691360</v>
      </c>
      <c r="D2214">
        <f>IFERROR(VLOOKUP(A2214,[1]Monitoramento_Base_somente_disp!$A:$J,7,FALSE),0)</f>
        <v>0</v>
      </c>
      <c r="E2214">
        <f>IFERROR(VLOOKUP(A2214,[1]Monitoramento_Base_somente_disp!$A:$J,8,FALSE),0)</f>
        <v>42471655</v>
      </c>
      <c r="F2214">
        <f>IFERROR(VLOOKUP(A2214,[1]Monitoramento_Base_somente_disp!$A:$J,9,FALSE),0)</f>
        <v>0</v>
      </c>
      <c r="G2214">
        <f>IFERROR(VLOOKUP(A2214,[1]Monitoramento_Base_somente_disp!$A:$J,10,FALSE),0)</f>
        <v>43081072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35525983</v>
      </c>
      <c r="F2215">
        <f>IFERROR(VLOOKUP(A2215,[1]Monitoramento_Base_somente_disp!$A:$J,9,FALSE),0)</f>
        <v>0</v>
      </c>
      <c r="G2215">
        <f>IFERROR(VLOOKUP(A2215,[1]Monitoramento_Base_somente_disp!$A:$J,10,FALSE),0)</f>
        <v>36111280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161325</v>
      </c>
      <c r="C2216">
        <f>IFERROR(VLOOKUP(A2216,[1]Monitoramento_Base_somente_disp!$A:$J,6,FALSE),0)</f>
        <v>32427424</v>
      </c>
      <c r="D2216">
        <f>IFERROR(VLOOKUP(A2216,[1]Monitoramento_Base_somente_disp!$A:$J,7,FALSE),0)</f>
        <v>178112</v>
      </c>
      <c r="E2216">
        <f>IFERROR(VLOOKUP(A2216,[1]Monitoramento_Base_somente_disp!$A:$J,8,FALSE),0)</f>
        <v>37760848</v>
      </c>
      <c r="F2216">
        <f>IFERROR(VLOOKUP(A2216,[1]Monitoramento_Base_somente_disp!$A:$J,9,FALSE),0)</f>
        <v>208303</v>
      </c>
      <c r="G2216">
        <f>IFERROR(VLOOKUP(A2216,[1]Monitoramento_Base_somente_disp!$A:$J,10,FALSE),0)</f>
        <v>41438736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100384</v>
      </c>
      <c r="C2217">
        <f>IFERROR(VLOOKUP(A2217,[1]Monitoramento_Base_somente_disp!$A:$J,6,FALSE),0)</f>
        <v>10409639</v>
      </c>
      <c r="D2217">
        <f>IFERROR(VLOOKUP(A2217,[1]Monitoramento_Base_somente_disp!$A:$J,7,FALSE),0)</f>
        <v>21828</v>
      </c>
      <c r="E2217">
        <f>IFERROR(VLOOKUP(A2217,[1]Monitoramento_Base_somente_disp!$A:$J,8,FALSE),0)</f>
        <v>8745946</v>
      </c>
      <c r="F2217">
        <f>IFERROR(VLOOKUP(A2217,[1]Monitoramento_Base_somente_disp!$A:$J,9,FALSE),0)</f>
        <v>27509</v>
      </c>
      <c r="G2217">
        <f>IFERROR(VLOOKUP(A2217,[1]Monitoramento_Base_somente_disp!$A:$J,10,FALSE),0)</f>
        <v>10666104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13640561</v>
      </c>
      <c r="F2219">
        <f>IFERROR(VLOOKUP(A2219,[1]Monitoramento_Base_somente_disp!$A:$J,9,FALSE),0)</f>
        <v>0</v>
      </c>
      <c r="G2219">
        <f>IFERROR(VLOOKUP(A2219,[1]Monitoramento_Base_somente_disp!$A:$J,10,FALSE),0)</f>
        <v>13733868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56694450</v>
      </c>
      <c r="F2220">
        <f>IFERROR(VLOOKUP(A2220,[1]Monitoramento_Base_somente_disp!$A:$J,9,FALSE),0)</f>
        <v>0</v>
      </c>
      <c r="G2220">
        <f>IFERROR(VLOOKUP(A2220,[1]Monitoramento_Base_somente_disp!$A:$J,10,FALSE),0)</f>
        <v>57611082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40375</v>
      </c>
      <c r="C2222">
        <f>IFERROR(VLOOKUP(A2222,[1]Monitoramento_Base_somente_disp!$A:$J,6,FALSE),0)</f>
        <v>15974913</v>
      </c>
      <c r="D2222">
        <f>IFERROR(VLOOKUP(A2222,[1]Monitoramento_Base_somente_disp!$A:$J,7,FALSE),0)</f>
        <v>38496</v>
      </c>
      <c r="E2222">
        <f>IFERROR(VLOOKUP(A2222,[1]Monitoramento_Base_somente_disp!$A:$J,8,FALSE),0)</f>
        <v>16150335</v>
      </c>
      <c r="F2222">
        <f>IFERROR(VLOOKUP(A2222,[1]Monitoramento_Base_somente_disp!$A:$J,9,FALSE),0)</f>
        <v>52390</v>
      </c>
      <c r="G2222">
        <f>IFERROR(VLOOKUP(A2222,[1]Monitoramento_Base_somente_disp!$A:$J,10,FALSE),0)</f>
        <v>11765295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43426</v>
      </c>
      <c r="C2223">
        <f>IFERROR(VLOOKUP(A2223,[1]Monitoramento_Base_somente_disp!$A:$J,6,FALSE),0)</f>
        <v>22056589</v>
      </c>
      <c r="D2223">
        <f>IFERROR(VLOOKUP(A2223,[1]Monitoramento_Base_somente_disp!$A:$J,7,FALSE),0)</f>
        <v>38666</v>
      </c>
      <c r="E2223">
        <f>IFERROR(VLOOKUP(A2223,[1]Monitoramento_Base_somente_disp!$A:$J,8,FALSE),0)</f>
        <v>21588270</v>
      </c>
      <c r="F2223">
        <f>IFERROR(VLOOKUP(A2223,[1]Monitoramento_Base_somente_disp!$A:$J,9,FALSE),0)</f>
        <v>31868</v>
      </c>
      <c r="G2223">
        <f>IFERROR(VLOOKUP(A2223,[1]Monitoramento_Base_somente_disp!$A:$J,10,FALSE),0)</f>
        <v>21623893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123064</v>
      </c>
      <c r="C2224">
        <f>IFERROR(VLOOKUP(A2224,[1]Monitoramento_Base_somente_disp!$A:$J,6,FALSE),0)</f>
        <v>118206856</v>
      </c>
      <c r="D2224">
        <f>IFERROR(VLOOKUP(A2224,[1]Monitoramento_Base_somente_disp!$A:$J,7,FALSE),0)</f>
        <v>125034</v>
      </c>
      <c r="E2224">
        <f>IFERROR(VLOOKUP(A2224,[1]Monitoramento_Base_somente_disp!$A:$J,8,FALSE),0)</f>
        <v>113312514</v>
      </c>
      <c r="F2224">
        <f>IFERROR(VLOOKUP(A2224,[1]Monitoramento_Base_somente_disp!$A:$J,9,FALSE),0)</f>
        <v>178518</v>
      </c>
      <c r="G2224">
        <f>IFERROR(VLOOKUP(A2224,[1]Monitoramento_Base_somente_disp!$A:$J,10,FALSE),0)</f>
        <v>116541337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57045</v>
      </c>
      <c r="C2225">
        <f>IFERROR(VLOOKUP(A2225,[1]Monitoramento_Base_somente_disp!$A:$J,6,FALSE),0)</f>
        <v>52272611</v>
      </c>
      <c r="D2225">
        <f>IFERROR(VLOOKUP(A2225,[1]Monitoramento_Base_somente_disp!$A:$J,7,FALSE),0)</f>
        <v>57966</v>
      </c>
      <c r="E2225">
        <f>IFERROR(VLOOKUP(A2225,[1]Monitoramento_Base_somente_disp!$A:$J,8,FALSE),0)</f>
        <v>52819563</v>
      </c>
      <c r="F2225">
        <f>IFERROR(VLOOKUP(A2225,[1]Monitoramento_Base_somente_disp!$A:$J,9,FALSE),0)</f>
        <v>97724</v>
      </c>
      <c r="G2225">
        <f>IFERROR(VLOOKUP(A2225,[1]Monitoramento_Base_somente_disp!$A:$J,10,FALSE),0)</f>
        <v>53341006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85784</v>
      </c>
      <c r="C2226">
        <f>IFERROR(VLOOKUP(A2226,[1]Monitoramento_Base_somente_disp!$A:$J,6,FALSE),0)</f>
        <v>40468563</v>
      </c>
      <c r="D2226">
        <f>IFERROR(VLOOKUP(A2226,[1]Monitoramento_Base_somente_disp!$A:$J,7,FALSE),0)</f>
        <v>73657</v>
      </c>
      <c r="E2226">
        <f>IFERROR(VLOOKUP(A2226,[1]Monitoramento_Base_somente_disp!$A:$J,8,FALSE),0)</f>
        <v>41632153</v>
      </c>
      <c r="F2226">
        <f>IFERROR(VLOOKUP(A2226,[1]Monitoramento_Base_somente_disp!$A:$J,9,FALSE),0)</f>
        <v>66498</v>
      </c>
      <c r="G2226">
        <f>IFERROR(VLOOKUP(A2226,[1]Monitoramento_Base_somente_disp!$A:$J,10,FALSE),0)</f>
        <v>40597184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474422</v>
      </c>
      <c r="F2228">
        <f>IFERROR(VLOOKUP(A2228,[1]Monitoramento_Base_somente_disp!$A:$J,9,FALSE),0)</f>
        <v>0</v>
      </c>
      <c r="G2228">
        <f>IFERROR(VLOOKUP(A2228,[1]Monitoramento_Base_somente_disp!$A:$J,10,FALSE),0)</f>
        <v>488684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149885520</v>
      </c>
      <c r="D2229">
        <f>IFERROR(VLOOKUP(A2229,[1]Monitoramento_Base_somente_disp!$A:$J,7,FALSE),0)</f>
        <v>164</v>
      </c>
      <c r="E2229">
        <f>IFERROR(VLOOKUP(A2229,[1]Monitoramento_Base_somente_disp!$A:$J,8,FALSE),0)</f>
        <v>153334036</v>
      </c>
      <c r="F2229">
        <f>IFERROR(VLOOKUP(A2229,[1]Monitoramento_Base_somente_disp!$A:$J,9,FALSE),0)</f>
        <v>0</v>
      </c>
      <c r="G2229">
        <f>IFERROR(VLOOKUP(A2229,[1]Monitoramento_Base_somente_disp!$A:$J,10,FALSE),0)</f>
        <v>154845031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73403040</v>
      </c>
      <c r="D2231">
        <f>IFERROR(VLOOKUP(A2231,[1]Monitoramento_Base_somente_disp!$A:$J,7,FALSE),0)</f>
        <v>0</v>
      </c>
      <c r="E2231">
        <f>IFERROR(VLOOKUP(A2231,[1]Monitoramento_Base_somente_disp!$A:$J,8,FALSE),0)</f>
        <v>74554374</v>
      </c>
      <c r="F2231">
        <f>IFERROR(VLOOKUP(A2231,[1]Monitoramento_Base_somente_disp!$A:$J,9,FALSE),0)</f>
        <v>0</v>
      </c>
      <c r="G2231">
        <f>IFERROR(VLOOKUP(A2231,[1]Monitoramento_Base_somente_disp!$A:$J,10,FALSE),0)</f>
        <v>75849808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633202</v>
      </c>
      <c r="Q2231">
        <f>IFERROR(VLOOKUP(A2231,[3]Sheet1!$A:$G,5,FALSE),0)</f>
        <v>600877</v>
      </c>
      <c r="R2231">
        <f>IFERROR(VLOOKUP(A2231,[3]Sheet1!$A:$G,6,FALSE),0)</f>
        <v>677457</v>
      </c>
      <c r="S2231">
        <f>IFERROR(VLOOKUP(A2231,[3]Sheet1!$A:$G,7,FALSE),0)</f>
        <v>672657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11892300</v>
      </c>
      <c r="D2232">
        <f>IFERROR(VLOOKUP(A2232,[1]Monitoramento_Base_somente_disp!$A:$J,7,FALSE),0)</f>
        <v>0</v>
      </c>
      <c r="E2232">
        <f>IFERROR(VLOOKUP(A2232,[1]Monitoramento_Base_somente_disp!$A:$J,8,FALSE),0)</f>
        <v>12161030</v>
      </c>
      <c r="F2232">
        <f>IFERROR(VLOOKUP(A2232,[1]Monitoramento_Base_somente_disp!$A:$J,9,FALSE),0)</f>
        <v>0</v>
      </c>
      <c r="G2232">
        <f>IFERROR(VLOOKUP(A2232,[1]Monitoramento_Base_somente_disp!$A:$J,10,FALSE),0)</f>
        <v>12288710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79031</v>
      </c>
      <c r="C2233">
        <f>IFERROR(VLOOKUP(A2233,[1]Monitoramento_Base_somente_disp!$A:$J,6,FALSE),0)</f>
        <v>6403512</v>
      </c>
      <c r="D2233">
        <f>IFERROR(VLOOKUP(A2233,[1]Monitoramento_Base_somente_disp!$A:$J,7,FALSE),0)</f>
        <v>69436</v>
      </c>
      <c r="E2233">
        <f>IFERROR(VLOOKUP(A2233,[1]Monitoramento_Base_somente_disp!$A:$J,8,FALSE),0)</f>
        <v>5091498</v>
      </c>
      <c r="F2233">
        <f>IFERROR(VLOOKUP(A2233,[1]Monitoramento_Base_somente_disp!$A:$J,9,FALSE),0)</f>
        <v>62227</v>
      </c>
      <c r="G2233">
        <f>IFERROR(VLOOKUP(A2233,[1]Monitoramento_Base_somente_disp!$A:$J,10,FALSE),0)</f>
        <v>5393994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111185</v>
      </c>
      <c r="C2234">
        <f>IFERROR(VLOOKUP(A2234,[1]Monitoramento_Base_somente_disp!$A:$J,6,FALSE),0)</f>
        <v>63506309</v>
      </c>
      <c r="D2234">
        <f>IFERROR(VLOOKUP(A2234,[1]Monitoramento_Base_somente_disp!$A:$J,7,FALSE),0)</f>
        <v>107841</v>
      </c>
      <c r="E2234">
        <f>IFERROR(VLOOKUP(A2234,[1]Monitoramento_Base_somente_disp!$A:$J,8,FALSE),0)</f>
        <v>54066398</v>
      </c>
      <c r="F2234">
        <f>IFERROR(VLOOKUP(A2234,[1]Monitoramento_Base_somente_disp!$A:$J,9,FALSE),0)</f>
        <v>126060</v>
      </c>
      <c r="G2234">
        <f>IFERROR(VLOOKUP(A2234,[1]Monitoramento_Base_somente_disp!$A:$J,10,FALSE),0)</f>
        <v>56423973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98856</v>
      </c>
      <c r="K2235">
        <f>IFERROR(VLOOKUP(A2235,[2]Sheet1!$A:$I,7,FALSE),0)</f>
        <v>126730</v>
      </c>
      <c r="L2235">
        <f>IFERROR(VLOOKUP(A2235,[2]Sheet1!$A:$I,8,FALSE),0)</f>
        <v>116273</v>
      </c>
      <c r="M2235">
        <f>IFERROR(VLOOKUP(A2235,[2]Sheet1!$A:$I,9,FALSE),0)</f>
        <v>156018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Sim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98283</v>
      </c>
      <c r="O2237">
        <f>IFERROR(VLOOKUP(A2237,[3]Sheet1!$A:$G,3,FALSE),0)</f>
        <v>233806</v>
      </c>
      <c r="P2237">
        <f>IFERROR(VLOOKUP(A2237,[3]Sheet1!$A:$G,4,FALSE),0)</f>
        <v>91527</v>
      </c>
      <c r="Q2237">
        <f>IFERROR(VLOOKUP(A2237,[3]Sheet1!$A:$G,5,FALSE),0)</f>
        <v>268464</v>
      </c>
      <c r="R2237">
        <f>IFERROR(VLOOKUP(A2237,[3]Sheet1!$A:$G,6,FALSE),0)</f>
        <v>95946</v>
      </c>
      <c r="S2237">
        <f>IFERROR(VLOOKUP(A2237,[3]Sheet1!$A:$G,7,FALSE),0)</f>
        <v>299116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8291662</v>
      </c>
      <c r="F2238">
        <f>IFERROR(VLOOKUP(A2238,[1]Monitoramento_Base_somente_disp!$A:$J,9,FALSE),0)</f>
        <v>0</v>
      </c>
      <c r="G2238">
        <f>IFERROR(VLOOKUP(A2238,[1]Monitoramento_Base_somente_disp!$A:$J,10,FALSE),0)</f>
        <v>8358003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18611</v>
      </c>
      <c r="O2238">
        <f>IFERROR(VLOOKUP(A2238,[3]Sheet1!$A:$G,3,FALSE),0)</f>
        <v>121763</v>
      </c>
      <c r="P2238">
        <f>IFERROR(VLOOKUP(A2238,[3]Sheet1!$A:$G,4,FALSE),0)</f>
        <v>20208</v>
      </c>
      <c r="Q2238">
        <f>IFERROR(VLOOKUP(A2238,[3]Sheet1!$A:$G,5,FALSE),0)</f>
        <v>162420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395390</v>
      </c>
      <c r="F2240">
        <f>IFERROR(VLOOKUP(A2240,[1]Monitoramento_Base_somente_disp!$A:$J,9,FALSE),0)</f>
        <v>0</v>
      </c>
      <c r="G2240">
        <f>IFERROR(VLOOKUP(A2240,[1]Monitoramento_Base_somente_disp!$A:$J,10,FALSE),0)</f>
        <v>399559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496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38302</v>
      </c>
      <c r="K2241">
        <f>IFERROR(VLOOKUP(A2241,[2]Sheet1!$A:$I,7,FALSE),0)</f>
        <v>161167</v>
      </c>
      <c r="L2241">
        <f>IFERROR(VLOOKUP(A2241,[2]Sheet1!$A:$I,8,FALSE),0)</f>
        <v>37112</v>
      </c>
      <c r="M2241">
        <f>IFERROR(VLOOKUP(A2241,[2]Sheet1!$A:$I,9,FALSE),0)</f>
        <v>182222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15623070</v>
      </c>
      <c r="D2242">
        <f>IFERROR(VLOOKUP(A2242,[1]Monitoramento_Base_somente_disp!$A:$J,7,FALSE),0)</f>
        <v>0</v>
      </c>
      <c r="E2242">
        <f>IFERROR(VLOOKUP(A2242,[1]Monitoramento_Base_somente_disp!$A:$J,8,FALSE),0)</f>
        <v>15918999</v>
      </c>
      <c r="F2242">
        <f>IFERROR(VLOOKUP(A2242,[1]Monitoramento_Base_somente_disp!$A:$J,9,FALSE),0)</f>
        <v>0</v>
      </c>
      <c r="G2242">
        <f>IFERROR(VLOOKUP(A2242,[1]Monitoramento_Base_somente_disp!$A:$J,10,FALSE),0)</f>
        <v>16143839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17141</v>
      </c>
      <c r="Q2242">
        <f>IFERROR(VLOOKUP(A2242,[3]Sheet1!$A:$G,5,FALSE),0)</f>
        <v>49281</v>
      </c>
      <c r="R2242">
        <f>IFERROR(VLOOKUP(A2242,[3]Sheet1!$A:$G,6,FALSE),0)</f>
        <v>20757</v>
      </c>
      <c r="S2242">
        <f>IFERROR(VLOOKUP(A2242,[3]Sheet1!$A:$G,7,FALSE),0)</f>
        <v>121535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56783</v>
      </c>
      <c r="C2243">
        <f>IFERROR(VLOOKUP(A2243,[1]Monitoramento_Base_somente_disp!$A:$J,6,FALSE),0)</f>
        <v>4890852</v>
      </c>
      <c r="D2243">
        <f>IFERROR(VLOOKUP(A2243,[1]Monitoramento_Base_somente_disp!$A:$J,7,FALSE),0)</f>
        <v>57506</v>
      </c>
      <c r="E2243">
        <f>IFERROR(VLOOKUP(A2243,[1]Monitoramento_Base_somente_disp!$A:$J,8,FALSE),0)</f>
        <v>5814521</v>
      </c>
      <c r="F2243">
        <f>IFERROR(VLOOKUP(A2243,[1]Monitoramento_Base_somente_disp!$A:$J,9,FALSE),0)</f>
        <v>63982</v>
      </c>
      <c r="G2243">
        <f>IFERROR(VLOOKUP(A2243,[1]Monitoramento_Base_somente_disp!$A:$J,10,FALSE),0)</f>
        <v>4686268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401352</v>
      </c>
      <c r="C2245">
        <f>IFERROR(VLOOKUP(A2245,[1]Monitoramento_Base_somente_disp!$A:$J,6,FALSE),0)</f>
        <v>86753437</v>
      </c>
      <c r="D2245">
        <f>IFERROR(VLOOKUP(A2245,[1]Monitoramento_Base_somente_disp!$A:$J,7,FALSE),0)</f>
        <v>332407</v>
      </c>
      <c r="E2245">
        <f>IFERROR(VLOOKUP(A2245,[1]Monitoramento_Base_somente_disp!$A:$J,8,FALSE),0)</f>
        <v>80730646</v>
      </c>
      <c r="F2245">
        <f>IFERROR(VLOOKUP(A2245,[1]Monitoramento_Base_somente_disp!$A:$J,9,FALSE),0)</f>
        <v>465872</v>
      </c>
      <c r="G2245">
        <f>IFERROR(VLOOKUP(A2245,[1]Monitoramento_Base_somente_disp!$A:$J,10,FALSE),0)</f>
        <v>78200601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45755</v>
      </c>
      <c r="O2246">
        <f>IFERROR(VLOOKUP(A2246,[3]Sheet1!$A:$G,3,FALSE),0)</f>
        <v>376655</v>
      </c>
      <c r="P2246">
        <f>IFERROR(VLOOKUP(A2246,[3]Sheet1!$A:$G,4,FALSE),0)</f>
        <v>40202</v>
      </c>
      <c r="Q2246">
        <f>IFERROR(VLOOKUP(A2246,[3]Sheet1!$A:$G,5,FALSE),0)</f>
        <v>377730</v>
      </c>
      <c r="R2246">
        <f>IFERROR(VLOOKUP(A2246,[3]Sheet1!$A:$G,6,FALSE),0)</f>
        <v>52437</v>
      </c>
      <c r="S2246">
        <f>IFERROR(VLOOKUP(A2246,[3]Sheet1!$A:$G,7,FALSE),0)</f>
        <v>351835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262199</v>
      </c>
      <c r="C2247">
        <f>IFERROR(VLOOKUP(A2247,[1]Monitoramento_Base_somente_disp!$A:$J,6,FALSE),0)</f>
        <v>50438547</v>
      </c>
      <c r="D2247">
        <f>IFERROR(VLOOKUP(A2247,[1]Monitoramento_Base_somente_disp!$A:$J,7,FALSE),0)</f>
        <v>227936</v>
      </c>
      <c r="E2247">
        <f>IFERROR(VLOOKUP(A2247,[1]Monitoramento_Base_somente_disp!$A:$J,8,FALSE),0)</f>
        <v>44153145</v>
      </c>
      <c r="F2247">
        <f>IFERROR(VLOOKUP(A2247,[1]Monitoramento_Base_somente_disp!$A:$J,9,FALSE),0)</f>
        <v>207631</v>
      </c>
      <c r="G2247">
        <f>IFERROR(VLOOKUP(A2247,[1]Monitoramento_Base_somente_disp!$A:$J,10,FALSE),0)</f>
        <v>48006934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448</v>
      </c>
      <c r="C2249">
        <f>IFERROR(VLOOKUP(A2249,[1]Monitoramento_Base_somente_disp!$A:$J,6,FALSE),0)</f>
        <v>11553060</v>
      </c>
      <c r="D2249">
        <f>IFERROR(VLOOKUP(A2249,[1]Monitoramento_Base_somente_disp!$A:$J,7,FALSE),0)</f>
        <v>2932</v>
      </c>
      <c r="E2249">
        <f>IFERROR(VLOOKUP(A2249,[1]Monitoramento_Base_somente_disp!$A:$J,8,FALSE),0)</f>
        <v>12714071</v>
      </c>
      <c r="F2249">
        <f>IFERROR(VLOOKUP(A2249,[1]Monitoramento_Base_somente_disp!$A:$J,9,FALSE),0)</f>
        <v>12693</v>
      </c>
      <c r="G2249">
        <f>IFERROR(VLOOKUP(A2249,[1]Monitoramento_Base_somente_disp!$A:$J,10,FALSE),0)</f>
        <v>12784737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56600</v>
      </c>
      <c r="C2251">
        <f>IFERROR(VLOOKUP(A2251,[1]Monitoramento_Base_somente_disp!$A:$J,6,FALSE),0)</f>
        <v>13137365</v>
      </c>
      <c r="D2251">
        <f>IFERROR(VLOOKUP(A2251,[1]Monitoramento_Base_somente_disp!$A:$J,7,FALSE),0)</f>
        <v>50583</v>
      </c>
      <c r="E2251">
        <f>IFERROR(VLOOKUP(A2251,[1]Monitoramento_Base_somente_disp!$A:$J,8,FALSE),0)</f>
        <v>12682541</v>
      </c>
      <c r="F2251">
        <f>IFERROR(VLOOKUP(A2251,[1]Monitoramento_Base_somente_disp!$A:$J,9,FALSE),0)</f>
        <v>53817</v>
      </c>
      <c r="G2251">
        <f>IFERROR(VLOOKUP(A2251,[1]Monitoramento_Base_somente_disp!$A:$J,10,FALSE),0)</f>
        <v>11703600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11027102</v>
      </c>
      <c r="F2253">
        <f>IFERROR(VLOOKUP(A2253,[1]Monitoramento_Base_somente_disp!$A:$J,9,FALSE),0)</f>
        <v>0</v>
      </c>
      <c r="G2253">
        <f>IFERROR(VLOOKUP(A2253,[1]Monitoramento_Base_somente_disp!$A:$J,10,FALSE),0)</f>
        <v>11172121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131430</v>
      </c>
      <c r="O2253">
        <f>IFERROR(VLOOKUP(A2253,[3]Sheet1!$A:$G,3,FALSE),0)</f>
        <v>364129</v>
      </c>
      <c r="P2253">
        <f>IFERROR(VLOOKUP(A2253,[3]Sheet1!$A:$G,4,FALSE),0)</f>
        <v>127995</v>
      </c>
      <c r="Q2253">
        <f>IFERROR(VLOOKUP(A2253,[3]Sheet1!$A:$G,5,FALSE),0)</f>
        <v>325665</v>
      </c>
      <c r="R2253">
        <f>IFERROR(VLOOKUP(A2253,[3]Sheet1!$A:$G,6,FALSE),0)</f>
        <v>130820</v>
      </c>
      <c r="S2253">
        <f>IFERROR(VLOOKUP(A2253,[3]Sheet1!$A:$G,7,FALSE),0)</f>
        <v>425021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909574</v>
      </c>
      <c r="C2255">
        <f>IFERROR(VLOOKUP(A2255,[1]Monitoramento_Base_somente_disp!$A:$J,6,FALSE),0)</f>
        <v>510433707</v>
      </c>
      <c r="D2255">
        <f>IFERROR(VLOOKUP(A2255,[1]Monitoramento_Base_somente_disp!$A:$J,7,FALSE),0)</f>
        <v>898122</v>
      </c>
      <c r="E2255">
        <f>IFERROR(VLOOKUP(A2255,[1]Monitoramento_Base_somente_disp!$A:$J,8,FALSE),0)</f>
        <v>528115586</v>
      </c>
      <c r="F2255">
        <f>IFERROR(VLOOKUP(A2255,[1]Monitoramento_Base_somente_disp!$A:$J,9,FALSE),0)</f>
        <v>1325984</v>
      </c>
      <c r="G2255">
        <f>IFERROR(VLOOKUP(A2255,[1]Monitoramento_Base_somente_disp!$A:$J,10,FALSE),0)</f>
        <v>501941406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2506139</v>
      </c>
      <c r="C2256">
        <f>IFERROR(VLOOKUP(A2256,[1]Monitoramento_Base_somente_disp!$A:$J,6,FALSE),0)</f>
        <v>366029303</v>
      </c>
      <c r="D2256">
        <f>IFERROR(VLOOKUP(A2256,[1]Monitoramento_Base_somente_disp!$A:$J,7,FALSE),0)</f>
        <v>2474126</v>
      </c>
      <c r="E2256">
        <f>IFERROR(VLOOKUP(A2256,[1]Monitoramento_Base_somente_disp!$A:$J,8,FALSE),0)</f>
        <v>337994943</v>
      </c>
      <c r="F2256">
        <f>IFERROR(VLOOKUP(A2256,[1]Monitoramento_Base_somente_disp!$A:$J,9,FALSE),0)</f>
        <v>2393164</v>
      </c>
      <c r="G2256">
        <f>IFERROR(VLOOKUP(A2256,[1]Monitoramento_Base_somente_disp!$A:$J,10,FALSE),0)</f>
        <v>300832444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79745</v>
      </c>
      <c r="Q2257">
        <f>IFERROR(VLOOKUP(A2257,[3]Sheet1!$A:$G,5,FALSE),0)</f>
        <v>92764</v>
      </c>
      <c r="R2257">
        <f>IFERROR(VLOOKUP(A2257,[3]Sheet1!$A:$G,6,FALSE),0)</f>
        <v>81257</v>
      </c>
      <c r="S2257">
        <f>IFERROR(VLOOKUP(A2257,[3]Sheet1!$A:$G,7,FALSE),0)</f>
        <v>93121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Sim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963728</v>
      </c>
      <c r="C2259">
        <f>IFERROR(VLOOKUP(A2259,[1]Monitoramento_Base_somente_disp!$A:$J,6,FALSE),0)</f>
        <v>134301056</v>
      </c>
      <c r="D2259">
        <f>IFERROR(VLOOKUP(A2259,[1]Monitoramento_Base_somente_disp!$A:$J,7,FALSE),0)</f>
        <v>748988</v>
      </c>
      <c r="E2259">
        <f>IFERROR(VLOOKUP(A2259,[1]Monitoramento_Base_somente_disp!$A:$J,8,FALSE),0)</f>
        <v>113425048</v>
      </c>
      <c r="F2259">
        <f>IFERROR(VLOOKUP(A2259,[1]Monitoramento_Base_somente_disp!$A:$J,9,FALSE),0)</f>
        <v>739865</v>
      </c>
      <c r="G2259">
        <f>IFERROR(VLOOKUP(A2259,[1]Monitoramento_Base_somente_disp!$A:$J,10,FALSE),0)</f>
        <v>108680403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8706</v>
      </c>
      <c r="O2260">
        <f>IFERROR(VLOOKUP(A2260,[3]Sheet1!$A:$G,3,FALSE),0)</f>
        <v>765</v>
      </c>
      <c r="P2260">
        <f>IFERROR(VLOOKUP(A2260,[3]Sheet1!$A:$G,4,FALSE),0)</f>
        <v>31</v>
      </c>
      <c r="Q2260">
        <f>IFERROR(VLOOKUP(A2260,[3]Sheet1!$A:$G,5,FALSE),0)</f>
        <v>37255</v>
      </c>
      <c r="R2260">
        <f>IFERROR(VLOOKUP(A2260,[3]Sheet1!$A:$G,6,FALSE),0)</f>
        <v>18527</v>
      </c>
      <c r="S2260">
        <f>IFERROR(VLOOKUP(A2260,[3]Sheet1!$A:$G,7,FALSE),0)</f>
        <v>980768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102811</v>
      </c>
      <c r="O2261">
        <f>IFERROR(VLOOKUP(A2261,[3]Sheet1!$A:$G,3,FALSE),0)</f>
        <v>224774</v>
      </c>
      <c r="P2261">
        <f>IFERROR(VLOOKUP(A2261,[3]Sheet1!$A:$G,4,FALSE),0)</f>
        <v>35444</v>
      </c>
      <c r="Q2261">
        <f>IFERROR(VLOOKUP(A2261,[3]Sheet1!$A:$G,5,FALSE),0)</f>
        <v>187591</v>
      </c>
      <c r="R2261">
        <f>IFERROR(VLOOKUP(A2261,[3]Sheet1!$A:$G,6,FALSE),0)</f>
        <v>34363</v>
      </c>
      <c r="S2261">
        <f>IFERROR(VLOOKUP(A2261,[3]Sheet1!$A:$G,7,FALSE),0)</f>
        <v>210879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Sim</v>
      </c>
      <c r="Y2261" t="str">
        <f t="shared" si="216"/>
        <v>Sim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41064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207195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33513</v>
      </c>
      <c r="C2263">
        <f>IFERROR(VLOOKUP(A2263,[1]Monitoramento_Base_somente_disp!$A:$J,6,FALSE),0)</f>
        <v>6972946</v>
      </c>
      <c r="D2263">
        <f>IFERROR(VLOOKUP(A2263,[1]Monitoramento_Base_somente_disp!$A:$J,7,FALSE),0)</f>
        <v>27706</v>
      </c>
      <c r="E2263">
        <f>IFERROR(VLOOKUP(A2263,[1]Monitoramento_Base_somente_disp!$A:$J,8,FALSE),0)</f>
        <v>7490223</v>
      </c>
      <c r="F2263">
        <f>IFERROR(VLOOKUP(A2263,[1]Monitoramento_Base_somente_disp!$A:$J,9,FALSE),0)</f>
        <v>29789</v>
      </c>
      <c r="G2263">
        <f>IFERROR(VLOOKUP(A2263,[1]Monitoramento_Base_somente_disp!$A:$J,10,FALSE),0)</f>
        <v>7799118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38971020</v>
      </c>
      <c r="D2264">
        <f>IFERROR(VLOOKUP(A2264,[1]Monitoramento_Base_somente_disp!$A:$J,7,FALSE),0)</f>
        <v>0</v>
      </c>
      <c r="E2264">
        <f>IFERROR(VLOOKUP(A2264,[1]Monitoramento_Base_somente_disp!$A:$J,8,FALSE),0)</f>
        <v>39551149</v>
      </c>
      <c r="F2264">
        <f>IFERROR(VLOOKUP(A2264,[1]Monitoramento_Base_somente_disp!$A:$J,9,FALSE),0)</f>
        <v>0</v>
      </c>
      <c r="G2264">
        <f>IFERROR(VLOOKUP(A2264,[1]Monitoramento_Base_somente_disp!$A:$J,10,FALSE),0)</f>
        <v>40270054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67479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759500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256554</v>
      </c>
      <c r="S2266">
        <f>IFERROR(VLOOKUP(A2266,[3]Sheet1!$A:$G,7,FALSE),0)</f>
        <v>461294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472102</v>
      </c>
      <c r="O2267">
        <f>IFERROR(VLOOKUP(A2267,[3]Sheet1!$A:$G,3,FALSE),0)</f>
        <v>2577240</v>
      </c>
      <c r="P2267">
        <f>IFERROR(VLOOKUP(A2267,[3]Sheet1!$A:$G,4,FALSE),0)</f>
        <v>449205</v>
      </c>
      <c r="Q2267">
        <f>IFERROR(VLOOKUP(A2267,[3]Sheet1!$A:$G,5,FALSE),0)</f>
        <v>3482018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495962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Sim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60307</v>
      </c>
      <c r="C2270">
        <f>IFERROR(VLOOKUP(A2270,[1]Monitoramento_Base_somente_disp!$A:$J,6,FALSE),0)</f>
        <v>36332747</v>
      </c>
      <c r="D2270">
        <f>IFERROR(VLOOKUP(A2270,[1]Monitoramento_Base_somente_disp!$A:$J,7,FALSE),0)</f>
        <v>71435</v>
      </c>
      <c r="E2270">
        <f>IFERROR(VLOOKUP(A2270,[1]Monitoramento_Base_somente_disp!$A:$J,8,FALSE),0)</f>
        <v>55863915</v>
      </c>
      <c r="F2270">
        <f>IFERROR(VLOOKUP(A2270,[1]Monitoramento_Base_somente_disp!$A:$J,9,FALSE),0)</f>
        <v>75176</v>
      </c>
      <c r="G2270">
        <f>IFERROR(VLOOKUP(A2270,[1]Monitoramento_Base_somente_disp!$A:$J,10,FALSE),0)</f>
        <v>49621060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65</v>
      </c>
      <c r="C2271">
        <f>IFERROR(VLOOKUP(A2271,[1]Monitoramento_Base_somente_disp!$A:$J,6,FALSE),0)</f>
        <v>20526461</v>
      </c>
      <c r="D2271">
        <f>IFERROR(VLOOKUP(A2271,[1]Monitoramento_Base_somente_disp!$A:$J,7,FALSE),0)</f>
        <v>0</v>
      </c>
      <c r="E2271">
        <f>IFERROR(VLOOKUP(A2271,[1]Monitoramento_Base_somente_disp!$A:$J,8,FALSE),0)</f>
        <v>20876685</v>
      </c>
      <c r="F2271">
        <f>IFERROR(VLOOKUP(A2271,[1]Monitoramento_Base_somente_disp!$A:$J,9,FALSE),0)</f>
        <v>0</v>
      </c>
      <c r="G2271">
        <f>IFERROR(VLOOKUP(A2271,[1]Monitoramento_Base_somente_disp!$A:$J,10,FALSE),0)</f>
        <v>21189615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231978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5186162</v>
      </c>
      <c r="F2272">
        <f>IFERROR(VLOOKUP(A2272,[1]Monitoramento_Base_somente_disp!$A:$J,9,FALSE),0)</f>
        <v>0</v>
      </c>
      <c r="G2272">
        <f>IFERROR(VLOOKUP(A2272,[1]Monitoramento_Base_somente_disp!$A:$J,10,FALSE),0)</f>
        <v>5269411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267971</v>
      </c>
      <c r="O2272">
        <f>IFERROR(VLOOKUP(A2272,[3]Sheet1!$A:$G,3,FALSE),0)</f>
        <v>182352</v>
      </c>
      <c r="P2272">
        <f>IFERROR(VLOOKUP(A2272,[3]Sheet1!$A:$G,4,FALSE),0)</f>
        <v>231560</v>
      </c>
      <c r="Q2272">
        <f>IFERROR(VLOOKUP(A2272,[3]Sheet1!$A:$G,5,FALSE),0)</f>
        <v>155829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60461</v>
      </c>
      <c r="C2275">
        <f>IFERROR(VLOOKUP(A2275,[1]Monitoramento_Base_somente_disp!$A:$J,6,FALSE),0)</f>
        <v>5543193</v>
      </c>
      <c r="D2275">
        <f>IFERROR(VLOOKUP(A2275,[1]Monitoramento_Base_somente_disp!$A:$J,7,FALSE),0)</f>
        <v>62296</v>
      </c>
      <c r="E2275">
        <f>IFERROR(VLOOKUP(A2275,[1]Monitoramento_Base_somente_disp!$A:$J,8,FALSE),0)</f>
        <v>7245239</v>
      </c>
      <c r="F2275">
        <f>IFERROR(VLOOKUP(A2275,[1]Monitoramento_Base_somente_disp!$A:$J,9,FALSE),0)</f>
        <v>117168</v>
      </c>
      <c r="G2275">
        <f>IFERROR(VLOOKUP(A2275,[1]Monitoramento_Base_somente_disp!$A:$J,10,FALSE),0)</f>
        <v>5405910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128544</v>
      </c>
      <c r="M2276">
        <f>IFERROR(VLOOKUP(A2276,[2]Sheet1!$A:$I,9,FALSE),0)</f>
        <v>463703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Sim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59725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326565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Sim</v>
      </c>
      <c r="W2278" t="str">
        <f t="shared" si="214"/>
        <v>Não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895900</v>
      </c>
      <c r="F2280">
        <f>IFERROR(VLOOKUP(A2280,[1]Monitoramento_Base_somente_disp!$A:$J,9,FALSE),0)</f>
        <v>0</v>
      </c>
      <c r="G2280">
        <f>IFERROR(VLOOKUP(A2280,[1]Monitoramento_Base_somente_disp!$A:$J,10,FALSE),0)</f>
        <v>905200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207574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819483</v>
      </c>
      <c r="O2282">
        <f>IFERROR(VLOOKUP(A2282,[3]Sheet1!$A:$G,3,FALSE),0)</f>
        <v>2029801</v>
      </c>
      <c r="P2282">
        <f>IFERROR(VLOOKUP(A2282,[3]Sheet1!$A:$G,4,FALSE),0)</f>
        <v>578874</v>
      </c>
      <c r="Q2282">
        <f>IFERROR(VLOOKUP(A2282,[3]Sheet1!$A:$G,5,FALSE),0)</f>
        <v>2167013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92486</v>
      </c>
      <c r="O2283">
        <f>IFERROR(VLOOKUP(A2283,[3]Sheet1!$A:$G,3,FALSE),0)</f>
        <v>524490</v>
      </c>
      <c r="P2283">
        <f>IFERROR(VLOOKUP(A2283,[3]Sheet1!$A:$G,4,FALSE),0)</f>
        <v>137127</v>
      </c>
      <c r="Q2283">
        <f>IFERROR(VLOOKUP(A2283,[3]Sheet1!$A:$G,5,FALSE),0)</f>
        <v>485347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59747</v>
      </c>
      <c r="C2284">
        <f>IFERROR(VLOOKUP(A2284,[1]Monitoramento_Base_somente_disp!$A:$J,6,FALSE),0)</f>
        <v>11525753</v>
      </c>
      <c r="D2284">
        <f>IFERROR(VLOOKUP(A2284,[1]Monitoramento_Base_somente_disp!$A:$J,7,FALSE),0)</f>
        <v>78091</v>
      </c>
      <c r="E2284">
        <f>IFERROR(VLOOKUP(A2284,[1]Monitoramento_Base_somente_disp!$A:$J,8,FALSE),0)</f>
        <v>10999224</v>
      </c>
      <c r="F2284">
        <f>IFERROR(VLOOKUP(A2284,[1]Monitoramento_Base_somente_disp!$A:$J,9,FALSE),0)</f>
        <v>45365</v>
      </c>
      <c r="G2284">
        <f>IFERROR(VLOOKUP(A2284,[1]Monitoramento_Base_somente_disp!$A:$J,10,FALSE),0)</f>
        <v>10326867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54413</v>
      </c>
      <c r="M2286">
        <f>IFERROR(VLOOKUP(A2286,[2]Sheet1!$A:$I,9,FALSE),0)</f>
        <v>242241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Sim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91147050</v>
      </c>
      <c r="D2287">
        <f>IFERROR(VLOOKUP(A2287,[1]Monitoramento_Base_somente_disp!$A:$J,7,FALSE),0)</f>
        <v>0</v>
      </c>
      <c r="E2287">
        <f>IFERROR(VLOOKUP(A2287,[1]Monitoramento_Base_somente_disp!$A:$J,8,FALSE),0)</f>
        <v>92842608</v>
      </c>
      <c r="F2287">
        <f>IFERROR(VLOOKUP(A2287,[1]Monitoramento_Base_somente_disp!$A:$J,9,FALSE),0)</f>
        <v>0</v>
      </c>
      <c r="G2287">
        <f>IFERROR(VLOOKUP(A2287,[1]Monitoramento_Base_somente_disp!$A:$J,10,FALSE),0)</f>
        <v>94185285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13396457</v>
      </c>
      <c r="L2287">
        <f>IFERROR(VLOOKUP(A2287,[2]Sheet1!$A:$I,8,FALSE),0)</f>
        <v>3467</v>
      </c>
      <c r="M2287">
        <f>IFERROR(VLOOKUP(A2287,[2]Sheet1!$A:$I,9,FALSE),0)</f>
        <v>5980551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340938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73627110</v>
      </c>
      <c r="D2289">
        <f>IFERROR(VLOOKUP(A2289,[1]Monitoramento_Base_somente_disp!$A:$J,7,FALSE),0)</f>
        <v>0</v>
      </c>
      <c r="E2289">
        <f>IFERROR(VLOOKUP(A2289,[1]Monitoramento_Base_somente_disp!$A:$J,8,FALSE),0)</f>
        <v>74911372</v>
      </c>
      <c r="F2289">
        <f>IFERROR(VLOOKUP(A2289,[1]Monitoramento_Base_somente_disp!$A:$J,9,FALSE),0)</f>
        <v>0</v>
      </c>
      <c r="G2289">
        <f>IFERROR(VLOOKUP(A2289,[1]Monitoramento_Base_somente_disp!$A:$J,10,FALSE),0)</f>
        <v>76081347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68137</v>
      </c>
      <c r="K2290">
        <f>IFERROR(VLOOKUP(A2290,[2]Sheet1!$A:$I,7,FALSE),0)</f>
        <v>430503</v>
      </c>
      <c r="L2290">
        <f>IFERROR(VLOOKUP(A2290,[2]Sheet1!$A:$I,8,FALSE),0)</f>
        <v>103677</v>
      </c>
      <c r="M2290">
        <f>IFERROR(VLOOKUP(A2290,[2]Sheet1!$A:$I,9,FALSE),0)</f>
        <v>534872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786394</v>
      </c>
      <c r="C2291">
        <f>IFERROR(VLOOKUP(A2291,[1]Monitoramento_Base_somente_disp!$A:$J,6,FALSE),0)</f>
        <v>73841456</v>
      </c>
      <c r="D2291">
        <f>IFERROR(VLOOKUP(A2291,[1]Monitoramento_Base_somente_disp!$A:$J,7,FALSE),0)</f>
        <v>893746</v>
      </c>
      <c r="E2291">
        <f>IFERROR(VLOOKUP(A2291,[1]Monitoramento_Base_somente_disp!$A:$J,8,FALSE),0)</f>
        <v>84809638</v>
      </c>
      <c r="F2291">
        <f>IFERROR(VLOOKUP(A2291,[1]Monitoramento_Base_somente_disp!$A:$J,9,FALSE),0)</f>
        <v>925903</v>
      </c>
      <c r="G2291">
        <f>IFERROR(VLOOKUP(A2291,[1]Monitoramento_Base_somente_disp!$A:$J,10,FALSE),0)</f>
        <v>94082033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46009</v>
      </c>
      <c r="O2293">
        <f>IFERROR(VLOOKUP(A2293,[3]Sheet1!$A:$G,3,FALSE),0)</f>
        <v>192329</v>
      </c>
      <c r="P2293">
        <f>IFERROR(VLOOKUP(A2293,[3]Sheet1!$A:$G,4,FALSE),0)</f>
        <v>40355</v>
      </c>
      <c r="Q2293">
        <f>IFERROR(VLOOKUP(A2293,[3]Sheet1!$A:$G,5,FALSE),0)</f>
        <v>386268</v>
      </c>
      <c r="R2293">
        <f>IFERROR(VLOOKUP(A2293,[3]Sheet1!$A:$G,6,FALSE),0)</f>
        <v>40351</v>
      </c>
      <c r="S2293">
        <f>IFERROR(VLOOKUP(A2293,[3]Sheet1!$A:$G,7,FALSE),0)</f>
        <v>160756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4252104</v>
      </c>
      <c r="F2294">
        <f>IFERROR(VLOOKUP(A2294,[1]Monitoramento_Base_somente_disp!$A:$J,9,FALSE),0)</f>
        <v>0</v>
      </c>
      <c r="G2294">
        <f>IFERROR(VLOOKUP(A2294,[1]Monitoramento_Base_somente_disp!$A:$J,10,FALSE),0)</f>
        <v>4330390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399981</v>
      </c>
      <c r="C2295">
        <f>IFERROR(VLOOKUP(A2295,[1]Monitoramento_Base_somente_disp!$A:$J,6,FALSE),0)</f>
        <v>80196792</v>
      </c>
      <c r="D2295">
        <f>IFERROR(VLOOKUP(A2295,[1]Monitoramento_Base_somente_disp!$A:$J,7,FALSE),0)</f>
        <v>362740</v>
      </c>
      <c r="E2295">
        <f>IFERROR(VLOOKUP(A2295,[1]Monitoramento_Base_somente_disp!$A:$J,8,FALSE),0)</f>
        <v>76003914</v>
      </c>
      <c r="F2295">
        <f>IFERROR(VLOOKUP(A2295,[1]Monitoramento_Base_somente_disp!$A:$J,9,FALSE),0)</f>
        <v>383942</v>
      </c>
      <c r="G2295">
        <f>IFERROR(VLOOKUP(A2295,[1]Monitoramento_Base_somente_disp!$A:$J,10,FALSE),0)</f>
        <v>70244744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72403050</v>
      </c>
      <c r="D2297">
        <f>IFERROR(VLOOKUP(A2297,[1]Monitoramento_Base_somente_disp!$A:$J,7,FALSE),0)</f>
        <v>0</v>
      </c>
      <c r="E2297">
        <f>IFERROR(VLOOKUP(A2297,[1]Monitoramento_Base_somente_disp!$A:$J,8,FALSE),0)</f>
        <v>73528076</v>
      </c>
      <c r="F2297">
        <f>IFERROR(VLOOKUP(A2297,[1]Monitoramento_Base_somente_disp!$A:$J,9,FALSE),0)</f>
        <v>0</v>
      </c>
      <c r="G2297">
        <f>IFERROR(VLOOKUP(A2297,[1]Monitoramento_Base_somente_disp!$A:$J,10,FALSE),0)</f>
        <v>74816485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1967884</v>
      </c>
      <c r="C2299">
        <f>IFERROR(VLOOKUP(A2299,[1]Monitoramento_Base_somente_disp!$A:$J,6,FALSE),0)</f>
        <v>1015576171</v>
      </c>
      <c r="D2299">
        <f>IFERROR(VLOOKUP(A2299,[1]Monitoramento_Base_somente_disp!$A:$J,7,FALSE),0)</f>
        <v>2580955</v>
      </c>
      <c r="E2299">
        <f>IFERROR(VLOOKUP(A2299,[1]Monitoramento_Base_somente_disp!$A:$J,8,FALSE),0)</f>
        <v>1045320882</v>
      </c>
      <c r="F2299">
        <f>IFERROR(VLOOKUP(A2299,[1]Monitoramento_Base_somente_disp!$A:$J,9,FALSE),0)</f>
        <v>2851683</v>
      </c>
      <c r="G2299">
        <f>IFERROR(VLOOKUP(A2299,[1]Monitoramento_Base_somente_disp!$A:$J,10,FALSE),0)</f>
        <v>970319395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167091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114120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966013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79643820</v>
      </c>
      <c r="D2303">
        <f>IFERROR(VLOOKUP(A2303,[1]Monitoramento_Base_somente_disp!$A:$J,7,FALSE),0)</f>
        <v>0</v>
      </c>
      <c r="E2303">
        <f>IFERROR(VLOOKUP(A2303,[1]Monitoramento_Base_somente_disp!$A:$J,8,FALSE),0)</f>
        <v>81089532</v>
      </c>
      <c r="F2303">
        <f>IFERROR(VLOOKUP(A2303,[1]Monitoramento_Base_somente_disp!$A:$J,9,FALSE),0)</f>
        <v>0</v>
      </c>
      <c r="G2303">
        <f>IFERROR(VLOOKUP(A2303,[1]Monitoramento_Base_somente_disp!$A:$J,10,FALSE),0)</f>
        <v>82298614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274642</v>
      </c>
      <c r="K2303">
        <f>IFERROR(VLOOKUP(A2303,[2]Sheet1!$A:$I,7,FALSE),0)</f>
        <v>512525</v>
      </c>
      <c r="L2303">
        <f>IFERROR(VLOOKUP(A2303,[2]Sheet1!$A:$I,8,FALSE),0)</f>
        <v>281100</v>
      </c>
      <c r="M2303">
        <f>IFERROR(VLOOKUP(A2303,[2]Sheet1!$A:$I,9,FALSE),0)</f>
        <v>475430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Sim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12812683</v>
      </c>
      <c r="F2304">
        <f>IFERROR(VLOOKUP(A2304,[1]Monitoramento_Base_somente_disp!$A:$J,9,FALSE),0)</f>
        <v>0</v>
      </c>
      <c r="G2304">
        <f>IFERROR(VLOOKUP(A2304,[1]Monitoramento_Base_somente_disp!$A:$J,10,FALSE),0)</f>
        <v>13096322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203221</v>
      </c>
      <c r="K2304">
        <f>IFERROR(VLOOKUP(A2304,[2]Sheet1!$A:$I,7,FALSE),0)</f>
        <v>5928856</v>
      </c>
      <c r="L2304">
        <f>IFERROR(VLOOKUP(A2304,[2]Sheet1!$A:$I,8,FALSE),0)</f>
        <v>295941</v>
      </c>
      <c r="M2304">
        <f>IFERROR(VLOOKUP(A2304,[2]Sheet1!$A:$I,9,FALSE),0)</f>
        <v>7281283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34757</v>
      </c>
      <c r="Q2306">
        <f>IFERROR(VLOOKUP(A2306,[3]Sheet1!$A:$G,5,FALSE),0)</f>
        <v>218454</v>
      </c>
      <c r="R2306">
        <f>IFERROR(VLOOKUP(A2306,[3]Sheet1!$A:$G,6,FALSE),0)</f>
        <v>37454</v>
      </c>
      <c r="S2306">
        <f>IFERROR(VLOOKUP(A2306,[3]Sheet1!$A:$G,7,FALSE),0)</f>
        <v>320943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67890</v>
      </c>
      <c r="O2307">
        <f>IFERROR(VLOOKUP(A2307,[3]Sheet1!$A:$G,3,FALSE),0)</f>
        <v>679626</v>
      </c>
      <c r="P2307">
        <f>IFERROR(VLOOKUP(A2307,[3]Sheet1!$A:$G,4,FALSE),0)</f>
        <v>96164</v>
      </c>
      <c r="Q2307">
        <f>IFERROR(VLOOKUP(A2307,[3]Sheet1!$A:$G,5,FALSE),0)</f>
        <v>667643</v>
      </c>
      <c r="R2307">
        <f>IFERROR(VLOOKUP(A2307,[3]Sheet1!$A:$G,6,FALSE),0)</f>
        <v>95484</v>
      </c>
      <c r="S2307">
        <f>IFERROR(VLOOKUP(A2307,[3]Sheet1!$A:$G,7,FALSE),0)</f>
        <v>567851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13504500</v>
      </c>
      <c r="D2308">
        <f>IFERROR(VLOOKUP(A2308,[1]Monitoramento_Base_somente_disp!$A:$J,7,FALSE),0)</f>
        <v>0</v>
      </c>
      <c r="E2308">
        <f>IFERROR(VLOOKUP(A2308,[1]Monitoramento_Base_somente_disp!$A:$J,8,FALSE),0)</f>
        <v>13746713</v>
      </c>
      <c r="F2308">
        <f>IFERROR(VLOOKUP(A2308,[1]Monitoramento_Base_somente_disp!$A:$J,9,FALSE),0)</f>
        <v>0</v>
      </c>
      <c r="G2308">
        <f>IFERROR(VLOOKUP(A2308,[1]Monitoramento_Base_somente_disp!$A:$J,10,FALSE),0)</f>
        <v>13954650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170927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23209170</v>
      </c>
      <c r="D2311">
        <f>IFERROR(VLOOKUP(A2311,[1]Monitoramento_Base_somente_disp!$A:$J,7,FALSE),0)</f>
        <v>0</v>
      </c>
      <c r="E2311">
        <f>IFERROR(VLOOKUP(A2311,[1]Monitoramento_Base_somente_disp!$A:$J,8,FALSE),0)</f>
        <v>23609354</v>
      </c>
      <c r="F2311">
        <f>IFERROR(VLOOKUP(A2311,[1]Monitoramento_Base_somente_disp!$A:$J,9,FALSE),0)</f>
        <v>0</v>
      </c>
      <c r="G2311">
        <f>IFERROR(VLOOKUP(A2311,[1]Monitoramento_Base_somente_disp!$A:$J,10,FALSE),0)</f>
        <v>23982809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15569</v>
      </c>
      <c r="C2312">
        <f>IFERROR(VLOOKUP(A2312,[1]Monitoramento_Base_somente_disp!$A:$J,6,FALSE),0)</f>
        <v>691781271</v>
      </c>
      <c r="D2312">
        <f>IFERROR(VLOOKUP(A2312,[1]Monitoramento_Base_somente_disp!$A:$J,7,FALSE),0)</f>
        <v>5249</v>
      </c>
      <c r="E2312">
        <f>IFERROR(VLOOKUP(A2312,[1]Monitoramento_Base_somente_disp!$A:$J,8,FALSE),0)</f>
        <v>685868977</v>
      </c>
      <c r="F2312">
        <f>IFERROR(VLOOKUP(A2312,[1]Monitoramento_Base_somente_disp!$A:$J,9,FALSE),0)</f>
        <v>6217</v>
      </c>
      <c r="G2312">
        <f>IFERROR(VLOOKUP(A2312,[1]Monitoramento_Base_somente_disp!$A:$J,10,FALSE),0)</f>
        <v>616235058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76013</v>
      </c>
      <c r="Q2313">
        <f>IFERROR(VLOOKUP(A2313,[3]Sheet1!$A:$G,5,FALSE),0)</f>
        <v>856907</v>
      </c>
      <c r="R2313">
        <f>IFERROR(VLOOKUP(A2313,[3]Sheet1!$A:$G,6,FALSE),0)</f>
        <v>101096</v>
      </c>
      <c r="S2313">
        <f>IFERROR(VLOOKUP(A2313,[3]Sheet1!$A:$G,7,FALSE),0)</f>
        <v>837303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190102</v>
      </c>
      <c r="Q2315">
        <f>IFERROR(VLOOKUP(A2315,[3]Sheet1!$A:$G,5,FALSE),0)</f>
        <v>1005089</v>
      </c>
      <c r="R2315">
        <f>IFERROR(VLOOKUP(A2315,[3]Sheet1!$A:$G,6,FALSE),0)</f>
        <v>246816</v>
      </c>
      <c r="S2315">
        <f>IFERROR(VLOOKUP(A2315,[3]Sheet1!$A:$G,7,FALSE),0)</f>
        <v>1080107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52003050</v>
      </c>
      <c r="D2316">
        <f>IFERROR(VLOOKUP(A2316,[1]Monitoramento_Base_somente_disp!$A:$J,7,FALSE),0)</f>
        <v>0</v>
      </c>
      <c r="E2316">
        <f>IFERROR(VLOOKUP(A2316,[1]Monitoramento_Base_somente_disp!$A:$J,8,FALSE),0)</f>
        <v>52905898</v>
      </c>
      <c r="F2316">
        <f>IFERROR(VLOOKUP(A2316,[1]Monitoramento_Base_somente_disp!$A:$J,9,FALSE),0)</f>
        <v>0</v>
      </c>
      <c r="G2316">
        <f>IFERROR(VLOOKUP(A2316,[1]Monitoramento_Base_somente_disp!$A:$J,10,FALSE),0)</f>
        <v>53736485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46601</v>
      </c>
      <c r="K2316">
        <f>IFERROR(VLOOKUP(A2316,[2]Sheet1!$A:$I,7,FALSE),0)</f>
        <v>1443525</v>
      </c>
      <c r="L2316">
        <f>IFERROR(VLOOKUP(A2316,[2]Sheet1!$A:$I,8,FALSE),0)</f>
        <v>73969</v>
      </c>
      <c r="M2316">
        <f>IFERROR(VLOOKUP(A2316,[2]Sheet1!$A:$I,9,FALSE),0)</f>
        <v>1322314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38055</v>
      </c>
      <c r="O2318">
        <f>IFERROR(VLOOKUP(A2318,[3]Sheet1!$A:$G,3,FALSE),0)</f>
        <v>21011</v>
      </c>
      <c r="P2318">
        <f>IFERROR(VLOOKUP(A2318,[3]Sheet1!$A:$G,4,FALSE),0)</f>
        <v>69389</v>
      </c>
      <c r="Q2318">
        <f>IFERROR(VLOOKUP(A2318,[3]Sheet1!$A:$G,5,FALSE),0)</f>
        <v>128471</v>
      </c>
      <c r="R2318">
        <f>IFERROR(VLOOKUP(A2318,[3]Sheet1!$A:$G,6,FALSE),0)</f>
        <v>5452</v>
      </c>
      <c r="S2318">
        <f>IFERROR(VLOOKUP(A2318,[3]Sheet1!$A:$G,7,FALSE),0)</f>
        <v>140112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Sim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70563570</v>
      </c>
      <c r="D2320">
        <f>IFERROR(VLOOKUP(A2320,[1]Monitoramento_Base_somente_disp!$A:$J,7,FALSE),0)</f>
        <v>0</v>
      </c>
      <c r="E2320">
        <f>IFERROR(VLOOKUP(A2320,[1]Monitoramento_Base_somente_disp!$A:$J,8,FALSE),0)</f>
        <v>71900942</v>
      </c>
      <c r="F2320">
        <f>IFERROR(VLOOKUP(A2320,[1]Monitoramento_Base_somente_disp!$A:$J,9,FALSE),0)</f>
        <v>0</v>
      </c>
      <c r="G2320">
        <f>IFERROR(VLOOKUP(A2320,[1]Monitoramento_Base_somente_disp!$A:$J,10,FALSE),0)</f>
        <v>72915689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198475080</v>
      </c>
      <c r="D2321">
        <f>IFERROR(VLOOKUP(A2321,[1]Monitoramento_Base_somente_disp!$A:$J,7,FALSE),0)</f>
        <v>0</v>
      </c>
      <c r="E2321">
        <f>IFERROR(VLOOKUP(A2321,[1]Monitoramento_Base_somente_disp!$A:$J,8,FALSE),0)</f>
        <v>204637016</v>
      </c>
      <c r="F2321">
        <f>IFERROR(VLOOKUP(A2321,[1]Monitoramento_Base_somente_disp!$A:$J,9,FALSE),0)</f>
        <v>0</v>
      </c>
      <c r="G2321">
        <f>IFERROR(VLOOKUP(A2321,[1]Monitoramento_Base_somente_disp!$A:$J,10,FALSE),0)</f>
        <v>205090916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40288</v>
      </c>
      <c r="K2321">
        <f>IFERROR(VLOOKUP(A2321,[2]Sheet1!$A:$I,7,FALSE),0)</f>
        <v>219988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12601115</v>
      </c>
      <c r="F2323">
        <f>IFERROR(VLOOKUP(A2323,[1]Monitoramento_Base_somente_disp!$A:$J,9,FALSE),0)</f>
        <v>0</v>
      </c>
      <c r="G2323">
        <f>IFERROR(VLOOKUP(A2323,[1]Monitoramento_Base_somente_disp!$A:$J,10,FALSE),0)</f>
        <v>12759073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23870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929817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7876980</v>
      </c>
      <c r="D2325">
        <f>IFERROR(VLOOKUP(A2325,[1]Monitoramento_Base_somente_disp!$A:$J,7,FALSE),0)</f>
        <v>0</v>
      </c>
      <c r="E2325">
        <f>IFERROR(VLOOKUP(A2325,[1]Monitoramento_Base_somente_disp!$A:$J,8,FALSE),0)</f>
        <v>7981857</v>
      </c>
      <c r="F2325">
        <f>IFERROR(VLOOKUP(A2325,[1]Monitoramento_Base_somente_disp!$A:$J,9,FALSE),0)</f>
        <v>0</v>
      </c>
      <c r="G2325">
        <f>IFERROR(VLOOKUP(A2325,[1]Monitoramento_Base_somente_disp!$A:$J,10,FALSE),0)</f>
        <v>8139546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19013</v>
      </c>
      <c r="K2325">
        <f>IFERROR(VLOOKUP(A2325,[2]Sheet1!$A:$I,7,FALSE),0)</f>
        <v>80853</v>
      </c>
      <c r="L2325">
        <f>IFERROR(VLOOKUP(A2325,[2]Sheet1!$A:$I,8,FALSE),0)</f>
        <v>21778</v>
      </c>
      <c r="M2325">
        <f>IFERROR(VLOOKUP(A2325,[2]Sheet1!$A:$I,9,FALSE),0)</f>
        <v>84564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798160830</v>
      </c>
      <c r="D2326">
        <f>IFERROR(VLOOKUP(A2326,[1]Monitoramento_Base_somente_disp!$A:$J,7,FALSE),0)</f>
        <v>17345</v>
      </c>
      <c r="E2326">
        <f>IFERROR(VLOOKUP(A2326,[1]Monitoramento_Base_somente_disp!$A:$J,8,FALSE),0)</f>
        <v>821735089</v>
      </c>
      <c r="F2326">
        <f>IFERROR(VLOOKUP(A2326,[1]Monitoramento_Base_somente_disp!$A:$J,9,FALSE),0)</f>
        <v>54784</v>
      </c>
      <c r="G2326">
        <f>IFERROR(VLOOKUP(A2326,[1]Monitoramento_Base_somente_disp!$A:$J,10,FALSE),0)</f>
        <v>825716932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Sim</v>
      </c>
      <c r="W2326" t="str">
        <f t="shared" si="220"/>
        <v>Sim</v>
      </c>
      <c r="X2326" t="str">
        <f t="shared" si="221"/>
        <v>Sim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7558572</v>
      </c>
      <c r="F2329">
        <f>IFERROR(VLOOKUP(A2329,[1]Monitoramento_Base_somente_disp!$A:$J,9,FALSE),0)</f>
        <v>0</v>
      </c>
      <c r="G2329">
        <f>IFERROR(VLOOKUP(A2329,[1]Monitoramento_Base_somente_disp!$A:$J,10,FALSE),0)</f>
        <v>7669834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44384</v>
      </c>
      <c r="K2329">
        <f>IFERROR(VLOOKUP(A2329,[2]Sheet1!$A:$I,7,FALSE),0)</f>
        <v>235536</v>
      </c>
      <c r="L2329">
        <f>IFERROR(VLOOKUP(A2329,[2]Sheet1!$A:$I,8,FALSE),0)</f>
        <v>54564</v>
      </c>
      <c r="M2329">
        <f>IFERROR(VLOOKUP(A2329,[2]Sheet1!$A:$I,9,FALSE),0)</f>
        <v>235275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Sim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429504</v>
      </c>
      <c r="C2331">
        <f>IFERROR(VLOOKUP(A2331,[1]Monitoramento_Base_somente_disp!$A:$J,6,FALSE),0)</f>
        <v>64916513</v>
      </c>
      <c r="D2331">
        <f>IFERROR(VLOOKUP(A2331,[1]Monitoramento_Base_somente_disp!$A:$J,7,FALSE),0)</f>
        <v>348553</v>
      </c>
      <c r="E2331">
        <f>IFERROR(VLOOKUP(A2331,[1]Monitoramento_Base_somente_disp!$A:$J,8,FALSE),0)</f>
        <v>61775291</v>
      </c>
      <c r="F2331">
        <f>IFERROR(VLOOKUP(A2331,[1]Monitoramento_Base_somente_disp!$A:$J,9,FALSE),0)</f>
        <v>491512</v>
      </c>
      <c r="G2331">
        <f>IFERROR(VLOOKUP(A2331,[1]Monitoramento_Base_somente_disp!$A:$J,10,FALSE),0)</f>
        <v>66778499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11716115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62919</v>
      </c>
      <c r="O2332">
        <f>IFERROR(VLOOKUP(A2332,[3]Sheet1!$A:$G,3,FALSE),0)</f>
        <v>860586</v>
      </c>
      <c r="P2332">
        <f>IFERROR(VLOOKUP(A2332,[3]Sheet1!$A:$G,4,FALSE),0)</f>
        <v>58728</v>
      </c>
      <c r="Q2332">
        <f>IFERROR(VLOOKUP(A2332,[3]Sheet1!$A:$G,5,FALSE),0)</f>
        <v>862394</v>
      </c>
      <c r="R2332">
        <f>IFERROR(VLOOKUP(A2332,[3]Sheet1!$A:$G,6,FALSE),0)</f>
        <v>67450</v>
      </c>
      <c r="S2332">
        <f>IFERROR(VLOOKUP(A2332,[3]Sheet1!$A:$G,7,FALSE),0)</f>
        <v>795931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37472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51247380</v>
      </c>
      <c r="D2339">
        <f>IFERROR(VLOOKUP(A2339,[1]Monitoramento_Base_somente_disp!$A:$J,7,FALSE),0)</f>
        <v>0</v>
      </c>
      <c r="E2339">
        <f>IFERROR(VLOOKUP(A2339,[1]Monitoramento_Base_somente_disp!$A:$J,8,FALSE),0)</f>
        <v>51833492</v>
      </c>
      <c r="F2339">
        <f>IFERROR(VLOOKUP(A2339,[1]Monitoramento_Base_somente_disp!$A:$J,9,FALSE),0)</f>
        <v>0</v>
      </c>
      <c r="G2339">
        <f>IFERROR(VLOOKUP(A2339,[1]Monitoramento_Base_somente_disp!$A:$J,10,FALSE),0)</f>
        <v>52955626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184659</v>
      </c>
      <c r="C2340">
        <f>IFERROR(VLOOKUP(A2340,[1]Monitoramento_Base_somente_disp!$A:$J,6,FALSE),0)</f>
        <v>28449213</v>
      </c>
      <c r="D2340">
        <f>IFERROR(VLOOKUP(A2340,[1]Monitoramento_Base_somente_disp!$A:$J,7,FALSE),0)</f>
        <v>159944</v>
      </c>
      <c r="E2340">
        <f>IFERROR(VLOOKUP(A2340,[1]Monitoramento_Base_somente_disp!$A:$J,8,FALSE),0)</f>
        <v>33984523</v>
      </c>
      <c r="F2340">
        <f>IFERROR(VLOOKUP(A2340,[1]Monitoramento_Base_somente_disp!$A:$J,9,FALSE),0)</f>
        <v>197643</v>
      </c>
      <c r="G2340">
        <f>IFERROR(VLOOKUP(A2340,[1]Monitoramento_Base_somente_disp!$A:$J,10,FALSE),0)</f>
        <v>32862794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111623</v>
      </c>
      <c r="O2341">
        <f>IFERROR(VLOOKUP(A2341,[3]Sheet1!$A:$G,3,FALSE),0)</f>
        <v>927113</v>
      </c>
      <c r="P2341">
        <f>IFERROR(VLOOKUP(A2341,[3]Sheet1!$A:$G,4,FALSE),0)</f>
        <v>106125</v>
      </c>
      <c r="Q2341">
        <f>IFERROR(VLOOKUP(A2341,[3]Sheet1!$A:$G,5,FALSE),0)</f>
        <v>1036946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61352</v>
      </c>
      <c r="O2342">
        <f>IFERROR(VLOOKUP(A2342,[3]Sheet1!$A:$G,3,FALSE),0)</f>
        <v>162504</v>
      </c>
      <c r="P2342">
        <f>IFERROR(VLOOKUP(A2342,[3]Sheet1!$A:$G,4,FALSE),0)</f>
        <v>69693</v>
      </c>
      <c r="Q2342">
        <f>IFERROR(VLOOKUP(A2342,[3]Sheet1!$A:$G,5,FALSE),0)</f>
        <v>168385</v>
      </c>
      <c r="R2342">
        <f>IFERROR(VLOOKUP(A2342,[3]Sheet1!$A:$G,6,FALSE),0)</f>
        <v>287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348852</v>
      </c>
      <c r="Q2344">
        <f>IFERROR(VLOOKUP(A2344,[3]Sheet1!$A:$G,5,FALSE),0)</f>
        <v>2542333</v>
      </c>
      <c r="R2344">
        <f>IFERROR(VLOOKUP(A2344,[3]Sheet1!$A:$G,6,FALSE),0)</f>
        <v>378919</v>
      </c>
      <c r="S2344">
        <f>IFERROR(VLOOKUP(A2344,[3]Sheet1!$A:$G,7,FALSE),0)</f>
        <v>2569972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6326</v>
      </c>
      <c r="C2345">
        <f>IFERROR(VLOOKUP(A2345,[1]Monitoramento_Base_somente_disp!$A:$J,6,FALSE),0)</f>
        <v>293700210</v>
      </c>
      <c r="D2345">
        <f>IFERROR(VLOOKUP(A2345,[1]Monitoramento_Base_somente_disp!$A:$J,7,FALSE),0)</f>
        <v>5052</v>
      </c>
      <c r="E2345">
        <f>IFERROR(VLOOKUP(A2345,[1]Monitoramento_Base_somente_disp!$A:$J,8,FALSE),0)</f>
        <v>298879502</v>
      </c>
      <c r="F2345">
        <f>IFERROR(VLOOKUP(A2345,[1]Monitoramento_Base_somente_disp!$A:$J,9,FALSE),0)</f>
        <v>6933</v>
      </c>
      <c r="G2345">
        <f>IFERROR(VLOOKUP(A2345,[1]Monitoramento_Base_somente_disp!$A:$J,10,FALSE),0)</f>
        <v>303669406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667480</v>
      </c>
      <c r="K2345">
        <f>IFERROR(VLOOKUP(A2345,[2]Sheet1!$A:$I,7,FALSE),0)</f>
        <v>4367497</v>
      </c>
      <c r="L2345">
        <f>IFERROR(VLOOKUP(A2345,[2]Sheet1!$A:$I,8,FALSE),0)</f>
        <v>745544</v>
      </c>
      <c r="M2345">
        <f>IFERROR(VLOOKUP(A2345,[2]Sheet1!$A:$I,9,FALSE),0)</f>
        <v>2784302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101740</v>
      </c>
      <c r="C2346">
        <f>IFERROR(VLOOKUP(A2346,[1]Monitoramento_Base_somente_disp!$A:$J,6,FALSE),0)</f>
        <v>15673043</v>
      </c>
      <c r="D2346">
        <f>IFERROR(VLOOKUP(A2346,[1]Monitoramento_Base_somente_disp!$A:$J,7,FALSE),0)</f>
        <v>87068</v>
      </c>
      <c r="E2346">
        <f>IFERROR(VLOOKUP(A2346,[1]Monitoramento_Base_somente_disp!$A:$J,8,FALSE),0)</f>
        <v>19049804</v>
      </c>
      <c r="F2346">
        <f>IFERROR(VLOOKUP(A2346,[1]Monitoramento_Base_somente_disp!$A:$J,9,FALSE),0)</f>
        <v>111832</v>
      </c>
      <c r="G2346">
        <f>IFERROR(VLOOKUP(A2346,[1]Monitoramento_Base_somente_disp!$A:$J,10,FALSE),0)</f>
        <v>17502040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166206</v>
      </c>
      <c r="O2348">
        <f>IFERROR(VLOOKUP(A2348,[3]Sheet1!$A:$G,3,FALSE),0)</f>
        <v>398139</v>
      </c>
      <c r="P2348">
        <f>IFERROR(VLOOKUP(A2348,[3]Sheet1!$A:$G,4,FALSE),0)</f>
        <v>174543</v>
      </c>
      <c r="Q2348">
        <f>IFERROR(VLOOKUP(A2348,[3]Sheet1!$A:$G,5,FALSE),0)</f>
        <v>399344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1198836270</v>
      </c>
      <c r="D2349">
        <f>IFERROR(VLOOKUP(A2349,[1]Monitoramento_Base_somente_disp!$A:$J,7,FALSE),0)</f>
        <v>0</v>
      </c>
      <c r="E2349">
        <f>IFERROR(VLOOKUP(A2349,[1]Monitoramento_Base_somente_disp!$A:$J,8,FALSE),0)</f>
        <v>1217385294</v>
      </c>
      <c r="F2349">
        <f>IFERROR(VLOOKUP(A2349,[1]Monitoramento_Base_somente_disp!$A:$J,9,FALSE),0)</f>
        <v>0</v>
      </c>
      <c r="G2349">
        <f>IFERROR(VLOOKUP(A2349,[1]Monitoramento_Base_somente_disp!$A:$J,10,FALSE),0)</f>
        <v>1238797479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14118450</v>
      </c>
      <c r="D2351">
        <f>IFERROR(VLOOKUP(A2351,[1]Monitoramento_Base_somente_disp!$A:$J,7,FALSE),0)</f>
        <v>0</v>
      </c>
      <c r="E2351">
        <f>IFERROR(VLOOKUP(A2351,[1]Monitoramento_Base_somente_disp!$A:$J,8,FALSE),0)</f>
        <v>14339616</v>
      </c>
      <c r="F2351">
        <f>IFERROR(VLOOKUP(A2351,[1]Monitoramento_Base_somente_disp!$A:$J,9,FALSE),0)</f>
        <v>0</v>
      </c>
      <c r="G2351">
        <f>IFERROR(VLOOKUP(A2351,[1]Monitoramento_Base_somente_disp!$A:$J,10,FALSE),0)</f>
        <v>14589065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45081</v>
      </c>
      <c r="O2351">
        <f>IFERROR(VLOOKUP(A2351,[3]Sheet1!$A:$G,3,FALSE),0)</f>
        <v>158818</v>
      </c>
      <c r="P2351">
        <f>IFERROR(VLOOKUP(A2351,[3]Sheet1!$A:$G,4,FALSE),0)</f>
        <v>42504</v>
      </c>
      <c r="Q2351">
        <f>IFERROR(VLOOKUP(A2351,[3]Sheet1!$A:$G,5,FALSE),0)</f>
        <v>176021</v>
      </c>
      <c r="R2351">
        <f>IFERROR(VLOOKUP(A2351,[3]Sheet1!$A:$G,6,FALSE),0)</f>
        <v>41251</v>
      </c>
      <c r="S2351">
        <f>IFERROR(VLOOKUP(A2351,[3]Sheet1!$A:$G,7,FALSE),0)</f>
        <v>200768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124307</v>
      </c>
      <c r="C2352">
        <f>IFERROR(VLOOKUP(A2352,[1]Monitoramento_Base_somente_disp!$A:$J,6,FALSE),0)</f>
        <v>9152367</v>
      </c>
      <c r="D2352">
        <f>IFERROR(VLOOKUP(A2352,[1]Monitoramento_Base_somente_disp!$A:$J,7,FALSE),0)</f>
        <v>125793</v>
      </c>
      <c r="E2352">
        <f>IFERROR(VLOOKUP(A2352,[1]Monitoramento_Base_somente_disp!$A:$J,8,FALSE),0)</f>
        <v>12348512</v>
      </c>
      <c r="F2352">
        <f>IFERROR(VLOOKUP(A2352,[1]Monitoramento_Base_somente_disp!$A:$J,9,FALSE),0)</f>
        <v>123806</v>
      </c>
      <c r="G2352">
        <f>IFERROR(VLOOKUP(A2352,[1]Monitoramento_Base_somente_disp!$A:$J,10,FALSE),0)</f>
        <v>11179806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25266408</v>
      </c>
      <c r="F2354">
        <f>IFERROR(VLOOKUP(A2354,[1]Monitoramento_Base_somente_disp!$A:$J,9,FALSE),0)</f>
        <v>0</v>
      </c>
      <c r="G2354">
        <f>IFERROR(VLOOKUP(A2354,[1]Monitoramento_Base_somente_disp!$A:$J,10,FALSE),0)</f>
        <v>25673425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190510</v>
      </c>
      <c r="O2354">
        <f>IFERROR(VLOOKUP(A2354,[3]Sheet1!$A:$G,3,FALSE),0)</f>
        <v>1495980</v>
      </c>
      <c r="P2354">
        <f>IFERROR(VLOOKUP(A2354,[3]Sheet1!$A:$G,4,FALSE),0)</f>
        <v>170451</v>
      </c>
      <c r="Q2354">
        <f>IFERROR(VLOOKUP(A2354,[3]Sheet1!$A:$G,5,FALSE),0)</f>
        <v>1460557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31161</v>
      </c>
      <c r="C2356">
        <f>IFERROR(VLOOKUP(A2356,[1]Monitoramento_Base_somente_disp!$A:$J,6,FALSE),0)</f>
        <v>85004431</v>
      </c>
      <c r="D2356">
        <f>IFERROR(VLOOKUP(A2356,[1]Monitoramento_Base_somente_disp!$A:$J,7,FALSE),0)</f>
        <v>120972</v>
      </c>
      <c r="E2356">
        <f>IFERROR(VLOOKUP(A2356,[1]Monitoramento_Base_somente_disp!$A:$J,8,FALSE),0)</f>
        <v>88309708</v>
      </c>
      <c r="F2356">
        <f>IFERROR(VLOOKUP(A2356,[1]Monitoramento_Base_somente_disp!$A:$J,9,FALSE),0)</f>
        <v>133820</v>
      </c>
      <c r="G2356">
        <f>IFERROR(VLOOKUP(A2356,[1]Monitoramento_Base_somente_disp!$A:$J,10,FALSE),0)</f>
        <v>85295255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23878518</v>
      </c>
      <c r="F2357">
        <f>IFERROR(VLOOKUP(A2357,[1]Monitoramento_Base_somente_disp!$A:$J,9,FALSE),0)</f>
        <v>0</v>
      </c>
      <c r="G2357">
        <f>IFERROR(VLOOKUP(A2357,[1]Monitoramento_Base_somente_disp!$A:$J,10,FALSE),0)</f>
        <v>24196523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319672</v>
      </c>
      <c r="K2357">
        <f>IFERROR(VLOOKUP(A2357,[2]Sheet1!$A:$I,7,FALSE),0)</f>
        <v>1945205</v>
      </c>
      <c r="L2357">
        <f>IFERROR(VLOOKUP(A2357,[2]Sheet1!$A:$I,8,FALSE),0)</f>
        <v>260869</v>
      </c>
      <c r="M2357">
        <f>IFERROR(VLOOKUP(A2357,[2]Sheet1!$A:$I,9,FALSE),0)</f>
        <v>2155069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47787660</v>
      </c>
      <c r="D2359">
        <f>IFERROR(VLOOKUP(A2359,[1]Monitoramento_Base_somente_disp!$A:$J,7,FALSE),0)</f>
        <v>0</v>
      </c>
      <c r="E2359">
        <f>IFERROR(VLOOKUP(A2359,[1]Monitoramento_Base_somente_disp!$A:$J,8,FALSE),0)</f>
        <v>48532217</v>
      </c>
      <c r="F2359">
        <f>IFERROR(VLOOKUP(A2359,[1]Monitoramento_Base_somente_disp!$A:$J,9,FALSE),0)</f>
        <v>0</v>
      </c>
      <c r="G2359">
        <f>IFERROR(VLOOKUP(A2359,[1]Monitoramento_Base_somente_disp!$A:$J,10,FALSE),0)</f>
        <v>49380582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92171</v>
      </c>
      <c r="Q2360">
        <f>IFERROR(VLOOKUP(A2360,[3]Sheet1!$A:$G,5,FALSE),0)</f>
        <v>249125</v>
      </c>
      <c r="R2360">
        <f>IFERROR(VLOOKUP(A2360,[3]Sheet1!$A:$G,6,FALSE),0)</f>
        <v>88632</v>
      </c>
      <c r="S2360">
        <f>IFERROR(VLOOKUP(A2360,[3]Sheet1!$A:$G,7,FALSE),0)</f>
        <v>231720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55021</v>
      </c>
      <c r="C2361">
        <f>IFERROR(VLOOKUP(A2361,[1]Monitoramento_Base_somente_disp!$A:$J,6,FALSE),0)</f>
        <v>10094349</v>
      </c>
      <c r="D2361">
        <f>IFERROR(VLOOKUP(A2361,[1]Monitoramento_Base_somente_disp!$A:$J,7,FALSE),0)</f>
        <v>30558</v>
      </c>
      <c r="E2361">
        <f>IFERROR(VLOOKUP(A2361,[1]Monitoramento_Base_somente_disp!$A:$J,8,FALSE),0)</f>
        <v>10895808</v>
      </c>
      <c r="F2361">
        <f>IFERROR(VLOOKUP(A2361,[1]Monitoramento_Base_somente_disp!$A:$J,9,FALSE),0)</f>
        <v>66009</v>
      </c>
      <c r="G2361">
        <f>IFERROR(VLOOKUP(A2361,[1]Monitoramento_Base_somente_disp!$A:$J,10,FALSE),0)</f>
        <v>15738706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66570</v>
      </c>
      <c r="K2363">
        <f>IFERROR(VLOOKUP(A2363,[2]Sheet1!$A:$I,7,FALSE),0)</f>
        <v>249421</v>
      </c>
      <c r="L2363">
        <f>IFERROR(VLOOKUP(A2363,[2]Sheet1!$A:$I,8,FALSE),0)</f>
        <v>70513</v>
      </c>
      <c r="M2363">
        <f>IFERROR(VLOOKUP(A2363,[2]Sheet1!$A:$I,9,FALSE),0)</f>
        <v>290449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204938</v>
      </c>
      <c r="K2364">
        <f>IFERROR(VLOOKUP(A2364,[2]Sheet1!$A:$I,7,FALSE),0)</f>
        <v>707743</v>
      </c>
      <c r="L2364">
        <f>IFERROR(VLOOKUP(A2364,[2]Sheet1!$A:$I,8,FALSE),0)</f>
        <v>175657</v>
      </c>
      <c r="M2364">
        <f>IFERROR(VLOOKUP(A2364,[2]Sheet1!$A:$I,9,FALSE),0)</f>
        <v>528209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Sim</v>
      </c>
      <c r="Y2364" t="str">
        <f t="shared" si="222"/>
        <v>Sim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235310</v>
      </c>
      <c r="O2366">
        <f>IFERROR(VLOOKUP(A2366,[3]Sheet1!$A:$G,3,FALSE),0)</f>
        <v>370022</v>
      </c>
      <c r="P2366">
        <f>IFERROR(VLOOKUP(A2366,[3]Sheet1!$A:$G,4,FALSE),0)</f>
        <v>190951</v>
      </c>
      <c r="Q2366">
        <f>IFERROR(VLOOKUP(A2366,[3]Sheet1!$A:$G,5,FALSE),0)</f>
        <v>202584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55160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313443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41983</v>
      </c>
      <c r="C2369">
        <f>IFERROR(VLOOKUP(A2369,[1]Monitoramento_Base_somente_disp!$A:$J,6,FALSE),0)</f>
        <v>6935194</v>
      </c>
      <c r="D2369">
        <f>IFERROR(VLOOKUP(A2369,[1]Monitoramento_Base_somente_disp!$A:$J,7,FALSE),0)</f>
        <v>40302</v>
      </c>
      <c r="E2369">
        <f>IFERROR(VLOOKUP(A2369,[1]Monitoramento_Base_somente_disp!$A:$J,8,FALSE),0)</f>
        <v>6879201</v>
      </c>
      <c r="F2369">
        <f>IFERROR(VLOOKUP(A2369,[1]Monitoramento_Base_somente_disp!$A:$J,9,FALSE),0)</f>
        <v>47284</v>
      </c>
      <c r="G2369">
        <f>IFERROR(VLOOKUP(A2369,[1]Monitoramento_Base_somente_disp!$A:$J,10,FALSE),0)</f>
        <v>7036745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699821430</v>
      </c>
      <c r="D2371">
        <f>IFERROR(VLOOKUP(A2371,[1]Monitoramento_Base_somente_disp!$A:$J,7,FALSE),0)</f>
        <v>0</v>
      </c>
      <c r="E2371">
        <f>IFERROR(VLOOKUP(A2371,[1]Monitoramento_Base_somente_disp!$A:$J,8,FALSE),0)</f>
        <v>712007337</v>
      </c>
      <c r="F2371">
        <f>IFERROR(VLOOKUP(A2371,[1]Monitoramento_Base_somente_disp!$A:$J,9,FALSE),0)</f>
        <v>0</v>
      </c>
      <c r="G2371">
        <f>IFERROR(VLOOKUP(A2371,[1]Monitoramento_Base_somente_disp!$A:$J,10,FALSE),0)</f>
        <v>723148811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253810</v>
      </c>
      <c r="K2371">
        <f>IFERROR(VLOOKUP(A2371,[2]Sheet1!$A:$I,7,FALSE),0)</f>
        <v>87820</v>
      </c>
      <c r="L2371">
        <f>IFERROR(VLOOKUP(A2371,[2]Sheet1!$A:$I,8,FALSE),0)</f>
        <v>258796</v>
      </c>
      <c r="M2371">
        <f>IFERROR(VLOOKUP(A2371,[2]Sheet1!$A:$I,9,FALSE),0)</f>
        <v>415165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318909108</v>
      </c>
      <c r="D2372">
        <f>IFERROR(VLOOKUP(A2372,[1]Monitoramento_Base_somente_disp!$A:$J,7,FALSE),0)</f>
        <v>16349</v>
      </c>
      <c r="E2372">
        <f>IFERROR(VLOOKUP(A2372,[1]Monitoramento_Base_somente_disp!$A:$J,8,FALSE),0)</f>
        <v>235268746</v>
      </c>
      <c r="F2372">
        <f>IFERROR(VLOOKUP(A2372,[1]Monitoramento_Base_somente_disp!$A:$J,9,FALSE),0)</f>
        <v>884325</v>
      </c>
      <c r="G2372">
        <f>IFERROR(VLOOKUP(A2372,[1]Monitoramento_Base_somente_disp!$A:$J,10,FALSE),0)</f>
        <v>139046835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922998</v>
      </c>
      <c r="O2372">
        <f>IFERROR(VLOOKUP(A2372,[3]Sheet1!$A:$G,3,FALSE),0)</f>
        <v>997569</v>
      </c>
      <c r="P2372">
        <f>IFERROR(VLOOKUP(A2372,[3]Sheet1!$A:$G,4,FALSE),0)</f>
        <v>817144</v>
      </c>
      <c r="Q2372">
        <f>IFERROR(VLOOKUP(A2372,[3]Sheet1!$A:$G,5,FALSE),0)</f>
        <v>1121459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79306</v>
      </c>
      <c r="C2375">
        <f>IFERROR(VLOOKUP(A2375,[1]Monitoramento_Base_somente_disp!$A:$J,6,FALSE),0)</f>
        <v>15985990</v>
      </c>
      <c r="D2375">
        <f>IFERROR(VLOOKUP(A2375,[1]Monitoramento_Base_somente_disp!$A:$J,7,FALSE),0)</f>
        <v>53529</v>
      </c>
      <c r="E2375">
        <f>IFERROR(VLOOKUP(A2375,[1]Monitoramento_Base_somente_disp!$A:$J,8,FALSE),0)</f>
        <v>14925200</v>
      </c>
      <c r="F2375">
        <f>IFERROR(VLOOKUP(A2375,[1]Monitoramento_Base_somente_disp!$A:$J,9,FALSE),0)</f>
        <v>63251</v>
      </c>
      <c r="G2375">
        <f>IFERROR(VLOOKUP(A2375,[1]Monitoramento_Base_somente_disp!$A:$J,10,FALSE),0)</f>
        <v>14186389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26887</v>
      </c>
      <c r="O2376">
        <f>IFERROR(VLOOKUP(A2376,[3]Sheet1!$A:$G,3,FALSE),0)</f>
        <v>655537</v>
      </c>
      <c r="P2376">
        <f>IFERROR(VLOOKUP(A2376,[3]Sheet1!$A:$G,4,FALSE),0)</f>
        <v>14435</v>
      </c>
      <c r="Q2376">
        <f>IFERROR(VLOOKUP(A2376,[3]Sheet1!$A:$G,5,FALSE),0)</f>
        <v>683656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4448834</v>
      </c>
      <c r="F2377">
        <f>IFERROR(VLOOKUP(A2377,[1]Monitoramento_Base_somente_disp!$A:$J,9,FALSE),0)</f>
        <v>0</v>
      </c>
      <c r="G2377">
        <f>IFERROR(VLOOKUP(A2377,[1]Monitoramento_Base_somente_disp!$A:$J,10,FALSE),0)</f>
        <v>4528449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204651</v>
      </c>
      <c r="F2378">
        <f>IFERROR(VLOOKUP(A2378,[1]Monitoramento_Base_somente_disp!$A:$J,9,FALSE),0)</f>
        <v>0</v>
      </c>
      <c r="G2378">
        <f>IFERROR(VLOOKUP(A2378,[1]Monitoramento_Base_somente_disp!$A:$J,10,FALSE),0)</f>
        <v>206646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110649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52227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502988</v>
      </c>
      <c r="C2380">
        <f>IFERROR(VLOOKUP(A2380,[1]Monitoramento_Base_somente_disp!$A:$J,6,FALSE),0)</f>
        <v>64469780</v>
      </c>
      <c r="D2380">
        <f>IFERROR(VLOOKUP(A2380,[1]Monitoramento_Base_somente_disp!$A:$J,7,FALSE),0)</f>
        <v>405861</v>
      </c>
      <c r="E2380">
        <f>IFERROR(VLOOKUP(A2380,[1]Monitoramento_Base_somente_disp!$A:$J,8,FALSE),0)</f>
        <v>78508761</v>
      </c>
      <c r="F2380">
        <f>IFERROR(VLOOKUP(A2380,[1]Monitoramento_Base_somente_disp!$A:$J,9,FALSE),0)</f>
        <v>532724</v>
      </c>
      <c r="G2380">
        <f>IFERROR(VLOOKUP(A2380,[1]Monitoramento_Base_somente_disp!$A:$J,10,FALSE),0)</f>
        <v>82546268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5831144</v>
      </c>
      <c r="F2381">
        <f>IFERROR(VLOOKUP(A2381,[1]Monitoramento_Base_somente_disp!$A:$J,9,FALSE),0)</f>
        <v>0</v>
      </c>
      <c r="G2381">
        <f>IFERROR(VLOOKUP(A2381,[1]Monitoramento_Base_somente_disp!$A:$J,10,FALSE),0)</f>
        <v>5888264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282752</v>
      </c>
      <c r="K2383">
        <f>IFERROR(VLOOKUP(A2383,[2]Sheet1!$A:$I,7,FALSE),0)</f>
        <v>304596</v>
      </c>
      <c r="L2383">
        <f>IFERROR(VLOOKUP(A2383,[2]Sheet1!$A:$I,8,FALSE),0)</f>
        <v>228305</v>
      </c>
      <c r="M2383">
        <f>IFERROR(VLOOKUP(A2383,[2]Sheet1!$A:$I,9,FALSE),0)</f>
        <v>730014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115665</v>
      </c>
      <c r="C2385">
        <f>IFERROR(VLOOKUP(A2385,[1]Monitoramento_Base_somente_disp!$A:$J,6,FALSE),0)</f>
        <v>14413809</v>
      </c>
      <c r="D2385">
        <f>IFERROR(VLOOKUP(A2385,[1]Monitoramento_Base_somente_disp!$A:$J,7,FALSE),0)</f>
        <v>81075</v>
      </c>
      <c r="E2385">
        <f>IFERROR(VLOOKUP(A2385,[1]Monitoramento_Base_somente_disp!$A:$J,8,FALSE),0)</f>
        <v>12769430</v>
      </c>
      <c r="F2385">
        <f>IFERROR(VLOOKUP(A2385,[1]Monitoramento_Base_somente_disp!$A:$J,9,FALSE),0)</f>
        <v>98706</v>
      </c>
      <c r="G2385">
        <f>IFERROR(VLOOKUP(A2385,[1]Monitoramento_Base_somente_disp!$A:$J,10,FALSE),0)</f>
        <v>12250922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93219</v>
      </c>
      <c r="K2386">
        <f>IFERROR(VLOOKUP(A2386,[2]Sheet1!$A:$I,7,FALSE),0)</f>
        <v>126094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182075280</v>
      </c>
      <c r="D2388">
        <f>IFERROR(VLOOKUP(A2388,[1]Monitoramento_Base_somente_disp!$A:$J,7,FALSE),0)</f>
        <v>0</v>
      </c>
      <c r="E2388">
        <f>IFERROR(VLOOKUP(A2388,[1]Monitoramento_Base_somente_disp!$A:$J,8,FALSE),0)</f>
        <v>185312399</v>
      </c>
      <c r="F2388">
        <f>IFERROR(VLOOKUP(A2388,[1]Monitoramento_Base_somente_disp!$A:$J,9,FALSE),0)</f>
        <v>0</v>
      </c>
      <c r="G2388">
        <f>IFERROR(VLOOKUP(A2388,[1]Monitoramento_Base_somente_disp!$A:$J,10,FALSE),0)</f>
        <v>188144456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453413</v>
      </c>
      <c r="K2388">
        <f>IFERROR(VLOOKUP(A2388,[2]Sheet1!$A:$I,7,FALSE),0)</f>
        <v>1756372</v>
      </c>
      <c r="L2388">
        <f>IFERROR(VLOOKUP(A2388,[2]Sheet1!$A:$I,8,FALSE),0)</f>
        <v>203680</v>
      </c>
      <c r="M2388">
        <f>IFERROR(VLOOKUP(A2388,[2]Sheet1!$A:$I,9,FALSE),0)</f>
        <v>1250780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48743</v>
      </c>
      <c r="K2389">
        <f>IFERROR(VLOOKUP(A2389,[2]Sheet1!$A:$I,7,FALSE),0)</f>
        <v>330315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3109090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104288</v>
      </c>
      <c r="K2391">
        <f>IFERROR(VLOOKUP(A2391,[2]Sheet1!$A:$I,7,FALSE),0)</f>
        <v>360637</v>
      </c>
      <c r="L2391">
        <f>IFERROR(VLOOKUP(A2391,[2]Sheet1!$A:$I,8,FALSE),0)</f>
        <v>116953</v>
      </c>
      <c r="M2391">
        <f>IFERROR(VLOOKUP(A2391,[2]Sheet1!$A:$I,9,FALSE),0)</f>
        <v>334934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418338</v>
      </c>
      <c r="C2392">
        <f>IFERROR(VLOOKUP(A2392,[1]Monitoramento_Base_somente_disp!$A:$J,6,FALSE),0)</f>
        <v>37547229</v>
      </c>
      <c r="D2392">
        <f>IFERROR(VLOOKUP(A2392,[1]Monitoramento_Base_somente_disp!$A:$J,7,FALSE),0)</f>
        <v>289581</v>
      </c>
      <c r="E2392">
        <f>IFERROR(VLOOKUP(A2392,[1]Monitoramento_Base_somente_disp!$A:$J,8,FALSE),0)</f>
        <v>32364652</v>
      </c>
      <c r="F2392">
        <f>IFERROR(VLOOKUP(A2392,[1]Monitoramento_Base_somente_disp!$A:$J,9,FALSE),0)</f>
        <v>306504</v>
      </c>
      <c r="G2392">
        <f>IFERROR(VLOOKUP(A2392,[1]Monitoramento_Base_somente_disp!$A:$J,10,FALSE),0)</f>
        <v>30108039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110291574</v>
      </c>
      <c r="F2395">
        <f>IFERROR(VLOOKUP(A2395,[1]Monitoramento_Base_somente_disp!$A:$J,9,FALSE),0)</f>
        <v>0</v>
      </c>
      <c r="G2395">
        <f>IFERROR(VLOOKUP(A2395,[1]Monitoramento_Base_somente_disp!$A:$J,10,FALSE),0)</f>
        <v>112300879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104371770</v>
      </c>
      <c r="D2397">
        <f>IFERROR(VLOOKUP(A2397,[1]Monitoramento_Base_somente_disp!$A:$J,7,FALSE),0)</f>
        <v>0</v>
      </c>
      <c r="E2397">
        <f>IFERROR(VLOOKUP(A2397,[1]Monitoramento_Base_somente_disp!$A:$J,8,FALSE),0)</f>
        <v>106076856</v>
      </c>
      <c r="F2397">
        <f>IFERROR(VLOOKUP(A2397,[1]Monitoramento_Base_somente_disp!$A:$J,9,FALSE),0)</f>
        <v>0</v>
      </c>
      <c r="G2397">
        <f>IFERROR(VLOOKUP(A2397,[1]Monitoramento_Base_somente_disp!$A:$J,10,FALSE),0)</f>
        <v>107850829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8333</v>
      </c>
      <c r="M2398">
        <f>IFERROR(VLOOKUP(A2398,[2]Sheet1!$A:$I,9,FALSE),0)</f>
        <v>1817701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351932</v>
      </c>
      <c r="C2399">
        <f>IFERROR(VLOOKUP(A2399,[1]Monitoramento_Base_somente_disp!$A:$J,6,FALSE),0)</f>
        <v>77139210</v>
      </c>
      <c r="D2399">
        <f>IFERROR(VLOOKUP(A2399,[1]Monitoramento_Base_somente_disp!$A:$J,7,FALSE),0)</f>
        <v>335526</v>
      </c>
      <c r="E2399">
        <f>IFERROR(VLOOKUP(A2399,[1]Monitoramento_Base_somente_disp!$A:$J,8,FALSE),0)</f>
        <v>71029176</v>
      </c>
      <c r="F2399">
        <f>IFERROR(VLOOKUP(A2399,[1]Monitoramento_Base_somente_disp!$A:$J,9,FALSE),0)</f>
        <v>358835</v>
      </c>
      <c r="G2399">
        <f>IFERROR(VLOOKUP(A2399,[1]Monitoramento_Base_somente_disp!$A:$J,10,FALSE),0)</f>
        <v>70836227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281820</v>
      </c>
      <c r="C2400">
        <f>IFERROR(VLOOKUP(A2400,[1]Monitoramento_Base_somente_disp!$A:$J,6,FALSE),0)</f>
        <v>37949588</v>
      </c>
      <c r="D2400">
        <f>IFERROR(VLOOKUP(A2400,[1]Monitoramento_Base_somente_disp!$A:$J,7,FALSE),0)</f>
        <v>208971</v>
      </c>
      <c r="E2400">
        <f>IFERROR(VLOOKUP(A2400,[1]Monitoramento_Base_somente_disp!$A:$J,8,FALSE),0)</f>
        <v>39589798</v>
      </c>
      <c r="F2400">
        <f>IFERROR(VLOOKUP(A2400,[1]Monitoramento_Base_somente_disp!$A:$J,9,FALSE),0)</f>
        <v>269824</v>
      </c>
      <c r="G2400">
        <f>IFERROR(VLOOKUP(A2400,[1]Monitoramento_Base_somente_disp!$A:$J,10,FALSE),0)</f>
        <v>42388147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199588</v>
      </c>
      <c r="C2401">
        <f>IFERROR(VLOOKUP(A2401,[1]Monitoramento_Base_somente_disp!$A:$J,6,FALSE),0)</f>
        <v>26215532</v>
      </c>
      <c r="D2401">
        <f>IFERROR(VLOOKUP(A2401,[1]Monitoramento_Base_somente_disp!$A:$J,7,FALSE),0)</f>
        <v>161681</v>
      </c>
      <c r="E2401">
        <f>IFERROR(VLOOKUP(A2401,[1]Monitoramento_Base_somente_disp!$A:$J,8,FALSE),0)</f>
        <v>25783435</v>
      </c>
      <c r="F2401">
        <f>IFERROR(VLOOKUP(A2401,[1]Monitoramento_Base_somente_disp!$A:$J,9,FALSE),0)</f>
        <v>174677</v>
      </c>
      <c r="G2401">
        <f>IFERROR(VLOOKUP(A2401,[1]Monitoramento_Base_somente_disp!$A:$J,10,FALSE),0)</f>
        <v>29444155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3270450</v>
      </c>
      <c r="D2403">
        <f>IFERROR(VLOOKUP(A2403,[1]Monitoramento_Base_somente_disp!$A:$J,7,FALSE),0)</f>
        <v>0</v>
      </c>
      <c r="E2403">
        <f>IFERROR(VLOOKUP(A2403,[1]Monitoramento_Base_somente_disp!$A:$J,8,FALSE),0)</f>
        <v>3327052</v>
      </c>
      <c r="F2403">
        <f>IFERROR(VLOOKUP(A2403,[1]Monitoramento_Base_somente_disp!$A:$J,9,FALSE),0)</f>
        <v>0</v>
      </c>
      <c r="G2403">
        <f>IFERROR(VLOOKUP(A2403,[1]Monitoramento_Base_somente_disp!$A:$J,10,FALSE),0)</f>
        <v>3379465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76670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228553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558411</v>
      </c>
      <c r="Q2404">
        <f>IFERROR(VLOOKUP(A2404,[3]Sheet1!$A:$G,5,FALSE),0)</f>
        <v>1034389</v>
      </c>
      <c r="R2404">
        <f>IFERROR(VLOOKUP(A2404,[3]Sheet1!$A:$G,6,FALSE),0)</f>
        <v>772894</v>
      </c>
      <c r="S2404">
        <f>IFERROR(VLOOKUP(A2404,[3]Sheet1!$A:$G,7,FALSE),0)</f>
        <v>1260024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626748</v>
      </c>
      <c r="C2406">
        <f>IFERROR(VLOOKUP(A2406,[1]Monitoramento_Base_somente_disp!$A:$J,6,FALSE),0)</f>
        <v>161597408</v>
      </c>
      <c r="D2406">
        <f>IFERROR(VLOOKUP(A2406,[1]Monitoramento_Base_somente_disp!$A:$J,7,FALSE),0)</f>
        <v>541957</v>
      </c>
      <c r="E2406">
        <f>IFERROR(VLOOKUP(A2406,[1]Monitoramento_Base_somente_disp!$A:$J,8,FALSE),0)</f>
        <v>183961271</v>
      </c>
      <c r="F2406">
        <f>IFERROR(VLOOKUP(A2406,[1]Monitoramento_Base_somente_disp!$A:$J,9,FALSE),0)</f>
        <v>719840</v>
      </c>
      <c r="G2406">
        <f>IFERROR(VLOOKUP(A2406,[1]Monitoramento_Base_somente_disp!$A:$J,10,FALSE),0)</f>
        <v>173476147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34183</v>
      </c>
      <c r="K2408">
        <f>IFERROR(VLOOKUP(A2408,[2]Sheet1!$A:$I,7,FALSE),0)</f>
        <v>303745</v>
      </c>
      <c r="L2408">
        <f>IFERROR(VLOOKUP(A2408,[2]Sheet1!$A:$I,8,FALSE),0)</f>
        <v>15476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21090480</v>
      </c>
      <c r="D2409">
        <f>IFERROR(VLOOKUP(A2409,[1]Monitoramento_Base_somente_disp!$A:$J,7,FALSE),0)</f>
        <v>0</v>
      </c>
      <c r="E2409">
        <f>IFERROR(VLOOKUP(A2409,[1]Monitoramento_Base_somente_disp!$A:$J,8,FALSE),0)</f>
        <v>21360472</v>
      </c>
      <c r="F2409">
        <f>IFERROR(VLOOKUP(A2409,[1]Monitoramento_Base_somente_disp!$A:$J,9,FALSE),0)</f>
        <v>0</v>
      </c>
      <c r="G2409">
        <f>IFERROR(VLOOKUP(A2409,[1]Monitoramento_Base_somente_disp!$A:$J,10,FALSE),0)</f>
        <v>21793496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47107</v>
      </c>
      <c r="C2410">
        <f>IFERROR(VLOOKUP(A2410,[1]Monitoramento_Base_somente_disp!$A:$J,6,FALSE),0)</f>
        <v>11454537</v>
      </c>
      <c r="D2410">
        <f>IFERROR(VLOOKUP(A2410,[1]Monitoramento_Base_somente_disp!$A:$J,7,FALSE),0)</f>
        <v>42676</v>
      </c>
      <c r="E2410">
        <f>IFERROR(VLOOKUP(A2410,[1]Monitoramento_Base_somente_disp!$A:$J,8,FALSE),0)</f>
        <v>13626088</v>
      </c>
      <c r="F2410">
        <f>IFERROR(VLOOKUP(A2410,[1]Monitoramento_Base_somente_disp!$A:$J,9,FALSE),0)</f>
        <v>49620</v>
      </c>
      <c r="G2410">
        <f>IFERROR(VLOOKUP(A2410,[1]Monitoramento_Base_somente_disp!$A:$J,10,FALSE),0)</f>
        <v>13766712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76216531</v>
      </c>
      <c r="D2412">
        <f>IFERROR(VLOOKUP(A2412,[1]Monitoramento_Base_somente_disp!$A:$J,7,FALSE),0)</f>
        <v>17625</v>
      </c>
      <c r="E2412">
        <f>IFERROR(VLOOKUP(A2412,[1]Monitoramento_Base_somente_disp!$A:$J,8,FALSE),0)</f>
        <v>89573263</v>
      </c>
      <c r="F2412">
        <f>IFERROR(VLOOKUP(A2412,[1]Monitoramento_Base_somente_disp!$A:$J,9,FALSE),0)</f>
        <v>59317</v>
      </c>
      <c r="G2412">
        <f>IFERROR(VLOOKUP(A2412,[1]Monitoramento_Base_somente_disp!$A:$J,10,FALSE),0)</f>
        <v>95829564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12241</v>
      </c>
      <c r="K2414">
        <f>IFERROR(VLOOKUP(A2414,[2]Sheet1!$A:$I,7,FALSE),0)</f>
        <v>126040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2226</v>
      </c>
      <c r="Q2416">
        <f>IFERROR(VLOOKUP(A2416,[3]Sheet1!$A:$G,5,FALSE),0)</f>
        <v>121152</v>
      </c>
      <c r="R2416">
        <f>IFERROR(VLOOKUP(A2416,[3]Sheet1!$A:$G,6,FALSE),0)</f>
        <v>22058</v>
      </c>
      <c r="S2416">
        <f>IFERROR(VLOOKUP(A2416,[3]Sheet1!$A:$G,7,FALSE),0)</f>
        <v>121713</v>
      </c>
      <c r="T2416" t="str">
        <f t="shared" si="223"/>
        <v>Não</v>
      </c>
      <c r="U2416" t="str">
        <f t="shared" si="224"/>
        <v>Não</v>
      </c>
      <c r="V2416" t="str">
        <f t="shared" si="225"/>
        <v>Sim</v>
      </c>
      <c r="W2416" t="str">
        <f t="shared" si="226"/>
        <v>Sim</v>
      </c>
      <c r="X2416" t="str">
        <f t="shared" si="227"/>
        <v>Sim</v>
      </c>
      <c r="Y2416" t="str">
        <f t="shared" si="228"/>
        <v>Sim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4576335</v>
      </c>
      <c r="C2418">
        <f>IFERROR(VLOOKUP(A2418,[1]Monitoramento_Base_somente_disp!$A:$J,6,FALSE),0)</f>
        <v>908842108</v>
      </c>
      <c r="D2418">
        <f>IFERROR(VLOOKUP(A2418,[1]Monitoramento_Base_somente_disp!$A:$J,7,FALSE),0)</f>
        <v>4383697</v>
      </c>
      <c r="E2418">
        <f>IFERROR(VLOOKUP(A2418,[1]Monitoramento_Base_somente_disp!$A:$J,8,FALSE),0)</f>
        <v>891019765</v>
      </c>
      <c r="F2418">
        <f>IFERROR(VLOOKUP(A2418,[1]Monitoramento_Base_somente_disp!$A:$J,9,FALSE),0)</f>
        <v>4697264</v>
      </c>
      <c r="G2418">
        <f>IFERROR(VLOOKUP(A2418,[1]Monitoramento_Base_somente_disp!$A:$J,10,FALSE),0)</f>
        <v>769984663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31029</v>
      </c>
      <c r="O2420">
        <f>IFERROR(VLOOKUP(A2420,[3]Sheet1!$A:$G,3,FALSE),0)</f>
        <v>130558</v>
      </c>
      <c r="P2420">
        <f>IFERROR(VLOOKUP(A2420,[3]Sheet1!$A:$G,4,FALSE),0)</f>
        <v>25919</v>
      </c>
      <c r="Q2420">
        <f>IFERROR(VLOOKUP(A2420,[3]Sheet1!$A:$G,5,FALSE),0)</f>
        <v>164144</v>
      </c>
      <c r="R2420">
        <f>IFERROR(VLOOKUP(A2420,[3]Sheet1!$A:$G,6,FALSE),0)</f>
        <v>3339</v>
      </c>
      <c r="S2420">
        <f>IFERROR(VLOOKUP(A2420,[3]Sheet1!$A:$G,7,FALSE),0)</f>
        <v>53071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189369</v>
      </c>
      <c r="C2421">
        <f>IFERROR(VLOOKUP(A2421,[1]Monitoramento_Base_somente_disp!$A:$J,6,FALSE),0)</f>
        <v>31958272</v>
      </c>
      <c r="D2421">
        <f>IFERROR(VLOOKUP(A2421,[1]Monitoramento_Base_somente_disp!$A:$J,7,FALSE),0)</f>
        <v>184425</v>
      </c>
      <c r="E2421">
        <f>IFERROR(VLOOKUP(A2421,[1]Monitoramento_Base_somente_disp!$A:$J,8,FALSE),0)</f>
        <v>45483588</v>
      </c>
      <c r="F2421">
        <f>IFERROR(VLOOKUP(A2421,[1]Monitoramento_Base_somente_disp!$A:$J,9,FALSE),0)</f>
        <v>265207</v>
      </c>
      <c r="G2421">
        <f>IFERROR(VLOOKUP(A2421,[1]Monitoramento_Base_somente_disp!$A:$J,10,FALSE),0)</f>
        <v>55742226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170942</v>
      </c>
      <c r="C2423">
        <f>IFERROR(VLOOKUP(A2423,[1]Monitoramento_Base_somente_disp!$A:$J,6,FALSE),0)</f>
        <v>34349357</v>
      </c>
      <c r="D2423">
        <f>IFERROR(VLOOKUP(A2423,[1]Monitoramento_Base_somente_disp!$A:$J,7,FALSE),0)</f>
        <v>114233</v>
      </c>
      <c r="E2423">
        <f>IFERROR(VLOOKUP(A2423,[1]Monitoramento_Base_somente_disp!$A:$J,8,FALSE),0)</f>
        <v>37847480</v>
      </c>
      <c r="F2423">
        <f>IFERROR(VLOOKUP(A2423,[1]Monitoramento_Base_somente_disp!$A:$J,9,FALSE),0)</f>
        <v>234907</v>
      </c>
      <c r="G2423">
        <f>IFERROR(VLOOKUP(A2423,[1]Monitoramento_Base_somente_disp!$A:$J,10,FALSE),0)</f>
        <v>41537885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381916</v>
      </c>
      <c r="S2424">
        <f>IFERROR(VLOOKUP(A2424,[3]Sheet1!$A:$G,7,FALSE),0)</f>
        <v>1584304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109661880</v>
      </c>
      <c r="D2425">
        <f>IFERROR(VLOOKUP(A2425,[1]Monitoramento_Base_somente_disp!$A:$J,7,FALSE),0)</f>
        <v>0</v>
      </c>
      <c r="E2425">
        <f>IFERROR(VLOOKUP(A2425,[1]Monitoramento_Base_somente_disp!$A:$J,8,FALSE),0)</f>
        <v>111914744</v>
      </c>
      <c r="F2425">
        <f>IFERROR(VLOOKUP(A2425,[1]Monitoramento_Base_somente_disp!$A:$J,9,FALSE),0)</f>
        <v>0</v>
      </c>
      <c r="G2425">
        <f>IFERROR(VLOOKUP(A2425,[1]Monitoramento_Base_somente_disp!$A:$J,10,FALSE),0)</f>
        <v>113317276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94183</v>
      </c>
      <c r="K2425">
        <f>IFERROR(VLOOKUP(A2425,[2]Sheet1!$A:$I,7,FALSE),0)</f>
        <v>496427</v>
      </c>
      <c r="L2425">
        <f>IFERROR(VLOOKUP(A2425,[2]Sheet1!$A:$I,8,FALSE),0)</f>
        <v>0</v>
      </c>
      <c r="M2425">
        <f>IFERROR(VLOOKUP(A2425,[2]Sheet1!$A:$I,9,FALSE),0)</f>
        <v>438962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48541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191485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20200290</v>
      </c>
      <c r="D2428">
        <f>IFERROR(VLOOKUP(A2428,[1]Monitoramento_Base_somente_disp!$A:$J,7,FALSE),0)</f>
        <v>0</v>
      </c>
      <c r="E2428">
        <f>IFERROR(VLOOKUP(A2428,[1]Monitoramento_Base_somente_disp!$A:$J,8,FALSE),0)</f>
        <v>20536515</v>
      </c>
      <c r="F2428">
        <f>IFERROR(VLOOKUP(A2428,[1]Monitoramento_Base_somente_disp!$A:$J,9,FALSE),0)</f>
        <v>0</v>
      </c>
      <c r="G2428">
        <f>IFERROR(VLOOKUP(A2428,[1]Monitoramento_Base_somente_disp!$A:$J,10,FALSE),0)</f>
        <v>20873633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4536443</v>
      </c>
      <c r="K2428">
        <f>IFERROR(VLOOKUP(A2428,[2]Sheet1!$A:$I,7,FALSE),0)</f>
        <v>25204113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21655501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15888920</v>
      </c>
      <c r="F2431">
        <f>IFERROR(VLOOKUP(A2431,[1]Monitoramento_Base_somente_disp!$A:$J,9,FALSE),0)</f>
        <v>0</v>
      </c>
      <c r="G2431">
        <f>IFERROR(VLOOKUP(A2431,[1]Monitoramento_Base_somente_disp!$A:$J,10,FALSE),0)</f>
        <v>16032580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404883</v>
      </c>
      <c r="O2431">
        <f>IFERROR(VLOOKUP(A2431,[3]Sheet1!$A:$G,3,FALSE),0)</f>
        <v>3425226</v>
      </c>
      <c r="P2431">
        <f>IFERROR(VLOOKUP(A2431,[3]Sheet1!$A:$G,4,FALSE),0)</f>
        <v>350520</v>
      </c>
      <c r="Q2431">
        <f>IFERROR(VLOOKUP(A2431,[3]Sheet1!$A:$G,5,FALSE),0)</f>
        <v>3383793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66955</v>
      </c>
      <c r="K2433">
        <f>IFERROR(VLOOKUP(A2433,[2]Sheet1!$A:$I,7,FALSE),0)</f>
        <v>224960</v>
      </c>
      <c r="L2433">
        <f>IFERROR(VLOOKUP(A2433,[2]Sheet1!$A:$I,8,FALSE),0)</f>
        <v>81210</v>
      </c>
      <c r="M2433">
        <f>IFERROR(VLOOKUP(A2433,[2]Sheet1!$A:$I,9,FALSE),0)</f>
        <v>244801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22819140</v>
      </c>
      <c r="D2434">
        <f>IFERROR(VLOOKUP(A2434,[1]Monitoramento_Base_somente_disp!$A:$J,7,FALSE),0)</f>
        <v>0</v>
      </c>
      <c r="E2434">
        <f>IFERROR(VLOOKUP(A2434,[1]Monitoramento_Base_somente_disp!$A:$J,8,FALSE),0)</f>
        <v>23256720</v>
      </c>
      <c r="F2434">
        <f>IFERROR(VLOOKUP(A2434,[1]Monitoramento_Base_somente_disp!$A:$J,9,FALSE),0)</f>
        <v>0</v>
      </c>
      <c r="G2434">
        <f>IFERROR(VLOOKUP(A2434,[1]Monitoramento_Base_somente_disp!$A:$J,10,FALSE),0)</f>
        <v>23579778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29750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23018</v>
      </c>
      <c r="M2435">
        <f>IFERROR(VLOOKUP(A2435,[2]Sheet1!$A:$I,9,FALSE),0)</f>
        <v>290715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26017</v>
      </c>
      <c r="C2436">
        <f>IFERROR(VLOOKUP(A2436,[1]Monitoramento_Base_somente_disp!$A:$J,6,FALSE),0)</f>
        <v>40109342</v>
      </c>
      <c r="D2436">
        <f>IFERROR(VLOOKUP(A2436,[1]Monitoramento_Base_somente_disp!$A:$J,7,FALSE),0)</f>
        <v>53680</v>
      </c>
      <c r="E2436">
        <f>IFERROR(VLOOKUP(A2436,[1]Monitoramento_Base_somente_disp!$A:$J,8,FALSE),0)</f>
        <v>49881944</v>
      </c>
      <c r="F2436">
        <f>IFERROR(VLOOKUP(A2436,[1]Monitoramento_Base_somente_disp!$A:$J,9,FALSE),0)</f>
        <v>55561</v>
      </c>
      <c r="G2436">
        <f>IFERROR(VLOOKUP(A2436,[1]Monitoramento_Base_somente_disp!$A:$J,10,FALSE),0)</f>
        <v>50059763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12112140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12353672</v>
      </c>
      <c r="F2437">
        <f>IFERROR(VLOOKUP(A2437,[1]Monitoramento_Base_somente_disp!$A:$J,9,FALSE),0)</f>
        <v>0</v>
      </c>
      <c r="G2437">
        <f>IFERROR(VLOOKUP(A2437,[1]Monitoramento_Base_somente_disp!$A:$J,10,FALSE),0)</f>
        <v>12515878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69605</v>
      </c>
      <c r="K2437">
        <f>IFERROR(VLOOKUP(A2437,[2]Sheet1!$A:$I,7,FALSE),0)</f>
        <v>378712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189207314</v>
      </c>
      <c r="D2438">
        <f>IFERROR(VLOOKUP(A2438,[1]Monitoramento_Base_somente_disp!$A:$J,7,FALSE),0)</f>
        <v>2</v>
      </c>
      <c r="E2438">
        <f>IFERROR(VLOOKUP(A2438,[1]Monitoramento_Base_somente_disp!$A:$J,8,FALSE),0)</f>
        <v>192387334</v>
      </c>
      <c r="F2438">
        <f>IFERROR(VLOOKUP(A2438,[1]Monitoramento_Base_somente_disp!$A:$J,9,FALSE),0)</f>
        <v>0</v>
      </c>
      <c r="G2438">
        <f>IFERROR(VLOOKUP(A2438,[1]Monitoramento_Base_somente_disp!$A:$J,10,FALSE),0)</f>
        <v>195779181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Sim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83518</v>
      </c>
      <c r="C2439">
        <f>IFERROR(VLOOKUP(A2439,[1]Monitoramento_Base_somente_disp!$A:$J,6,FALSE),0)</f>
        <v>10547558</v>
      </c>
      <c r="D2439">
        <f>IFERROR(VLOOKUP(A2439,[1]Monitoramento_Base_somente_disp!$A:$J,7,FALSE),0)</f>
        <v>79135</v>
      </c>
      <c r="E2439">
        <f>IFERROR(VLOOKUP(A2439,[1]Monitoramento_Base_somente_disp!$A:$J,8,FALSE),0)</f>
        <v>8597351</v>
      </c>
      <c r="F2439">
        <f>IFERROR(VLOOKUP(A2439,[1]Monitoramento_Base_somente_disp!$A:$J,9,FALSE),0)</f>
        <v>96987</v>
      </c>
      <c r="G2439">
        <f>IFERROR(VLOOKUP(A2439,[1]Monitoramento_Base_somente_disp!$A:$J,10,FALSE),0)</f>
        <v>9837032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104476</v>
      </c>
      <c r="C2440">
        <f>IFERROR(VLOOKUP(A2440,[1]Monitoramento_Base_somente_disp!$A:$J,6,FALSE),0)</f>
        <v>11942257</v>
      </c>
      <c r="D2440">
        <f>IFERROR(VLOOKUP(A2440,[1]Monitoramento_Base_somente_disp!$A:$J,7,FALSE),0)</f>
        <v>74145</v>
      </c>
      <c r="E2440">
        <f>IFERROR(VLOOKUP(A2440,[1]Monitoramento_Base_somente_disp!$A:$J,8,FALSE),0)</f>
        <v>12212999</v>
      </c>
      <c r="F2440">
        <f>IFERROR(VLOOKUP(A2440,[1]Monitoramento_Base_somente_disp!$A:$J,9,FALSE),0)</f>
        <v>105662</v>
      </c>
      <c r="G2440">
        <f>IFERROR(VLOOKUP(A2440,[1]Monitoramento_Base_somente_disp!$A:$J,10,FALSE),0)</f>
        <v>12935084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124723635</v>
      </c>
      <c r="D2441">
        <f>IFERROR(VLOOKUP(A2441,[1]Monitoramento_Base_somente_disp!$A:$J,7,FALSE),0)</f>
        <v>0</v>
      </c>
      <c r="E2441">
        <f>IFERROR(VLOOKUP(A2441,[1]Monitoramento_Base_somente_disp!$A:$J,8,FALSE),0)</f>
        <v>133918776</v>
      </c>
      <c r="F2441">
        <f>IFERROR(VLOOKUP(A2441,[1]Monitoramento_Base_somente_disp!$A:$J,9,FALSE),0)</f>
        <v>0</v>
      </c>
      <c r="G2441">
        <f>IFERROR(VLOOKUP(A2441,[1]Monitoramento_Base_somente_disp!$A:$J,10,FALSE),0)</f>
        <v>133205822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4089</v>
      </c>
      <c r="K2442">
        <f>IFERROR(VLOOKUP(A2442,[2]Sheet1!$A:$I,7,FALSE),0)</f>
        <v>74080</v>
      </c>
      <c r="L2442">
        <f>IFERROR(VLOOKUP(A2442,[2]Sheet1!$A:$I,8,FALSE),0)</f>
        <v>13905</v>
      </c>
      <c r="M2442">
        <f>IFERROR(VLOOKUP(A2442,[2]Sheet1!$A:$I,9,FALSE),0)</f>
        <v>117178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36109</v>
      </c>
      <c r="K2444">
        <f>IFERROR(VLOOKUP(A2444,[2]Sheet1!$A:$I,7,FALSE),0)</f>
        <v>0</v>
      </c>
      <c r="L2444">
        <f>IFERROR(VLOOKUP(A2444,[2]Sheet1!$A:$I,8,FALSE),0)</f>
        <v>50620</v>
      </c>
      <c r="M2444">
        <f>IFERROR(VLOOKUP(A2444,[2]Sheet1!$A:$I,9,FALSE),0)</f>
        <v>145599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Não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8964</v>
      </c>
      <c r="M2445">
        <f>IFERROR(VLOOKUP(A2445,[2]Sheet1!$A:$I,9,FALSE),0)</f>
        <v>43255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Sim</v>
      </c>
      <c r="Y2445" t="str">
        <f t="shared" si="234"/>
        <v>Sim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62377</v>
      </c>
      <c r="K2446">
        <f>IFERROR(VLOOKUP(A2446,[2]Sheet1!$A:$I,7,FALSE),0)</f>
        <v>99528</v>
      </c>
      <c r="L2446">
        <f>IFERROR(VLOOKUP(A2446,[2]Sheet1!$A:$I,8,FALSE),0)</f>
        <v>63035</v>
      </c>
      <c r="M2446">
        <f>IFERROR(VLOOKUP(A2446,[2]Sheet1!$A:$I,9,FALSE),0)</f>
        <v>118287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63029</v>
      </c>
      <c r="C2447">
        <f>IFERROR(VLOOKUP(A2447,[1]Monitoramento_Base_somente_disp!$A:$J,6,FALSE),0)</f>
        <v>7710953</v>
      </c>
      <c r="D2447">
        <f>IFERROR(VLOOKUP(A2447,[1]Monitoramento_Base_somente_disp!$A:$J,7,FALSE),0)</f>
        <v>79252</v>
      </c>
      <c r="E2447">
        <f>IFERROR(VLOOKUP(A2447,[1]Monitoramento_Base_somente_disp!$A:$J,8,FALSE),0)</f>
        <v>9610705</v>
      </c>
      <c r="F2447">
        <f>IFERROR(VLOOKUP(A2447,[1]Monitoramento_Base_somente_disp!$A:$J,9,FALSE),0)</f>
        <v>98154</v>
      </c>
      <c r="G2447">
        <f>IFERROR(VLOOKUP(A2447,[1]Monitoramento_Base_somente_disp!$A:$J,10,FALSE),0)</f>
        <v>8418891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150572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153037</v>
      </c>
      <c r="O2452">
        <f>IFERROR(VLOOKUP(A2452,[3]Sheet1!$A:$G,3,FALSE),0)</f>
        <v>30267281</v>
      </c>
      <c r="P2452">
        <f>IFERROR(VLOOKUP(A2452,[3]Sheet1!$A:$G,4,FALSE),0)</f>
        <v>149284</v>
      </c>
      <c r="Q2452">
        <f>IFERROR(VLOOKUP(A2452,[3]Sheet1!$A:$G,5,FALSE),0)</f>
        <v>30299361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97097</v>
      </c>
      <c r="K2453">
        <f>IFERROR(VLOOKUP(A2453,[2]Sheet1!$A:$I,7,FALSE),0)</f>
        <v>55518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92422855</v>
      </c>
      <c r="F2454">
        <f>IFERROR(VLOOKUP(A2454,[1]Monitoramento_Base_somente_disp!$A:$J,9,FALSE),0)</f>
        <v>0</v>
      </c>
      <c r="G2454">
        <f>IFERROR(VLOOKUP(A2454,[1]Monitoramento_Base_somente_disp!$A:$J,10,FALSE),0)</f>
        <v>93969773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271599</v>
      </c>
      <c r="O2454">
        <f>IFERROR(VLOOKUP(A2454,[3]Sheet1!$A:$G,3,FALSE),0)</f>
        <v>3802942</v>
      </c>
      <c r="P2454">
        <f>IFERROR(VLOOKUP(A2454,[3]Sheet1!$A:$G,4,FALSE),0)</f>
        <v>180118</v>
      </c>
      <c r="Q2454">
        <f>IFERROR(VLOOKUP(A2454,[3]Sheet1!$A:$G,5,FALSE),0)</f>
        <v>1820582</v>
      </c>
      <c r="R2454">
        <f>IFERROR(VLOOKUP(A2454,[3]Sheet1!$A:$G,6,FALSE),0)</f>
        <v>212370</v>
      </c>
      <c r="S2454">
        <f>IFERROR(VLOOKUP(A2454,[3]Sheet1!$A:$G,7,FALSE),0)</f>
        <v>1566752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159679</v>
      </c>
      <c r="C2455">
        <f>IFERROR(VLOOKUP(A2455,[1]Monitoramento_Base_somente_disp!$A:$J,6,FALSE),0)</f>
        <v>18398824</v>
      </c>
      <c r="D2455">
        <f>IFERROR(VLOOKUP(A2455,[1]Monitoramento_Base_somente_disp!$A:$J,7,FALSE),0)</f>
        <v>140882</v>
      </c>
      <c r="E2455">
        <f>IFERROR(VLOOKUP(A2455,[1]Monitoramento_Base_somente_disp!$A:$J,8,FALSE),0)</f>
        <v>15989704</v>
      </c>
      <c r="F2455">
        <f>IFERROR(VLOOKUP(A2455,[1]Monitoramento_Base_somente_disp!$A:$J,9,FALSE),0)</f>
        <v>160755</v>
      </c>
      <c r="G2455">
        <f>IFERROR(VLOOKUP(A2455,[1]Monitoramento_Base_somente_disp!$A:$J,10,FALSE),0)</f>
        <v>18544946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47215</v>
      </c>
      <c r="O2458">
        <f>IFERROR(VLOOKUP(A2458,[3]Sheet1!$A:$G,3,FALSE),0)</f>
        <v>111252</v>
      </c>
      <c r="P2458">
        <f>IFERROR(VLOOKUP(A2458,[3]Sheet1!$A:$G,4,FALSE),0)</f>
        <v>44135</v>
      </c>
      <c r="Q2458">
        <f>IFERROR(VLOOKUP(A2458,[3]Sheet1!$A:$G,5,FALSE),0)</f>
        <v>94325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196528</v>
      </c>
      <c r="C2460">
        <f>IFERROR(VLOOKUP(A2460,[1]Monitoramento_Base_somente_disp!$A:$J,6,FALSE),0)</f>
        <v>49841921</v>
      </c>
      <c r="D2460">
        <f>IFERROR(VLOOKUP(A2460,[1]Monitoramento_Base_somente_disp!$A:$J,7,FALSE),0)</f>
        <v>196629</v>
      </c>
      <c r="E2460">
        <f>IFERROR(VLOOKUP(A2460,[1]Monitoramento_Base_somente_disp!$A:$J,8,FALSE),0)</f>
        <v>48103639</v>
      </c>
      <c r="F2460">
        <f>IFERROR(VLOOKUP(A2460,[1]Monitoramento_Base_somente_disp!$A:$J,9,FALSE),0)</f>
        <v>197187</v>
      </c>
      <c r="G2460">
        <f>IFERROR(VLOOKUP(A2460,[1]Monitoramento_Base_somente_disp!$A:$J,10,FALSE),0)</f>
        <v>53418938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43348</v>
      </c>
      <c r="Q2461">
        <f>IFERROR(VLOOKUP(A2461,[3]Sheet1!$A:$G,5,FALSE),0)</f>
        <v>164826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652036</v>
      </c>
      <c r="O2465">
        <f>IFERROR(VLOOKUP(A2465,[3]Sheet1!$A:$G,3,FALSE),0)</f>
        <v>7033022</v>
      </c>
      <c r="P2465">
        <f>IFERROR(VLOOKUP(A2465,[3]Sheet1!$A:$G,4,FALSE),0)</f>
        <v>646706</v>
      </c>
      <c r="Q2465">
        <f>IFERROR(VLOOKUP(A2465,[3]Sheet1!$A:$G,5,FALSE),0)</f>
        <v>6653684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587</v>
      </c>
      <c r="C2467">
        <f>IFERROR(VLOOKUP(A2467,[1]Monitoramento_Base_somente_disp!$A:$J,6,FALSE),0)</f>
        <v>24760690</v>
      </c>
      <c r="D2467">
        <f>IFERROR(VLOOKUP(A2467,[1]Monitoramento_Base_somente_disp!$A:$J,7,FALSE),0)</f>
        <v>1418</v>
      </c>
      <c r="E2467">
        <f>IFERROR(VLOOKUP(A2467,[1]Monitoramento_Base_somente_disp!$A:$J,8,FALSE),0)</f>
        <v>25673044</v>
      </c>
      <c r="F2467">
        <f>IFERROR(VLOOKUP(A2467,[1]Monitoramento_Base_somente_disp!$A:$J,9,FALSE),0)</f>
        <v>3936</v>
      </c>
      <c r="G2467">
        <f>IFERROR(VLOOKUP(A2467,[1]Monitoramento_Base_somente_disp!$A:$J,10,FALSE),0)</f>
        <v>28143275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46188</v>
      </c>
      <c r="C2468">
        <f>IFERROR(VLOOKUP(A2468,[1]Monitoramento_Base_somente_disp!$A:$J,6,FALSE),0)</f>
        <v>71489190</v>
      </c>
      <c r="D2468">
        <f>IFERROR(VLOOKUP(A2468,[1]Monitoramento_Base_somente_disp!$A:$J,7,FALSE),0)</f>
        <v>54506</v>
      </c>
      <c r="E2468">
        <f>IFERROR(VLOOKUP(A2468,[1]Monitoramento_Base_somente_disp!$A:$J,8,FALSE),0)</f>
        <v>76421406</v>
      </c>
      <c r="F2468">
        <f>IFERROR(VLOOKUP(A2468,[1]Monitoramento_Base_somente_disp!$A:$J,9,FALSE),0)</f>
        <v>44769</v>
      </c>
      <c r="G2468">
        <f>IFERROR(VLOOKUP(A2468,[1]Monitoramento_Base_somente_disp!$A:$J,10,FALSE),0)</f>
        <v>79284415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58664</v>
      </c>
      <c r="K2470">
        <f>IFERROR(VLOOKUP(A2470,[2]Sheet1!$A:$I,7,FALSE),0)</f>
        <v>182542</v>
      </c>
      <c r="L2470">
        <f>IFERROR(VLOOKUP(A2470,[2]Sheet1!$A:$I,8,FALSE),0)</f>
        <v>64763</v>
      </c>
      <c r="M2470">
        <f>IFERROR(VLOOKUP(A2470,[2]Sheet1!$A:$I,9,FALSE),0)</f>
        <v>157714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Sim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266509500</v>
      </c>
      <c r="D2471">
        <f>IFERROR(VLOOKUP(A2471,[1]Monitoramento_Base_somente_disp!$A:$J,7,FALSE),0)</f>
        <v>0</v>
      </c>
      <c r="E2471">
        <f>IFERROR(VLOOKUP(A2471,[1]Monitoramento_Base_somente_disp!$A:$J,8,FALSE),0)</f>
        <v>270876877</v>
      </c>
      <c r="F2471">
        <f>IFERROR(VLOOKUP(A2471,[1]Monitoramento_Base_somente_disp!$A:$J,9,FALSE),0)</f>
        <v>0</v>
      </c>
      <c r="G2471">
        <f>IFERROR(VLOOKUP(A2471,[1]Monitoramento_Base_somente_disp!$A:$J,10,FALSE),0)</f>
        <v>275393150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139932</v>
      </c>
      <c r="K2471">
        <f>IFERROR(VLOOKUP(A2471,[2]Sheet1!$A:$I,7,FALSE),0)</f>
        <v>1531732</v>
      </c>
      <c r="L2471">
        <f>IFERROR(VLOOKUP(A2471,[2]Sheet1!$A:$I,8,FALSE),0)</f>
        <v>132965</v>
      </c>
      <c r="M2471">
        <f>IFERROR(VLOOKUP(A2471,[2]Sheet1!$A:$I,9,FALSE),0)</f>
        <v>1319941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241811</v>
      </c>
      <c r="O2472">
        <f>IFERROR(VLOOKUP(A2472,[3]Sheet1!$A:$G,3,FALSE),0)</f>
        <v>109767</v>
      </c>
      <c r="P2472">
        <f>IFERROR(VLOOKUP(A2472,[3]Sheet1!$A:$G,4,FALSE),0)</f>
        <v>261287</v>
      </c>
      <c r="Q2472">
        <f>IFERROR(VLOOKUP(A2472,[3]Sheet1!$A:$G,5,FALSE),0)</f>
        <v>110904</v>
      </c>
      <c r="R2472">
        <f>IFERROR(VLOOKUP(A2472,[3]Sheet1!$A:$G,6,FALSE),0)</f>
        <v>203663</v>
      </c>
      <c r="S2472">
        <f>IFERROR(VLOOKUP(A2472,[3]Sheet1!$A:$G,7,FALSE),0)</f>
        <v>103310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7225872</v>
      </c>
      <c r="F2473">
        <f>IFERROR(VLOOKUP(A2473,[1]Monitoramento_Base_somente_disp!$A:$J,9,FALSE),0)</f>
        <v>0</v>
      </c>
      <c r="G2473">
        <f>IFERROR(VLOOKUP(A2473,[1]Monitoramento_Base_somente_disp!$A:$J,10,FALSE),0)</f>
        <v>7276971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304375</v>
      </c>
      <c r="C2476">
        <f>IFERROR(VLOOKUP(A2476,[1]Monitoramento_Base_somente_disp!$A:$J,6,FALSE),0)</f>
        <v>68425763</v>
      </c>
      <c r="D2476">
        <f>IFERROR(VLOOKUP(A2476,[1]Monitoramento_Base_somente_disp!$A:$J,7,FALSE),0)</f>
        <v>270827</v>
      </c>
      <c r="E2476">
        <f>IFERROR(VLOOKUP(A2476,[1]Monitoramento_Base_somente_disp!$A:$J,8,FALSE),0)</f>
        <v>66313007</v>
      </c>
      <c r="F2476">
        <f>IFERROR(VLOOKUP(A2476,[1]Monitoramento_Base_somente_disp!$A:$J,9,FALSE),0)</f>
        <v>353715</v>
      </c>
      <c r="G2476">
        <f>IFERROR(VLOOKUP(A2476,[1]Monitoramento_Base_somente_disp!$A:$J,10,FALSE),0)</f>
        <v>62620293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178838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749934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293046</v>
      </c>
      <c r="C2478">
        <f>IFERROR(VLOOKUP(A2478,[1]Monitoramento_Base_somente_disp!$A:$J,6,FALSE),0)</f>
        <v>103472843</v>
      </c>
      <c r="D2478">
        <f>IFERROR(VLOOKUP(A2478,[1]Monitoramento_Base_somente_disp!$A:$J,7,FALSE),0)</f>
        <v>224541</v>
      </c>
      <c r="E2478">
        <f>IFERROR(VLOOKUP(A2478,[1]Monitoramento_Base_somente_disp!$A:$J,8,FALSE),0)</f>
        <v>100878565</v>
      </c>
      <c r="F2478">
        <f>IFERROR(VLOOKUP(A2478,[1]Monitoramento_Base_somente_disp!$A:$J,9,FALSE),0)</f>
        <v>271365</v>
      </c>
      <c r="G2478">
        <f>IFERROR(VLOOKUP(A2478,[1]Monitoramento_Base_somente_disp!$A:$J,10,FALSE),0)</f>
        <v>95505251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3366246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7510</v>
      </c>
      <c r="O2480">
        <f>IFERROR(VLOOKUP(A2480,[3]Sheet1!$A:$G,3,FALSE),0)</f>
        <v>49163</v>
      </c>
      <c r="P2480">
        <f>IFERROR(VLOOKUP(A2480,[3]Sheet1!$A:$G,4,FALSE),0)</f>
        <v>5064</v>
      </c>
      <c r="Q2480">
        <f>IFERROR(VLOOKUP(A2480,[3]Sheet1!$A:$G,5,FALSE),0)</f>
        <v>45310</v>
      </c>
      <c r="R2480">
        <f>IFERROR(VLOOKUP(A2480,[3]Sheet1!$A:$G,6,FALSE),0)</f>
        <v>7136</v>
      </c>
      <c r="S2480">
        <f>IFERROR(VLOOKUP(A2480,[3]Sheet1!$A:$G,7,FALSE),0)</f>
        <v>47917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12750</v>
      </c>
      <c r="F2481">
        <f>IFERROR(VLOOKUP(A2481,[1]Monitoramento_Base_somente_disp!$A:$J,9,FALSE),0)</f>
        <v>0</v>
      </c>
      <c r="G2481">
        <f>IFERROR(VLOOKUP(A2481,[1]Monitoramento_Base_somente_disp!$A:$J,10,FALSE),0)</f>
        <v>13020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57841</v>
      </c>
      <c r="K2481">
        <f>IFERROR(VLOOKUP(A2481,[2]Sheet1!$A:$I,7,FALSE),0)</f>
        <v>419484</v>
      </c>
      <c r="L2481">
        <f>IFERROR(VLOOKUP(A2481,[2]Sheet1!$A:$I,8,FALSE),0)</f>
        <v>53189</v>
      </c>
      <c r="M2481">
        <f>IFERROR(VLOOKUP(A2481,[2]Sheet1!$A:$I,9,FALSE),0)</f>
        <v>380750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319106</v>
      </c>
      <c r="C2483">
        <f>IFERROR(VLOOKUP(A2483,[1]Monitoramento_Base_somente_disp!$A:$J,6,FALSE),0)</f>
        <v>98698224</v>
      </c>
      <c r="D2483">
        <f>IFERROR(VLOOKUP(A2483,[1]Monitoramento_Base_somente_disp!$A:$J,7,FALSE),0)</f>
        <v>319106</v>
      </c>
      <c r="E2483">
        <f>IFERROR(VLOOKUP(A2483,[1]Monitoramento_Base_somente_disp!$A:$J,8,FALSE),0)</f>
        <v>104353125</v>
      </c>
      <c r="F2483">
        <f>IFERROR(VLOOKUP(A2483,[1]Monitoramento_Base_somente_disp!$A:$J,9,FALSE),0)</f>
        <v>335817</v>
      </c>
      <c r="G2483">
        <f>IFERROR(VLOOKUP(A2483,[1]Monitoramento_Base_somente_disp!$A:$J,10,FALSE),0)</f>
        <v>102236008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23570</v>
      </c>
      <c r="K2484">
        <f>IFERROR(VLOOKUP(A2484,[2]Sheet1!$A:$I,7,FALSE),0)</f>
        <v>227664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62064</v>
      </c>
      <c r="Q2486">
        <f>IFERROR(VLOOKUP(A2486,[3]Sheet1!$A:$G,5,FALSE),0)</f>
        <v>316244</v>
      </c>
      <c r="R2486">
        <f>IFERROR(VLOOKUP(A2486,[3]Sheet1!$A:$G,6,FALSE),0)</f>
        <v>71180</v>
      </c>
      <c r="S2486">
        <f>IFERROR(VLOOKUP(A2486,[3]Sheet1!$A:$G,7,FALSE),0)</f>
        <v>333029</v>
      </c>
      <c r="T2486" t="str">
        <f t="shared" si="229"/>
        <v>Não</v>
      </c>
      <c r="U2486" t="str">
        <f t="shared" si="230"/>
        <v>Não</v>
      </c>
      <c r="V2486" t="str">
        <f t="shared" si="231"/>
        <v>Sim</v>
      </c>
      <c r="W2486" t="str">
        <f t="shared" si="232"/>
        <v>Sim</v>
      </c>
      <c r="X2486" t="str">
        <f t="shared" si="233"/>
        <v>Sim</v>
      </c>
      <c r="Y2486" t="str">
        <f t="shared" si="234"/>
        <v>Sim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40115040</v>
      </c>
      <c r="D2487">
        <f>IFERROR(VLOOKUP(A2487,[1]Monitoramento_Base_somente_disp!$A:$J,7,FALSE),0)</f>
        <v>0</v>
      </c>
      <c r="E2487">
        <f>IFERROR(VLOOKUP(A2487,[1]Monitoramento_Base_somente_disp!$A:$J,8,FALSE),0)</f>
        <v>40945928</v>
      </c>
      <c r="F2487">
        <f>IFERROR(VLOOKUP(A2487,[1]Monitoramento_Base_somente_disp!$A:$J,9,FALSE),0)</f>
        <v>0</v>
      </c>
      <c r="G2487">
        <f>IFERROR(VLOOKUP(A2487,[1]Monitoramento_Base_somente_disp!$A:$J,10,FALSE),0)</f>
        <v>41452208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111532329</v>
      </c>
      <c r="F2488">
        <f>IFERROR(VLOOKUP(A2488,[1]Monitoramento_Base_somente_disp!$A:$J,9,FALSE),0)</f>
        <v>0</v>
      </c>
      <c r="G2488">
        <f>IFERROR(VLOOKUP(A2488,[1]Monitoramento_Base_somente_disp!$A:$J,10,FALSE),0)</f>
        <v>113007369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272589</v>
      </c>
      <c r="O2489">
        <f>IFERROR(VLOOKUP(A2489,[3]Sheet1!$A:$G,3,FALSE),0)</f>
        <v>1674558</v>
      </c>
      <c r="P2489">
        <f>IFERROR(VLOOKUP(A2489,[3]Sheet1!$A:$G,4,FALSE),0)</f>
        <v>297225</v>
      </c>
      <c r="Q2489">
        <f>IFERROR(VLOOKUP(A2489,[3]Sheet1!$A:$G,5,FALSE),0)</f>
        <v>1591176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155296</v>
      </c>
      <c r="C2490">
        <f>IFERROR(VLOOKUP(A2490,[1]Monitoramento_Base_somente_disp!$A:$J,6,FALSE),0)</f>
        <v>63480818</v>
      </c>
      <c r="D2490">
        <f>IFERROR(VLOOKUP(A2490,[1]Monitoramento_Base_somente_disp!$A:$J,7,FALSE),0)</f>
        <v>117773</v>
      </c>
      <c r="E2490">
        <f>IFERROR(VLOOKUP(A2490,[1]Monitoramento_Base_somente_disp!$A:$J,8,FALSE),0)</f>
        <v>65140801</v>
      </c>
      <c r="F2490">
        <f>IFERROR(VLOOKUP(A2490,[1]Monitoramento_Base_somente_disp!$A:$J,9,FALSE),0)</f>
        <v>133263</v>
      </c>
      <c r="G2490">
        <f>IFERROR(VLOOKUP(A2490,[1]Monitoramento_Base_somente_disp!$A:$J,10,FALSE),0)</f>
        <v>66749897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302170</v>
      </c>
      <c r="C2492">
        <f>IFERROR(VLOOKUP(A2492,[1]Monitoramento_Base_somente_disp!$A:$J,6,FALSE),0)</f>
        <v>34380680</v>
      </c>
      <c r="D2492">
        <f>IFERROR(VLOOKUP(A2492,[1]Monitoramento_Base_somente_disp!$A:$J,7,FALSE),0)</f>
        <v>273473</v>
      </c>
      <c r="E2492">
        <f>IFERROR(VLOOKUP(A2492,[1]Monitoramento_Base_somente_disp!$A:$J,8,FALSE),0)</f>
        <v>36649558</v>
      </c>
      <c r="F2492">
        <f>IFERROR(VLOOKUP(A2492,[1]Monitoramento_Base_somente_disp!$A:$J,9,FALSE),0)</f>
        <v>324251</v>
      </c>
      <c r="G2492">
        <f>IFERROR(VLOOKUP(A2492,[1]Monitoramento_Base_somente_disp!$A:$J,10,FALSE),0)</f>
        <v>33732025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5073567</v>
      </c>
      <c r="L2494">
        <f>IFERROR(VLOOKUP(A2494,[2]Sheet1!$A:$I,8,FALSE),0)</f>
        <v>0</v>
      </c>
      <c r="M2494">
        <f>IFERROR(VLOOKUP(A2494,[2]Sheet1!$A:$I,9,FALSE),0)</f>
        <v>2996190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399568</v>
      </c>
      <c r="O2495">
        <f>IFERROR(VLOOKUP(A2495,[3]Sheet1!$A:$G,3,FALSE),0)</f>
        <v>4315893</v>
      </c>
      <c r="P2495">
        <f>IFERROR(VLOOKUP(A2495,[3]Sheet1!$A:$G,4,FALSE),0)</f>
        <v>447236</v>
      </c>
      <c r="Q2495">
        <f>IFERROR(VLOOKUP(A2495,[3]Sheet1!$A:$G,5,FALSE),0)</f>
        <v>2033730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69473</v>
      </c>
      <c r="O2497">
        <f>IFERROR(VLOOKUP(A2497,[3]Sheet1!$A:$G,3,FALSE),0)</f>
        <v>210757</v>
      </c>
      <c r="P2497">
        <f>IFERROR(VLOOKUP(A2497,[3]Sheet1!$A:$G,4,FALSE),0)</f>
        <v>65006</v>
      </c>
      <c r="Q2497">
        <f>IFERROR(VLOOKUP(A2497,[3]Sheet1!$A:$G,5,FALSE),0)</f>
        <v>177128</v>
      </c>
      <c r="R2497">
        <f>IFERROR(VLOOKUP(A2497,[3]Sheet1!$A:$G,6,FALSE),0)</f>
        <v>47225</v>
      </c>
      <c r="S2497">
        <f>IFERROR(VLOOKUP(A2497,[3]Sheet1!$A:$G,7,FALSE),0)</f>
        <v>246475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61789</v>
      </c>
      <c r="C2498">
        <f>IFERROR(VLOOKUP(A2498,[1]Monitoramento_Base_somente_disp!$A:$J,6,FALSE),0)</f>
        <v>11808520</v>
      </c>
      <c r="D2498">
        <f>IFERROR(VLOOKUP(A2498,[1]Monitoramento_Base_somente_disp!$A:$J,7,FALSE),0)</f>
        <v>50631</v>
      </c>
      <c r="E2498">
        <f>IFERROR(VLOOKUP(A2498,[1]Monitoramento_Base_somente_disp!$A:$J,8,FALSE),0)</f>
        <v>12771354</v>
      </c>
      <c r="F2498">
        <f>IFERROR(VLOOKUP(A2498,[1]Monitoramento_Base_somente_disp!$A:$J,9,FALSE),0)</f>
        <v>70267</v>
      </c>
      <c r="G2498">
        <f>IFERROR(VLOOKUP(A2498,[1]Monitoramento_Base_somente_disp!$A:$J,10,FALSE),0)</f>
        <v>11945060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15893340</v>
      </c>
      <c r="D2499">
        <f>IFERROR(VLOOKUP(A2499,[1]Monitoramento_Base_somente_disp!$A:$J,7,FALSE),0)</f>
        <v>0</v>
      </c>
      <c r="E2499">
        <f>IFERROR(VLOOKUP(A2499,[1]Monitoramento_Base_somente_disp!$A:$J,8,FALSE),0)</f>
        <v>16178245</v>
      </c>
      <c r="F2499">
        <f>IFERROR(VLOOKUP(A2499,[1]Monitoramento_Base_somente_disp!$A:$J,9,FALSE),0)</f>
        <v>0</v>
      </c>
      <c r="G2499">
        <f>IFERROR(VLOOKUP(A2499,[1]Monitoramento_Base_somente_disp!$A:$J,10,FALSE),0)</f>
        <v>16423118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97821</v>
      </c>
      <c r="O2499">
        <f>IFERROR(VLOOKUP(A2499,[3]Sheet1!$A:$G,3,FALSE),0)</f>
        <v>228972</v>
      </c>
      <c r="P2499">
        <f>IFERROR(VLOOKUP(A2499,[3]Sheet1!$A:$G,4,FALSE),0)</f>
        <v>169601</v>
      </c>
      <c r="Q2499">
        <f>IFERROR(VLOOKUP(A2499,[3]Sheet1!$A:$G,5,FALSE),0)</f>
        <v>293751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304</v>
      </c>
      <c r="K2500">
        <f>IFERROR(VLOOKUP(A2500,[2]Sheet1!$A:$I,7,FALSE),0)</f>
        <v>2389152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17617230</v>
      </c>
      <c r="D2501">
        <f>IFERROR(VLOOKUP(A2501,[1]Monitoramento_Base_somente_disp!$A:$J,7,FALSE),0)</f>
        <v>0</v>
      </c>
      <c r="E2501">
        <f>IFERROR(VLOOKUP(A2501,[1]Monitoramento_Base_somente_disp!$A:$J,8,FALSE),0)</f>
        <v>17928816</v>
      </c>
      <c r="F2501">
        <f>IFERROR(VLOOKUP(A2501,[1]Monitoramento_Base_somente_disp!$A:$J,9,FALSE),0)</f>
        <v>0</v>
      </c>
      <c r="G2501">
        <f>IFERROR(VLOOKUP(A2501,[1]Monitoramento_Base_somente_disp!$A:$J,10,FALSE),0)</f>
        <v>18204471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111046</v>
      </c>
      <c r="K2502">
        <f>IFERROR(VLOOKUP(A2502,[2]Sheet1!$A:$I,7,FALSE),0)</f>
        <v>673750</v>
      </c>
      <c r="L2502">
        <f>IFERROR(VLOOKUP(A2502,[2]Sheet1!$A:$I,8,FALSE),0)</f>
        <v>128883</v>
      </c>
      <c r="M2502">
        <f>IFERROR(VLOOKUP(A2502,[2]Sheet1!$A:$I,9,FALSE),0)</f>
        <v>1235374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121650660</v>
      </c>
      <c r="D2503">
        <f>IFERROR(VLOOKUP(A2503,[1]Monitoramento_Base_somente_disp!$A:$J,7,FALSE),0)</f>
        <v>0</v>
      </c>
      <c r="E2503">
        <f>IFERROR(VLOOKUP(A2503,[1]Monitoramento_Base_somente_disp!$A:$J,8,FALSE),0)</f>
        <v>123629890</v>
      </c>
      <c r="F2503">
        <f>IFERROR(VLOOKUP(A2503,[1]Monitoramento_Base_somente_disp!$A:$J,9,FALSE),0)</f>
        <v>0</v>
      </c>
      <c r="G2503">
        <f>IFERROR(VLOOKUP(A2503,[1]Monitoramento_Base_somente_disp!$A:$J,10,FALSE),0)</f>
        <v>125705682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711891</v>
      </c>
      <c r="K2503">
        <f>IFERROR(VLOOKUP(A2503,[2]Sheet1!$A:$I,7,FALSE),0)</f>
        <v>6310347</v>
      </c>
      <c r="L2503">
        <f>IFERROR(VLOOKUP(A2503,[2]Sheet1!$A:$I,8,FALSE),0)</f>
        <v>417638</v>
      </c>
      <c r="M2503">
        <f>IFERROR(VLOOKUP(A2503,[2]Sheet1!$A:$I,9,FALSE),0)</f>
        <v>5703534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10522017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56214</v>
      </c>
      <c r="C2504">
        <f>IFERROR(VLOOKUP(A2504,[1]Monitoramento_Base_somente_disp!$A:$J,6,FALSE),0)</f>
        <v>16544010</v>
      </c>
      <c r="D2504">
        <f>IFERROR(VLOOKUP(A2504,[1]Monitoramento_Base_somente_disp!$A:$J,7,FALSE),0)</f>
        <v>67540</v>
      </c>
      <c r="E2504">
        <f>IFERROR(VLOOKUP(A2504,[1]Monitoramento_Base_somente_disp!$A:$J,8,FALSE),0)</f>
        <v>16516193</v>
      </c>
      <c r="F2504">
        <f>IFERROR(VLOOKUP(A2504,[1]Monitoramento_Base_somente_disp!$A:$J,9,FALSE),0)</f>
        <v>48829</v>
      </c>
      <c r="G2504">
        <f>IFERROR(VLOOKUP(A2504,[1]Monitoramento_Base_somente_disp!$A:$J,10,FALSE),0)</f>
        <v>16129644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17644</v>
      </c>
      <c r="C2505">
        <f>IFERROR(VLOOKUP(A2505,[1]Monitoramento_Base_somente_disp!$A:$J,6,FALSE),0)</f>
        <v>11837983</v>
      </c>
      <c r="D2505">
        <f>IFERROR(VLOOKUP(A2505,[1]Monitoramento_Base_somente_disp!$A:$J,7,FALSE),0)</f>
        <v>9522</v>
      </c>
      <c r="E2505">
        <f>IFERROR(VLOOKUP(A2505,[1]Monitoramento_Base_somente_disp!$A:$J,8,FALSE),0)</f>
        <v>11562013</v>
      </c>
      <c r="F2505">
        <f>IFERROR(VLOOKUP(A2505,[1]Monitoramento_Base_somente_disp!$A:$J,9,FALSE),0)</f>
        <v>13126</v>
      </c>
      <c r="G2505">
        <f>IFERROR(VLOOKUP(A2505,[1]Monitoramento_Base_somente_disp!$A:$J,10,FALSE),0)</f>
        <v>11400062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527620</v>
      </c>
      <c r="F2506">
        <f>IFERROR(VLOOKUP(A2506,[1]Monitoramento_Base_somente_disp!$A:$J,9,FALSE),0)</f>
        <v>0</v>
      </c>
      <c r="G2506">
        <f>IFERROR(VLOOKUP(A2506,[1]Monitoramento_Base_somente_disp!$A:$J,10,FALSE),0)</f>
        <v>536579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28322827</v>
      </c>
      <c r="D2509">
        <f>IFERROR(VLOOKUP(A2509,[1]Monitoramento_Base_somente_disp!$A:$J,7,FALSE),0)</f>
        <v>0</v>
      </c>
      <c r="E2509">
        <f>IFERROR(VLOOKUP(A2509,[1]Monitoramento_Base_somente_disp!$A:$J,8,FALSE),0)</f>
        <v>34806468</v>
      </c>
      <c r="F2509">
        <f>IFERROR(VLOOKUP(A2509,[1]Monitoramento_Base_somente_disp!$A:$J,9,FALSE),0)</f>
        <v>0</v>
      </c>
      <c r="G2509">
        <f>IFERROR(VLOOKUP(A2509,[1]Monitoramento_Base_somente_disp!$A:$J,10,FALSE),0)</f>
        <v>36627533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61875</v>
      </c>
      <c r="C2510">
        <f>IFERROR(VLOOKUP(A2510,[1]Monitoramento_Base_somente_disp!$A:$J,6,FALSE),0)</f>
        <v>212480030</v>
      </c>
      <c r="D2510">
        <f>IFERROR(VLOOKUP(A2510,[1]Monitoramento_Base_somente_disp!$A:$J,7,FALSE),0)</f>
        <v>67122</v>
      </c>
      <c r="E2510">
        <f>IFERROR(VLOOKUP(A2510,[1]Monitoramento_Base_somente_disp!$A:$J,8,FALSE),0)</f>
        <v>214109699</v>
      </c>
      <c r="F2510">
        <f>IFERROR(VLOOKUP(A2510,[1]Monitoramento_Base_somente_disp!$A:$J,9,FALSE),0)</f>
        <v>78583</v>
      </c>
      <c r="G2510">
        <f>IFERROR(VLOOKUP(A2510,[1]Monitoramento_Base_somente_disp!$A:$J,10,FALSE),0)</f>
        <v>213828377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63634</v>
      </c>
      <c r="C2511">
        <f>IFERROR(VLOOKUP(A2511,[1]Monitoramento_Base_somente_disp!$A:$J,6,FALSE),0)</f>
        <v>6811756</v>
      </c>
      <c r="D2511">
        <f>IFERROR(VLOOKUP(A2511,[1]Monitoramento_Base_somente_disp!$A:$J,7,FALSE),0)</f>
        <v>53323</v>
      </c>
      <c r="E2511">
        <f>IFERROR(VLOOKUP(A2511,[1]Monitoramento_Base_somente_disp!$A:$J,8,FALSE),0)</f>
        <v>5720753</v>
      </c>
      <c r="F2511">
        <f>IFERROR(VLOOKUP(A2511,[1]Monitoramento_Base_somente_disp!$A:$J,9,FALSE),0)</f>
        <v>62809</v>
      </c>
      <c r="G2511">
        <f>IFERROR(VLOOKUP(A2511,[1]Monitoramento_Base_somente_disp!$A:$J,10,FALSE),0)</f>
        <v>5889349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72878</v>
      </c>
      <c r="O2513">
        <f>IFERROR(VLOOKUP(A2513,[3]Sheet1!$A:$G,3,FALSE),0)</f>
        <v>157224</v>
      </c>
      <c r="P2513">
        <f>IFERROR(VLOOKUP(A2513,[3]Sheet1!$A:$G,4,FALSE),0)</f>
        <v>71192</v>
      </c>
      <c r="Q2513">
        <f>IFERROR(VLOOKUP(A2513,[3]Sheet1!$A:$G,5,FALSE),0)</f>
        <v>199192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281184</v>
      </c>
      <c r="C2514">
        <f>IFERROR(VLOOKUP(A2514,[1]Monitoramento_Base_somente_disp!$A:$J,6,FALSE),0)</f>
        <v>74053459</v>
      </c>
      <c r="D2514">
        <f>IFERROR(VLOOKUP(A2514,[1]Monitoramento_Base_somente_disp!$A:$J,7,FALSE),0)</f>
        <v>241581</v>
      </c>
      <c r="E2514">
        <f>IFERROR(VLOOKUP(A2514,[1]Monitoramento_Base_somente_disp!$A:$J,8,FALSE),0)</f>
        <v>64519268</v>
      </c>
      <c r="F2514">
        <f>IFERROR(VLOOKUP(A2514,[1]Monitoramento_Base_somente_disp!$A:$J,9,FALSE),0)</f>
        <v>186338</v>
      </c>
      <c r="G2514">
        <f>IFERROR(VLOOKUP(A2514,[1]Monitoramento_Base_somente_disp!$A:$J,10,FALSE),0)</f>
        <v>59232217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193779</v>
      </c>
      <c r="O2515">
        <f>IFERROR(VLOOKUP(A2515,[3]Sheet1!$A:$G,3,FALSE),0)</f>
        <v>1051831</v>
      </c>
      <c r="P2515">
        <f>IFERROR(VLOOKUP(A2515,[3]Sheet1!$A:$G,4,FALSE),0)</f>
        <v>173674</v>
      </c>
      <c r="Q2515">
        <f>IFERROR(VLOOKUP(A2515,[3]Sheet1!$A:$G,5,FALSE),0)</f>
        <v>577014</v>
      </c>
      <c r="R2515">
        <f>IFERROR(VLOOKUP(A2515,[3]Sheet1!$A:$G,6,FALSE),0)</f>
        <v>204833</v>
      </c>
      <c r="S2515">
        <f>IFERROR(VLOOKUP(A2515,[3]Sheet1!$A:$G,7,FALSE),0)</f>
        <v>502070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61904820</v>
      </c>
      <c r="D2516">
        <f>IFERROR(VLOOKUP(A2516,[1]Monitoramento_Base_somente_disp!$A:$J,7,FALSE),0)</f>
        <v>0</v>
      </c>
      <c r="E2516">
        <f>IFERROR(VLOOKUP(A2516,[1]Monitoramento_Base_somente_disp!$A:$J,8,FALSE),0)</f>
        <v>62939293</v>
      </c>
      <c r="F2516">
        <f>IFERROR(VLOOKUP(A2516,[1]Monitoramento_Base_somente_disp!$A:$J,9,FALSE),0)</f>
        <v>0</v>
      </c>
      <c r="G2516">
        <f>IFERROR(VLOOKUP(A2516,[1]Monitoramento_Base_somente_disp!$A:$J,10,FALSE),0)</f>
        <v>63968314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17019</v>
      </c>
      <c r="K2518">
        <f>IFERROR(VLOOKUP(A2518,[2]Sheet1!$A:$I,7,FALSE),0)</f>
        <v>204865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210806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34526</v>
      </c>
      <c r="C2520">
        <f>IFERROR(VLOOKUP(A2520,[1]Monitoramento_Base_somente_disp!$A:$J,6,FALSE),0)</f>
        <v>8437670</v>
      </c>
      <c r="D2520">
        <f>IFERROR(VLOOKUP(A2520,[1]Monitoramento_Base_somente_disp!$A:$J,7,FALSE),0)</f>
        <v>29285</v>
      </c>
      <c r="E2520">
        <f>IFERROR(VLOOKUP(A2520,[1]Monitoramento_Base_somente_disp!$A:$J,8,FALSE),0)</f>
        <v>8886856</v>
      </c>
      <c r="F2520">
        <f>IFERROR(VLOOKUP(A2520,[1]Monitoramento_Base_somente_disp!$A:$J,9,FALSE),0)</f>
        <v>37748</v>
      </c>
      <c r="G2520">
        <f>IFERROR(VLOOKUP(A2520,[1]Monitoramento_Base_somente_disp!$A:$J,10,FALSE),0)</f>
        <v>8691208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43042</v>
      </c>
      <c r="C2521">
        <f>IFERROR(VLOOKUP(A2521,[1]Monitoramento_Base_somente_disp!$A:$J,6,FALSE),0)</f>
        <v>35459503</v>
      </c>
      <c r="D2521">
        <f>IFERROR(VLOOKUP(A2521,[1]Monitoramento_Base_somente_disp!$A:$J,7,FALSE),0)</f>
        <v>44089</v>
      </c>
      <c r="E2521">
        <f>IFERROR(VLOOKUP(A2521,[1]Monitoramento_Base_somente_disp!$A:$J,8,FALSE),0)</f>
        <v>35876376</v>
      </c>
      <c r="F2521">
        <f>IFERROR(VLOOKUP(A2521,[1]Monitoramento_Base_somente_disp!$A:$J,9,FALSE),0)</f>
        <v>45834</v>
      </c>
      <c r="G2521">
        <f>IFERROR(VLOOKUP(A2521,[1]Monitoramento_Base_somente_disp!$A:$J,10,FALSE),0)</f>
        <v>37004124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1022561</v>
      </c>
      <c r="C2522">
        <f>IFERROR(VLOOKUP(A2522,[1]Monitoramento_Base_somente_disp!$A:$J,6,FALSE),0)</f>
        <v>222946040</v>
      </c>
      <c r="D2522">
        <f>IFERROR(VLOOKUP(A2522,[1]Monitoramento_Base_somente_disp!$A:$J,7,FALSE),0)</f>
        <v>1028571</v>
      </c>
      <c r="E2522">
        <f>IFERROR(VLOOKUP(A2522,[1]Monitoramento_Base_somente_disp!$A:$J,8,FALSE),0)</f>
        <v>247970843</v>
      </c>
      <c r="F2522">
        <f>IFERROR(VLOOKUP(A2522,[1]Monitoramento_Base_somente_disp!$A:$J,9,FALSE),0)</f>
        <v>1103029</v>
      </c>
      <c r="G2522">
        <f>IFERROR(VLOOKUP(A2522,[1]Monitoramento_Base_somente_disp!$A:$J,10,FALSE),0)</f>
        <v>223333099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167403</v>
      </c>
      <c r="C2524">
        <f>IFERROR(VLOOKUP(A2524,[1]Monitoramento_Base_somente_disp!$A:$J,6,FALSE),0)</f>
        <v>22589284</v>
      </c>
      <c r="D2524">
        <f>IFERROR(VLOOKUP(A2524,[1]Monitoramento_Base_somente_disp!$A:$J,7,FALSE),0)</f>
        <v>141376</v>
      </c>
      <c r="E2524">
        <f>IFERROR(VLOOKUP(A2524,[1]Monitoramento_Base_somente_disp!$A:$J,8,FALSE),0)</f>
        <v>22646151</v>
      </c>
      <c r="F2524">
        <f>IFERROR(VLOOKUP(A2524,[1]Monitoramento_Base_somente_disp!$A:$J,9,FALSE),0)</f>
        <v>182616</v>
      </c>
      <c r="G2524">
        <f>IFERROR(VLOOKUP(A2524,[1]Monitoramento_Base_somente_disp!$A:$J,10,FALSE),0)</f>
        <v>22880524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80612</v>
      </c>
      <c r="Q2525">
        <f>IFERROR(VLOOKUP(A2525,[3]Sheet1!$A:$G,5,FALSE),0)</f>
        <v>444351</v>
      </c>
      <c r="R2525">
        <f>IFERROR(VLOOKUP(A2525,[3]Sheet1!$A:$G,6,FALSE),0)</f>
        <v>167256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Sim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550833</v>
      </c>
      <c r="K2527">
        <f>IFERROR(VLOOKUP(A2527,[2]Sheet1!$A:$I,7,FALSE),0)</f>
        <v>3198046</v>
      </c>
      <c r="L2527">
        <f>IFERROR(VLOOKUP(A2527,[2]Sheet1!$A:$I,8,FALSE),0)</f>
        <v>498458</v>
      </c>
      <c r="M2527">
        <f>IFERROR(VLOOKUP(A2527,[2]Sheet1!$A:$I,9,FALSE),0)</f>
        <v>2614231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50466</v>
      </c>
      <c r="C2528">
        <f>IFERROR(VLOOKUP(A2528,[1]Monitoramento_Base_somente_disp!$A:$J,6,FALSE),0)</f>
        <v>57229943</v>
      </c>
      <c r="D2528">
        <f>IFERROR(VLOOKUP(A2528,[1]Monitoramento_Base_somente_disp!$A:$J,7,FALSE),0)</f>
        <v>94535</v>
      </c>
      <c r="E2528">
        <f>IFERROR(VLOOKUP(A2528,[1]Monitoramento_Base_somente_disp!$A:$J,8,FALSE),0)</f>
        <v>59256265</v>
      </c>
      <c r="F2528">
        <f>IFERROR(VLOOKUP(A2528,[1]Monitoramento_Base_somente_disp!$A:$J,9,FALSE),0)</f>
        <v>105815</v>
      </c>
      <c r="G2528">
        <f>IFERROR(VLOOKUP(A2528,[1]Monitoramento_Base_somente_disp!$A:$J,10,FALSE),0)</f>
        <v>63168759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64072</v>
      </c>
      <c r="K2529">
        <f>IFERROR(VLOOKUP(A2529,[2]Sheet1!$A:$I,7,FALSE),0)</f>
        <v>278735</v>
      </c>
      <c r="L2529">
        <f>IFERROR(VLOOKUP(A2529,[2]Sheet1!$A:$I,8,FALSE),0)</f>
        <v>65691</v>
      </c>
      <c r="M2529">
        <f>IFERROR(VLOOKUP(A2529,[2]Sheet1!$A:$I,9,FALSE),0)</f>
        <v>283543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10499730</v>
      </c>
      <c r="D2530">
        <f>IFERROR(VLOOKUP(A2530,[1]Monitoramento_Base_somente_disp!$A:$J,7,FALSE),0)</f>
        <v>0</v>
      </c>
      <c r="E2530">
        <f>IFERROR(VLOOKUP(A2530,[1]Monitoramento_Base_somente_disp!$A:$J,8,FALSE),0)</f>
        <v>10679679</v>
      </c>
      <c r="F2530">
        <f>IFERROR(VLOOKUP(A2530,[1]Monitoramento_Base_somente_disp!$A:$J,9,FALSE),0)</f>
        <v>0</v>
      </c>
      <c r="G2530">
        <f>IFERROR(VLOOKUP(A2530,[1]Monitoramento_Base_somente_disp!$A:$J,10,FALSE),0)</f>
        <v>10849721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196283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Sim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489769</v>
      </c>
      <c r="C2533">
        <f>IFERROR(VLOOKUP(A2533,[1]Monitoramento_Base_somente_disp!$A:$J,6,FALSE),0)</f>
        <v>77374540</v>
      </c>
      <c r="D2533">
        <f>IFERROR(VLOOKUP(A2533,[1]Monitoramento_Base_somente_disp!$A:$J,7,FALSE),0)</f>
        <v>418919</v>
      </c>
      <c r="E2533">
        <f>IFERROR(VLOOKUP(A2533,[1]Monitoramento_Base_somente_disp!$A:$J,8,FALSE),0)</f>
        <v>77877979</v>
      </c>
      <c r="F2533">
        <f>IFERROR(VLOOKUP(A2533,[1]Monitoramento_Base_somente_disp!$A:$J,9,FALSE),0)</f>
        <v>547103</v>
      </c>
      <c r="G2533">
        <f>IFERROR(VLOOKUP(A2533,[1]Monitoramento_Base_somente_disp!$A:$J,10,FALSE),0)</f>
        <v>66629081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7634640</v>
      </c>
      <c r="D2536">
        <f>IFERROR(VLOOKUP(A2536,[1]Monitoramento_Base_somente_disp!$A:$J,7,FALSE),0)</f>
        <v>0</v>
      </c>
      <c r="E2536">
        <f>IFERROR(VLOOKUP(A2536,[1]Monitoramento_Base_somente_disp!$A:$J,8,FALSE),0)</f>
        <v>7750292</v>
      </c>
      <c r="F2536">
        <f>IFERROR(VLOOKUP(A2536,[1]Monitoramento_Base_somente_disp!$A:$J,9,FALSE),0)</f>
        <v>0</v>
      </c>
      <c r="G2536">
        <f>IFERROR(VLOOKUP(A2536,[1]Monitoramento_Base_somente_disp!$A:$J,10,FALSE),0)</f>
        <v>7889128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71935</v>
      </c>
      <c r="O2536">
        <f>IFERROR(VLOOKUP(A2536,[3]Sheet1!$A:$G,3,FALSE),0)</f>
        <v>503042</v>
      </c>
      <c r="P2536">
        <f>IFERROR(VLOOKUP(A2536,[3]Sheet1!$A:$G,4,FALSE),0)</f>
        <v>47333</v>
      </c>
      <c r="Q2536">
        <f>IFERROR(VLOOKUP(A2536,[3]Sheet1!$A:$G,5,FALSE),0)</f>
        <v>467178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11499330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11656561</v>
      </c>
      <c r="F2537">
        <f>IFERROR(VLOOKUP(A2537,[1]Monitoramento_Base_somente_disp!$A:$J,9,FALSE),0)</f>
        <v>0</v>
      </c>
      <c r="G2537">
        <f>IFERROR(VLOOKUP(A2537,[1]Monitoramento_Base_somente_disp!$A:$J,10,FALSE),0)</f>
        <v>11882641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135462</v>
      </c>
      <c r="C2538">
        <f>IFERROR(VLOOKUP(A2538,[1]Monitoramento_Base_somente_disp!$A:$J,6,FALSE),0)</f>
        <v>33661154</v>
      </c>
      <c r="D2538">
        <f>IFERROR(VLOOKUP(A2538,[1]Monitoramento_Base_somente_disp!$A:$J,7,FALSE),0)</f>
        <v>144094</v>
      </c>
      <c r="E2538">
        <f>IFERROR(VLOOKUP(A2538,[1]Monitoramento_Base_somente_disp!$A:$J,8,FALSE),0)</f>
        <v>29207475</v>
      </c>
      <c r="F2538">
        <f>IFERROR(VLOOKUP(A2538,[1]Monitoramento_Base_somente_disp!$A:$J,9,FALSE),0)</f>
        <v>148606</v>
      </c>
      <c r="G2538">
        <f>IFERROR(VLOOKUP(A2538,[1]Monitoramento_Base_somente_disp!$A:$J,10,FALSE),0)</f>
        <v>26471319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35535</v>
      </c>
      <c r="K2539">
        <f>IFERROR(VLOOKUP(A2539,[2]Sheet1!$A:$I,7,FALSE),0)</f>
        <v>230756</v>
      </c>
      <c r="L2539">
        <f>IFERROR(VLOOKUP(A2539,[2]Sheet1!$A:$I,8,FALSE),0)</f>
        <v>38026</v>
      </c>
      <c r="M2539">
        <f>IFERROR(VLOOKUP(A2539,[2]Sheet1!$A:$I,9,FALSE),0)</f>
        <v>245786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Sim</v>
      </c>
      <c r="Y2539" t="str">
        <f t="shared" si="240"/>
        <v>Sim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125020</v>
      </c>
      <c r="C2541">
        <f>IFERROR(VLOOKUP(A2541,[1]Monitoramento_Base_somente_disp!$A:$J,6,FALSE),0)</f>
        <v>14341152</v>
      </c>
      <c r="D2541">
        <f>IFERROR(VLOOKUP(A2541,[1]Monitoramento_Base_somente_disp!$A:$J,7,FALSE),0)</f>
        <v>93378</v>
      </c>
      <c r="E2541">
        <f>IFERROR(VLOOKUP(A2541,[1]Monitoramento_Base_somente_disp!$A:$J,8,FALSE),0)</f>
        <v>11442940</v>
      </c>
      <c r="F2541">
        <f>IFERROR(VLOOKUP(A2541,[1]Monitoramento_Base_somente_disp!$A:$J,9,FALSE),0)</f>
        <v>100442</v>
      </c>
      <c r="G2541">
        <f>IFERROR(VLOOKUP(A2541,[1]Monitoramento_Base_somente_disp!$A:$J,10,FALSE),0)</f>
        <v>9617472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56836</v>
      </c>
      <c r="O2542">
        <f>IFERROR(VLOOKUP(A2542,[3]Sheet1!$A:$G,3,FALSE),0)</f>
        <v>621648</v>
      </c>
      <c r="P2542">
        <f>IFERROR(VLOOKUP(A2542,[3]Sheet1!$A:$G,4,FALSE),0)</f>
        <v>110153</v>
      </c>
      <c r="Q2542">
        <f>IFERROR(VLOOKUP(A2542,[3]Sheet1!$A:$G,5,FALSE),0)</f>
        <v>264020</v>
      </c>
      <c r="R2542">
        <f>IFERROR(VLOOKUP(A2542,[3]Sheet1!$A:$G,6,FALSE),0)</f>
        <v>54720</v>
      </c>
      <c r="S2542">
        <f>IFERROR(VLOOKUP(A2542,[3]Sheet1!$A:$G,7,FALSE),0)</f>
        <v>237583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29714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59679</v>
      </c>
      <c r="C2544">
        <f>IFERROR(VLOOKUP(A2544,[1]Monitoramento_Base_somente_disp!$A:$J,6,FALSE),0)</f>
        <v>8070654</v>
      </c>
      <c r="D2544">
        <f>IFERROR(VLOOKUP(A2544,[1]Monitoramento_Base_somente_disp!$A:$J,7,FALSE),0)</f>
        <v>61357</v>
      </c>
      <c r="E2544">
        <f>IFERROR(VLOOKUP(A2544,[1]Monitoramento_Base_somente_disp!$A:$J,8,FALSE),0)</f>
        <v>8968946</v>
      </c>
      <c r="F2544">
        <f>IFERROR(VLOOKUP(A2544,[1]Monitoramento_Base_somente_disp!$A:$J,9,FALSE),0)</f>
        <v>71111</v>
      </c>
      <c r="G2544">
        <f>IFERROR(VLOOKUP(A2544,[1]Monitoramento_Base_somente_disp!$A:$J,10,FALSE),0)</f>
        <v>7830475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7413870</v>
      </c>
      <c r="D2545">
        <f>IFERROR(VLOOKUP(A2545,[1]Monitoramento_Base_somente_disp!$A:$J,7,FALSE),0)</f>
        <v>0</v>
      </c>
      <c r="E2545">
        <f>IFERROR(VLOOKUP(A2545,[1]Monitoramento_Base_somente_disp!$A:$J,8,FALSE),0)</f>
        <v>7666552</v>
      </c>
      <c r="F2545">
        <f>IFERROR(VLOOKUP(A2545,[1]Monitoramento_Base_somente_disp!$A:$J,9,FALSE),0)</f>
        <v>0</v>
      </c>
      <c r="G2545">
        <f>IFERROR(VLOOKUP(A2545,[1]Monitoramento_Base_somente_disp!$A:$J,10,FALSE),0)</f>
        <v>8128655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962183</v>
      </c>
      <c r="K2546">
        <f>IFERROR(VLOOKUP(A2546,[2]Sheet1!$A:$I,7,FALSE),0)</f>
        <v>734963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178310</v>
      </c>
      <c r="C2547">
        <f>IFERROR(VLOOKUP(A2547,[1]Monitoramento_Base_somente_disp!$A:$J,6,FALSE),0)</f>
        <v>17120071</v>
      </c>
      <c r="D2547">
        <f>IFERROR(VLOOKUP(A2547,[1]Monitoramento_Base_somente_disp!$A:$J,7,FALSE),0)</f>
        <v>185970</v>
      </c>
      <c r="E2547">
        <f>IFERROR(VLOOKUP(A2547,[1]Monitoramento_Base_somente_disp!$A:$J,8,FALSE),0)</f>
        <v>24191341</v>
      </c>
      <c r="F2547">
        <f>IFERROR(VLOOKUP(A2547,[1]Monitoramento_Base_somente_disp!$A:$J,9,FALSE),0)</f>
        <v>187589</v>
      </c>
      <c r="G2547">
        <f>IFERROR(VLOOKUP(A2547,[1]Monitoramento_Base_somente_disp!$A:$J,10,FALSE),0)</f>
        <v>43869406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2024</v>
      </c>
      <c r="M2548">
        <f>IFERROR(VLOOKUP(A2548,[2]Sheet1!$A:$I,9,FALSE),0)</f>
        <v>528051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Sim</v>
      </c>
      <c r="Y2548" t="str">
        <f t="shared" si="240"/>
        <v>Sim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670139</v>
      </c>
      <c r="Q2551">
        <f>IFERROR(VLOOKUP(A2551,[3]Sheet1!$A:$G,5,FALSE),0)</f>
        <v>6851400</v>
      </c>
      <c r="R2551">
        <f>IFERROR(VLOOKUP(A2551,[3]Sheet1!$A:$G,6,FALSE),0)</f>
        <v>766197</v>
      </c>
      <c r="S2551">
        <f>IFERROR(VLOOKUP(A2551,[3]Sheet1!$A:$G,7,FALSE),0)</f>
        <v>4805861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71015</v>
      </c>
      <c r="O2552">
        <f>IFERROR(VLOOKUP(A2552,[3]Sheet1!$A:$G,3,FALSE),0)</f>
        <v>316454</v>
      </c>
      <c r="P2552">
        <f>IFERROR(VLOOKUP(A2552,[3]Sheet1!$A:$G,4,FALSE),0)</f>
        <v>95231</v>
      </c>
      <c r="Q2552">
        <f>IFERROR(VLOOKUP(A2552,[3]Sheet1!$A:$G,5,FALSE),0)</f>
        <v>386819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49560296</v>
      </c>
      <c r="F2554">
        <f>IFERROR(VLOOKUP(A2554,[1]Monitoramento_Base_somente_disp!$A:$J,9,FALSE),0)</f>
        <v>0</v>
      </c>
      <c r="G2554">
        <f>IFERROR(VLOOKUP(A2554,[1]Monitoramento_Base_somente_disp!$A:$J,10,FALSE),0)</f>
        <v>50304475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40069</v>
      </c>
      <c r="C2557">
        <f>IFERROR(VLOOKUP(A2557,[1]Monitoramento_Base_somente_disp!$A:$J,6,FALSE),0)</f>
        <v>15213107</v>
      </c>
      <c r="D2557">
        <f>IFERROR(VLOOKUP(A2557,[1]Monitoramento_Base_somente_disp!$A:$J,7,FALSE),0)</f>
        <v>38246</v>
      </c>
      <c r="E2557">
        <f>IFERROR(VLOOKUP(A2557,[1]Monitoramento_Base_somente_disp!$A:$J,8,FALSE),0)</f>
        <v>15079086</v>
      </c>
      <c r="F2557">
        <f>IFERROR(VLOOKUP(A2557,[1]Monitoramento_Base_somente_disp!$A:$J,9,FALSE),0)</f>
        <v>47692</v>
      </c>
      <c r="G2557">
        <f>IFERROR(VLOOKUP(A2557,[1]Monitoramento_Base_somente_disp!$A:$J,10,FALSE),0)</f>
        <v>17230917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395521</v>
      </c>
      <c r="F2561">
        <f>IFERROR(VLOOKUP(A2561,[1]Monitoramento_Base_somente_disp!$A:$J,9,FALSE),0)</f>
        <v>0</v>
      </c>
      <c r="G2561">
        <f>IFERROR(VLOOKUP(A2561,[1]Monitoramento_Base_somente_disp!$A:$J,10,FALSE),0)</f>
        <v>400427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27416</v>
      </c>
      <c r="Q2562">
        <f>IFERROR(VLOOKUP(A2562,[3]Sheet1!$A:$G,5,FALSE),0)</f>
        <v>199520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111497880</v>
      </c>
      <c r="D2564">
        <f>IFERROR(VLOOKUP(A2564,[1]Monitoramento_Base_somente_disp!$A:$J,7,FALSE),0)</f>
        <v>0</v>
      </c>
      <c r="E2564">
        <f>IFERROR(VLOOKUP(A2564,[1]Monitoramento_Base_somente_disp!$A:$J,8,FALSE),0)</f>
        <v>113102490</v>
      </c>
      <c r="F2564">
        <f>IFERROR(VLOOKUP(A2564,[1]Monitoramento_Base_somente_disp!$A:$J,9,FALSE),0)</f>
        <v>0</v>
      </c>
      <c r="G2564">
        <f>IFERROR(VLOOKUP(A2564,[1]Monitoramento_Base_somente_disp!$A:$J,10,FALSE),0)</f>
        <v>115214476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98591</v>
      </c>
      <c r="C2565">
        <f>IFERROR(VLOOKUP(A2565,[1]Monitoramento_Base_somente_disp!$A:$J,6,FALSE),0)</f>
        <v>10913332</v>
      </c>
      <c r="D2565">
        <f>IFERROR(VLOOKUP(A2565,[1]Monitoramento_Base_somente_disp!$A:$J,7,FALSE),0)</f>
        <v>89834</v>
      </c>
      <c r="E2565">
        <f>IFERROR(VLOOKUP(A2565,[1]Monitoramento_Base_somente_disp!$A:$J,8,FALSE),0)</f>
        <v>10838218</v>
      </c>
      <c r="F2565">
        <f>IFERROR(VLOOKUP(A2565,[1]Monitoramento_Base_somente_disp!$A:$J,9,FALSE),0)</f>
        <v>105894</v>
      </c>
      <c r="G2565">
        <f>IFERROR(VLOOKUP(A2565,[1]Monitoramento_Base_somente_disp!$A:$J,10,FALSE),0)</f>
        <v>10561657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167300</v>
      </c>
      <c r="O2566">
        <f>IFERROR(VLOOKUP(A2566,[3]Sheet1!$A:$G,3,FALSE),0)</f>
        <v>566203</v>
      </c>
      <c r="P2566">
        <f>IFERROR(VLOOKUP(A2566,[3]Sheet1!$A:$G,4,FALSE),0)</f>
        <v>159572</v>
      </c>
      <c r="Q2566">
        <f>IFERROR(VLOOKUP(A2566,[3]Sheet1!$A:$G,5,FALSE),0)</f>
        <v>546519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43543</v>
      </c>
      <c r="O2567">
        <f>IFERROR(VLOOKUP(A2567,[3]Sheet1!$A:$G,3,FALSE),0)</f>
        <v>342357</v>
      </c>
      <c r="P2567">
        <f>IFERROR(VLOOKUP(A2567,[3]Sheet1!$A:$G,4,FALSE),0)</f>
        <v>43783</v>
      </c>
      <c r="Q2567">
        <f>IFERROR(VLOOKUP(A2567,[3]Sheet1!$A:$G,5,FALSE),0)</f>
        <v>413512</v>
      </c>
      <c r="R2567">
        <f>IFERROR(VLOOKUP(A2567,[3]Sheet1!$A:$G,6,FALSE),0)</f>
        <v>34617</v>
      </c>
      <c r="S2567">
        <f>IFERROR(VLOOKUP(A2567,[3]Sheet1!$A:$G,7,FALSE),0)</f>
        <v>346511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Sim</v>
      </c>
      <c r="Y2567" t="str">
        <f t="shared" si="246"/>
        <v>Sim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31329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75584</v>
      </c>
      <c r="S2568">
        <f>IFERROR(VLOOKUP(A2568,[3]Sheet1!$A:$G,7,FALSE),0)</f>
        <v>600350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Sim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53615</v>
      </c>
      <c r="K2569">
        <f>IFERROR(VLOOKUP(A2569,[2]Sheet1!$A:$I,7,FALSE),0)</f>
        <v>539506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46030595</v>
      </c>
      <c r="F2570">
        <f>IFERROR(VLOOKUP(A2570,[1]Monitoramento_Base_somente_disp!$A:$J,9,FALSE),0)</f>
        <v>0</v>
      </c>
      <c r="G2570">
        <f>IFERROR(VLOOKUP(A2570,[1]Monitoramento_Base_somente_disp!$A:$J,10,FALSE),0)</f>
        <v>47067951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88771590</v>
      </c>
      <c r="D2571">
        <f>IFERROR(VLOOKUP(A2571,[1]Monitoramento_Base_somente_disp!$A:$J,7,FALSE),0)</f>
        <v>0</v>
      </c>
      <c r="E2571">
        <f>IFERROR(VLOOKUP(A2571,[1]Monitoramento_Base_somente_disp!$A:$J,8,FALSE),0)</f>
        <v>90064360</v>
      </c>
      <c r="F2571">
        <f>IFERROR(VLOOKUP(A2571,[1]Monitoramento_Base_somente_disp!$A:$J,9,FALSE),0)</f>
        <v>0</v>
      </c>
      <c r="G2571">
        <f>IFERROR(VLOOKUP(A2571,[1]Monitoramento_Base_somente_disp!$A:$J,10,FALSE),0)</f>
        <v>91730643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237729</v>
      </c>
      <c r="K2571">
        <f>IFERROR(VLOOKUP(A2571,[2]Sheet1!$A:$I,7,FALSE),0)</f>
        <v>1097493</v>
      </c>
      <c r="L2571">
        <f>IFERROR(VLOOKUP(A2571,[2]Sheet1!$A:$I,8,FALSE),0)</f>
        <v>265683</v>
      </c>
      <c r="M2571">
        <f>IFERROR(VLOOKUP(A2571,[2]Sheet1!$A:$I,9,FALSE),0)</f>
        <v>864052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12941</v>
      </c>
      <c r="C2572">
        <f>IFERROR(VLOOKUP(A2572,[1]Monitoramento_Base_somente_disp!$A:$J,6,FALSE),0)</f>
        <v>25028664</v>
      </c>
      <c r="D2572">
        <f>IFERROR(VLOOKUP(A2572,[1]Monitoramento_Base_somente_disp!$A:$J,7,FALSE),0)</f>
        <v>8065</v>
      </c>
      <c r="E2572">
        <f>IFERROR(VLOOKUP(A2572,[1]Monitoramento_Base_somente_disp!$A:$J,8,FALSE),0)</f>
        <v>25115052</v>
      </c>
      <c r="F2572">
        <f>IFERROR(VLOOKUP(A2572,[1]Monitoramento_Base_somente_disp!$A:$J,9,FALSE),0)</f>
        <v>510</v>
      </c>
      <c r="G2572">
        <f>IFERROR(VLOOKUP(A2572,[1]Monitoramento_Base_somente_disp!$A:$J,10,FALSE),0)</f>
        <v>25407980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Sim</v>
      </c>
      <c r="V2572" t="str">
        <f t="shared" si="243"/>
        <v>Sim</v>
      </c>
      <c r="W2572" t="str">
        <f t="shared" si="244"/>
        <v>Sim</v>
      </c>
      <c r="X2572" t="str">
        <f t="shared" si="245"/>
        <v>Sim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59542</v>
      </c>
      <c r="K2573">
        <f>IFERROR(VLOOKUP(A2573,[2]Sheet1!$A:$I,7,FALSE),0)</f>
        <v>277930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152872</v>
      </c>
      <c r="C2576">
        <f>IFERROR(VLOOKUP(A2576,[1]Monitoramento_Base_somente_disp!$A:$J,6,FALSE),0)</f>
        <v>35023717</v>
      </c>
      <c r="D2576">
        <f>IFERROR(VLOOKUP(A2576,[1]Monitoramento_Base_somente_disp!$A:$J,7,FALSE),0)</f>
        <v>144482</v>
      </c>
      <c r="E2576">
        <f>IFERROR(VLOOKUP(A2576,[1]Monitoramento_Base_somente_disp!$A:$J,8,FALSE),0)</f>
        <v>33073217</v>
      </c>
      <c r="F2576">
        <f>IFERROR(VLOOKUP(A2576,[1]Monitoramento_Base_somente_disp!$A:$J,9,FALSE),0)</f>
        <v>171877</v>
      </c>
      <c r="G2576">
        <f>IFERROR(VLOOKUP(A2576,[1]Monitoramento_Base_somente_disp!$A:$J,10,FALSE),0)</f>
        <v>38291425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19283</v>
      </c>
      <c r="C2577">
        <f>IFERROR(VLOOKUP(A2577,[1]Monitoramento_Base_somente_disp!$A:$J,6,FALSE),0)</f>
        <v>13042654</v>
      </c>
      <c r="D2577">
        <f>IFERROR(VLOOKUP(A2577,[1]Monitoramento_Base_somente_disp!$A:$J,7,FALSE),0)</f>
        <v>0</v>
      </c>
      <c r="E2577">
        <f>IFERROR(VLOOKUP(A2577,[1]Monitoramento_Base_somente_disp!$A:$J,8,FALSE),0)</f>
        <v>13225445</v>
      </c>
      <c r="F2577">
        <f>IFERROR(VLOOKUP(A2577,[1]Monitoramento_Base_somente_disp!$A:$J,9,FALSE),0)</f>
        <v>1576</v>
      </c>
      <c r="G2577">
        <f>IFERROR(VLOOKUP(A2577,[1]Monitoramento_Base_somente_disp!$A:$J,10,FALSE),0)</f>
        <v>13405004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Sim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2631120</v>
      </c>
      <c r="D2578">
        <f>IFERROR(VLOOKUP(A2578,[1]Monitoramento_Base_somente_disp!$A:$J,7,FALSE),0)</f>
        <v>0</v>
      </c>
      <c r="E2578">
        <f>IFERROR(VLOOKUP(A2578,[1]Monitoramento_Base_somente_disp!$A:$J,8,FALSE),0)</f>
        <v>2677215</v>
      </c>
      <c r="F2578">
        <f>IFERROR(VLOOKUP(A2578,[1]Monitoramento_Base_somente_disp!$A:$J,9,FALSE),0)</f>
        <v>0</v>
      </c>
      <c r="G2578">
        <f>IFERROR(VLOOKUP(A2578,[1]Monitoramento_Base_somente_disp!$A:$J,10,FALSE),0)</f>
        <v>2718824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7100070</v>
      </c>
      <c r="D2579">
        <f>IFERROR(VLOOKUP(A2579,[1]Monitoramento_Base_somente_disp!$A:$J,7,FALSE),0)</f>
        <v>0</v>
      </c>
      <c r="E2579">
        <f>IFERROR(VLOOKUP(A2579,[1]Monitoramento_Base_somente_disp!$A:$J,8,FALSE),0)</f>
        <v>7268570</v>
      </c>
      <c r="F2579">
        <f>IFERROR(VLOOKUP(A2579,[1]Monitoramento_Base_somente_disp!$A:$J,9,FALSE),0)</f>
        <v>0</v>
      </c>
      <c r="G2579">
        <f>IFERROR(VLOOKUP(A2579,[1]Monitoramento_Base_somente_disp!$A:$J,10,FALSE),0)</f>
        <v>7336739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436745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119778</v>
      </c>
      <c r="N2580">
        <f>IFERROR(VLOOKUP(A2580,[3]Sheet1!$A:$G,2,FALSE),0)</f>
        <v>1427570</v>
      </c>
      <c r="O2580">
        <f>IFERROR(VLOOKUP(A2580,[3]Sheet1!$A:$G,3,FALSE),0)</f>
        <v>2341373</v>
      </c>
      <c r="P2580">
        <f>IFERROR(VLOOKUP(A2580,[3]Sheet1!$A:$G,4,FALSE),0)</f>
        <v>202847</v>
      </c>
      <c r="Q2580">
        <f>IFERROR(VLOOKUP(A2580,[3]Sheet1!$A:$G,5,FALSE),0)</f>
        <v>1868014</v>
      </c>
      <c r="R2580">
        <f>IFERROR(VLOOKUP(A2580,[3]Sheet1!$A:$G,6,FALSE),0)</f>
        <v>0</v>
      </c>
      <c r="S2580">
        <f>IFERROR(VLOOKUP(A2580,[3]Sheet1!$A:$G,7,FALSE),0)</f>
        <v>1708646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88097</v>
      </c>
      <c r="K2581">
        <f>IFERROR(VLOOKUP(A2581,[2]Sheet1!$A:$I,7,FALSE),0)</f>
        <v>973338</v>
      </c>
      <c r="L2581">
        <f>IFERROR(VLOOKUP(A2581,[2]Sheet1!$A:$I,8,FALSE),0)</f>
        <v>112950</v>
      </c>
      <c r="M2581">
        <f>IFERROR(VLOOKUP(A2581,[2]Sheet1!$A:$I,9,FALSE),0)</f>
        <v>853417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187563600</v>
      </c>
      <c r="D2582">
        <f>IFERROR(VLOOKUP(A2582,[1]Monitoramento_Base_somente_disp!$A:$J,7,FALSE),0)</f>
        <v>0</v>
      </c>
      <c r="E2582">
        <f>IFERROR(VLOOKUP(A2582,[1]Monitoramento_Base_somente_disp!$A:$J,8,FALSE),0)</f>
        <v>191210395</v>
      </c>
      <c r="F2582">
        <f>IFERROR(VLOOKUP(A2582,[1]Monitoramento_Base_somente_disp!$A:$J,9,FALSE),0)</f>
        <v>0</v>
      </c>
      <c r="G2582">
        <f>IFERROR(VLOOKUP(A2582,[1]Monitoramento_Base_somente_disp!$A:$J,10,FALSE),0)</f>
        <v>193815720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170748</v>
      </c>
      <c r="C2583">
        <f>IFERROR(VLOOKUP(A2583,[1]Monitoramento_Base_somente_disp!$A:$J,6,FALSE),0)</f>
        <v>15355366</v>
      </c>
      <c r="D2583">
        <f>IFERROR(VLOOKUP(A2583,[1]Monitoramento_Base_somente_disp!$A:$J,7,FALSE),0)</f>
        <v>178957</v>
      </c>
      <c r="E2583">
        <f>IFERROR(VLOOKUP(A2583,[1]Monitoramento_Base_somente_disp!$A:$J,8,FALSE),0)</f>
        <v>14966510</v>
      </c>
      <c r="F2583">
        <f>IFERROR(VLOOKUP(A2583,[1]Monitoramento_Base_somente_disp!$A:$J,9,FALSE),0)</f>
        <v>190412</v>
      </c>
      <c r="G2583">
        <f>IFERROR(VLOOKUP(A2583,[1]Monitoramento_Base_somente_disp!$A:$J,10,FALSE),0)</f>
        <v>13206515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24761</v>
      </c>
      <c r="O2584">
        <f>IFERROR(VLOOKUP(A2584,[3]Sheet1!$A:$G,3,FALSE),0)</f>
        <v>19166879</v>
      </c>
      <c r="P2584">
        <f>IFERROR(VLOOKUP(A2584,[3]Sheet1!$A:$G,4,FALSE),0)</f>
        <v>24920</v>
      </c>
      <c r="Q2584">
        <f>IFERROR(VLOOKUP(A2584,[3]Sheet1!$A:$G,5,FALSE),0)</f>
        <v>8986042</v>
      </c>
      <c r="R2584">
        <f>IFERROR(VLOOKUP(A2584,[3]Sheet1!$A:$G,6,FALSE),0)</f>
        <v>22704</v>
      </c>
      <c r="S2584">
        <f>IFERROR(VLOOKUP(A2584,[3]Sheet1!$A:$G,7,FALSE),0)</f>
        <v>18378589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224103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912574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91239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118710</v>
      </c>
      <c r="S2587">
        <f>IFERROR(VLOOKUP(A2587,[3]Sheet1!$A:$G,7,FALSE),0)</f>
        <v>940276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279610500</v>
      </c>
      <c r="D2589">
        <f>IFERROR(VLOOKUP(A2589,[1]Monitoramento_Base_somente_disp!$A:$J,7,FALSE),0)</f>
        <v>0</v>
      </c>
      <c r="E2589">
        <f>IFERROR(VLOOKUP(A2589,[1]Monitoramento_Base_somente_disp!$A:$J,8,FALSE),0)</f>
        <v>284744066</v>
      </c>
      <c r="F2589">
        <f>IFERROR(VLOOKUP(A2589,[1]Monitoramento_Base_somente_disp!$A:$J,9,FALSE),0)</f>
        <v>0</v>
      </c>
      <c r="G2589">
        <f>IFERROR(VLOOKUP(A2589,[1]Monitoramento_Base_somente_disp!$A:$J,10,FALSE),0)</f>
        <v>288930850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5173197</v>
      </c>
      <c r="K2589">
        <f>IFERROR(VLOOKUP(A2589,[2]Sheet1!$A:$I,7,FALSE),0)</f>
        <v>15123738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74934</v>
      </c>
      <c r="K2592">
        <f>IFERROR(VLOOKUP(A2592,[2]Sheet1!$A:$I,7,FALSE),0)</f>
        <v>245147</v>
      </c>
      <c r="L2592">
        <f>IFERROR(VLOOKUP(A2592,[2]Sheet1!$A:$I,8,FALSE),0)</f>
        <v>96216</v>
      </c>
      <c r="M2592">
        <f>IFERROR(VLOOKUP(A2592,[2]Sheet1!$A:$I,9,FALSE),0)</f>
        <v>258698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164402</v>
      </c>
      <c r="C2593">
        <f>IFERROR(VLOOKUP(A2593,[1]Monitoramento_Base_somente_disp!$A:$J,6,FALSE),0)</f>
        <v>16883312</v>
      </c>
      <c r="D2593">
        <f>IFERROR(VLOOKUP(A2593,[1]Monitoramento_Base_somente_disp!$A:$J,7,FALSE),0)</f>
        <v>97885</v>
      </c>
      <c r="E2593">
        <f>IFERROR(VLOOKUP(A2593,[1]Monitoramento_Base_somente_disp!$A:$J,8,FALSE),0)</f>
        <v>13516227</v>
      </c>
      <c r="F2593">
        <f>IFERROR(VLOOKUP(A2593,[1]Monitoramento_Base_somente_disp!$A:$J,9,FALSE),0)</f>
        <v>113435</v>
      </c>
      <c r="G2593">
        <f>IFERROR(VLOOKUP(A2593,[1]Monitoramento_Base_somente_disp!$A:$J,10,FALSE),0)</f>
        <v>8164497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25582</v>
      </c>
      <c r="C2594">
        <f>IFERROR(VLOOKUP(A2594,[1]Monitoramento_Base_somente_disp!$A:$J,6,FALSE),0)</f>
        <v>27887760</v>
      </c>
      <c r="D2594">
        <f>IFERROR(VLOOKUP(A2594,[1]Monitoramento_Base_somente_disp!$A:$J,7,FALSE),0)</f>
        <v>24844</v>
      </c>
      <c r="E2594">
        <f>IFERROR(VLOOKUP(A2594,[1]Monitoramento_Base_somente_disp!$A:$J,8,FALSE),0)</f>
        <v>22095470</v>
      </c>
      <c r="F2594">
        <f>IFERROR(VLOOKUP(A2594,[1]Monitoramento_Base_somente_disp!$A:$J,9,FALSE),0)</f>
        <v>17947</v>
      </c>
      <c r="G2594">
        <f>IFERROR(VLOOKUP(A2594,[1]Monitoramento_Base_somente_disp!$A:$J,10,FALSE),0)</f>
        <v>13858304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8527650</v>
      </c>
      <c r="D2595">
        <f>IFERROR(VLOOKUP(A2595,[1]Monitoramento_Base_somente_disp!$A:$J,7,FALSE),0)</f>
        <v>0</v>
      </c>
      <c r="E2595">
        <f>IFERROR(VLOOKUP(A2595,[1]Monitoramento_Base_somente_disp!$A:$J,8,FALSE),0)</f>
        <v>8657514</v>
      </c>
      <c r="F2595">
        <f>IFERROR(VLOOKUP(A2595,[1]Monitoramento_Base_somente_disp!$A:$J,9,FALSE),0)</f>
        <v>0</v>
      </c>
      <c r="G2595">
        <f>IFERROR(VLOOKUP(A2595,[1]Monitoramento_Base_somente_disp!$A:$J,10,FALSE),0)</f>
        <v>8811905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62045310</v>
      </c>
      <c r="D2596">
        <f>IFERROR(VLOOKUP(A2596,[1]Monitoramento_Base_somente_disp!$A:$J,7,FALSE),0)</f>
        <v>0</v>
      </c>
      <c r="E2596">
        <f>IFERROR(VLOOKUP(A2596,[1]Monitoramento_Base_somente_disp!$A:$J,8,FALSE),0)</f>
        <v>63117163</v>
      </c>
      <c r="F2596">
        <f>IFERROR(VLOOKUP(A2596,[1]Monitoramento_Base_somente_disp!$A:$J,9,FALSE),0)</f>
        <v>0</v>
      </c>
      <c r="G2596">
        <f>IFERROR(VLOOKUP(A2596,[1]Monitoramento_Base_somente_disp!$A:$J,10,FALSE),0)</f>
        <v>64113487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945138</v>
      </c>
      <c r="O2596">
        <f>IFERROR(VLOOKUP(A2596,[3]Sheet1!$A:$G,3,FALSE),0)</f>
        <v>9267222</v>
      </c>
      <c r="P2596">
        <f>IFERROR(VLOOKUP(A2596,[3]Sheet1!$A:$G,4,FALSE),0)</f>
        <v>30</v>
      </c>
      <c r="Q2596">
        <f>IFERROR(VLOOKUP(A2596,[3]Sheet1!$A:$G,5,FALSE),0)</f>
        <v>2160773</v>
      </c>
      <c r="R2596">
        <f>IFERROR(VLOOKUP(A2596,[3]Sheet1!$A:$G,6,FALSE),0)</f>
        <v>318129</v>
      </c>
      <c r="S2596">
        <f>IFERROR(VLOOKUP(A2596,[3]Sheet1!$A:$G,7,FALSE),0)</f>
        <v>5701379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Sim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9226454</v>
      </c>
      <c r="F2597">
        <f>IFERROR(VLOOKUP(A2597,[1]Monitoramento_Base_somente_disp!$A:$J,9,FALSE),0)</f>
        <v>0</v>
      </c>
      <c r="G2597">
        <f>IFERROR(VLOOKUP(A2597,[1]Monitoramento_Base_somente_disp!$A:$J,10,FALSE),0)</f>
        <v>9392814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15580</v>
      </c>
      <c r="K2597">
        <f>IFERROR(VLOOKUP(A2597,[2]Sheet1!$A:$I,7,FALSE),0)</f>
        <v>199457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Sim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4309825</v>
      </c>
      <c r="F2598">
        <f>IFERROR(VLOOKUP(A2598,[1]Monitoramento_Base_somente_disp!$A:$J,9,FALSE),0)</f>
        <v>0</v>
      </c>
      <c r="G2598">
        <f>IFERROR(VLOOKUP(A2598,[1]Monitoramento_Base_somente_disp!$A:$J,10,FALSE),0)</f>
        <v>4397009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85948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525134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100170</v>
      </c>
      <c r="Q2599">
        <f>IFERROR(VLOOKUP(A2599,[3]Sheet1!$A:$G,5,FALSE),0)</f>
        <v>323152</v>
      </c>
      <c r="R2599">
        <f>IFERROR(VLOOKUP(A2599,[3]Sheet1!$A:$G,6,FALSE),0)</f>
        <v>109353</v>
      </c>
      <c r="S2599">
        <f>IFERROR(VLOOKUP(A2599,[3]Sheet1!$A:$G,7,FALSE),0)</f>
        <v>353032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43319</v>
      </c>
      <c r="C2600">
        <f>IFERROR(VLOOKUP(A2600,[1]Monitoramento_Base_somente_disp!$A:$J,6,FALSE),0)</f>
        <v>4134845</v>
      </c>
      <c r="D2600">
        <f>IFERROR(VLOOKUP(A2600,[1]Monitoramento_Base_somente_disp!$A:$J,7,FALSE),0)</f>
        <v>41021</v>
      </c>
      <c r="E2600">
        <f>IFERROR(VLOOKUP(A2600,[1]Monitoramento_Base_somente_disp!$A:$J,8,FALSE),0)</f>
        <v>4099655</v>
      </c>
      <c r="F2600">
        <f>IFERROR(VLOOKUP(A2600,[1]Monitoramento_Base_somente_disp!$A:$J,9,FALSE),0)</f>
        <v>44425</v>
      </c>
      <c r="G2600">
        <f>IFERROR(VLOOKUP(A2600,[1]Monitoramento_Base_somente_disp!$A:$J,10,FALSE),0)</f>
        <v>5452788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14618970</v>
      </c>
      <c r="D2601">
        <f>IFERROR(VLOOKUP(A2601,[1]Monitoramento_Base_somente_disp!$A:$J,7,FALSE),0)</f>
        <v>0</v>
      </c>
      <c r="E2601">
        <f>IFERROR(VLOOKUP(A2601,[1]Monitoramento_Base_somente_disp!$A:$J,8,FALSE),0)</f>
        <v>14824507</v>
      </c>
      <c r="F2601">
        <f>IFERROR(VLOOKUP(A2601,[1]Monitoramento_Base_somente_disp!$A:$J,9,FALSE),0)</f>
        <v>0</v>
      </c>
      <c r="G2601">
        <f>IFERROR(VLOOKUP(A2601,[1]Monitoramento_Base_somente_disp!$A:$J,10,FALSE),0)</f>
        <v>15106269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17102340</v>
      </c>
      <c r="D2602">
        <f>IFERROR(VLOOKUP(A2602,[1]Monitoramento_Base_somente_disp!$A:$J,7,FALSE),0)</f>
        <v>0</v>
      </c>
      <c r="E2602">
        <f>IFERROR(VLOOKUP(A2602,[1]Monitoramento_Base_somente_disp!$A:$J,8,FALSE),0)</f>
        <v>17477532</v>
      </c>
      <c r="F2602">
        <f>IFERROR(VLOOKUP(A2602,[1]Monitoramento_Base_somente_disp!$A:$J,9,FALSE),0)</f>
        <v>0</v>
      </c>
      <c r="G2602">
        <f>IFERROR(VLOOKUP(A2602,[1]Monitoramento_Base_somente_disp!$A:$J,10,FALSE),0)</f>
        <v>17672418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314403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12397602</v>
      </c>
      <c r="F2607">
        <f>IFERROR(VLOOKUP(A2607,[1]Monitoramento_Base_somente_disp!$A:$J,9,FALSE),0)</f>
        <v>0</v>
      </c>
      <c r="G2607">
        <f>IFERROR(VLOOKUP(A2607,[1]Monitoramento_Base_somente_disp!$A:$J,10,FALSE),0)</f>
        <v>12560146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101971</v>
      </c>
      <c r="K2607">
        <f>IFERROR(VLOOKUP(A2607,[2]Sheet1!$A:$I,7,FALSE),0)</f>
        <v>523715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75903060</v>
      </c>
      <c r="D2608">
        <f>IFERROR(VLOOKUP(A2608,[1]Monitoramento_Base_somente_disp!$A:$J,7,FALSE),0)</f>
        <v>0</v>
      </c>
      <c r="E2608">
        <f>IFERROR(VLOOKUP(A2608,[1]Monitoramento_Base_somente_disp!$A:$J,8,FALSE),0)</f>
        <v>77364672</v>
      </c>
      <c r="F2608">
        <f>IFERROR(VLOOKUP(A2608,[1]Monitoramento_Base_somente_disp!$A:$J,9,FALSE),0)</f>
        <v>0</v>
      </c>
      <c r="G2608">
        <f>IFERROR(VLOOKUP(A2608,[1]Monitoramento_Base_somente_disp!$A:$J,10,FALSE),0)</f>
        <v>78433162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75488</v>
      </c>
      <c r="C2609">
        <f>IFERROR(VLOOKUP(A2609,[1]Monitoramento_Base_somente_disp!$A:$J,6,FALSE),0)</f>
        <v>16596274</v>
      </c>
      <c r="D2609">
        <f>IFERROR(VLOOKUP(A2609,[1]Monitoramento_Base_somente_disp!$A:$J,7,FALSE),0)</f>
        <v>85469</v>
      </c>
      <c r="E2609">
        <f>IFERROR(VLOOKUP(A2609,[1]Monitoramento_Base_somente_disp!$A:$J,8,FALSE),0)</f>
        <v>17616539</v>
      </c>
      <c r="F2609">
        <f>IFERROR(VLOOKUP(A2609,[1]Monitoramento_Base_somente_disp!$A:$J,9,FALSE),0)</f>
        <v>77171</v>
      </c>
      <c r="G2609">
        <f>IFERROR(VLOOKUP(A2609,[1]Monitoramento_Base_somente_disp!$A:$J,10,FALSE),0)</f>
        <v>19084689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20</v>
      </c>
      <c r="Q2611">
        <f>IFERROR(VLOOKUP(A2611,[3]Sheet1!$A:$G,5,FALSE),0)</f>
        <v>515862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Sim</v>
      </c>
      <c r="W2611" t="str">
        <f t="shared" si="244"/>
        <v>Sim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184689</v>
      </c>
      <c r="O2612">
        <f>IFERROR(VLOOKUP(A2612,[3]Sheet1!$A:$G,3,FALSE),0)</f>
        <v>2129784</v>
      </c>
      <c r="P2612">
        <f>IFERROR(VLOOKUP(A2612,[3]Sheet1!$A:$G,4,FALSE),0)</f>
        <v>123118</v>
      </c>
      <c r="Q2612">
        <f>IFERROR(VLOOKUP(A2612,[3]Sheet1!$A:$G,5,FALSE),0)</f>
        <v>1381186</v>
      </c>
      <c r="R2612">
        <f>IFERROR(VLOOKUP(A2612,[3]Sheet1!$A:$G,6,FALSE),0)</f>
        <v>105608</v>
      </c>
      <c r="S2612">
        <f>IFERROR(VLOOKUP(A2612,[3]Sheet1!$A:$G,7,FALSE),0)</f>
        <v>1693641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926640</v>
      </c>
      <c r="F2613">
        <f>IFERROR(VLOOKUP(A2613,[1]Monitoramento_Base_somente_disp!$A:$J,9,FALSE),0)</f>
        <v>0</v>
      </c>
      <c r="G2613">
        <f>IFERROR(VLOOKUP(A2613,[1]Monitoramento_Base_somente_disp!$A:$J,10,FALSE),0)</f>
        <v>946740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175328</v>
      </c>
      <c r="K2614">
        <f>IFERROR(VLOOKUP(A2614,[2]Sheet1!$A:$I,7,FALSE),0)</f>
        <v>989092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1550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110263</v>
      </c>
      <c r="C2616">
        <f>IFERROR(VLOOKUP(A2616,[1]Monitoramento_Base_somente_disp!$A:$J,6,FALSE),0)</f>
        <v>21792796</v>
      </c>
      <c r="D2616">
        <f>IFERROR(VLOOKUP(A2616,[1]Monitoramento_Base_somente_disp!$A:$J,7,FALSE),0)</f>
        <v>85455</v>
      </c>
      <c r="E2616">
        <f>IFERROR(VLOOKUP(A2616,[1]Monitoramento_Base_somente_disp!$A:$J,8,FALSE),0)</f>
        <v>20672852</v>
      </c>
      <c r="F2616">
        <f>IFERROR(VLOOKUP(A2616,[1]Monitoramento_Base_somente_disp!$A:$J,9,FALSE),0)</f>
        <v>71837</v>
      </c>
      <c r="G2616">
        <f>IFERROR(VLOOKUP(A2616,[1]Monitoramento_Base_somente_disp!$A:$J,10,FALSE),0)</f>
        <v>18545988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124234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563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154471</v>
      </c>
      <c r="K2618">
        <f>IFERROR(VLOOKUP(A2618,[2]Sheet1!$A:$I,7,FALSE),0)</f>
        <v>1581589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74211</v>
      </c>
      <c r="O2619">
        <f>IFERROR(VLOOKUP(A2619,[3]Sheet1!$A:$G,3,FALSE),0)</f>
        <v>492645</v>
      </c>
      <c r="P2619">
        <f>IFERROR(VLOOKUP(A2619,[3]Sheet1!$A:$G,4,FALSE),0)</f>
        <v>53928</v>
      </c>
      <c r="Q2619">
        <f>IFERROR(VLOOKUP(A2619,[3]Sheet1!$A:$G,5,FALSE),0)</f>
        <v>478399</v>
      </c>
      <c r="R2619">
        <f>IFERROR(VLOOKUP(A2619,[3]Sheet1!$A:$G,6,FALSE),0)</f>
        <v>70062</v>
      </c>
      <c r="S2619">
        <f>IFERROR(VLOOKUP(A2619,[3]Sheet1!$A:$G,7,FALSE),0)</f>
        <v>466222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888899</v>
      </c>
      <c r="F2620">
        <f>IFERROR(VLOOKUP(A2620,[1]Monitoramento_Base_somente_disp!$A:$J,9,FALSE),0)</f>
        <v>0</v>
      </c>
      <c r="G2620">
        <f>IFERROR(VLOOKUP(A2620,[1]Monitoramento_Base_somente_disp!$A:$J,10,FALSE),0)</f>
        <v>904642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50262</v>
      </c>
      <c r="Q2621">
        <f>IFERROR(VLOOKUP(A2621,[3]Sheet1!$A:$G,5,FALSE),0)</f>
        <v>116194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37608</v>
      </c>
      <c r="O2622">
        <f>IFERROR(VLOOKUP(A2622,[3]Sheet1!$A:$G,3,FALSE),0)</f>
        <v>180993</v>
      </c>
      <c r="P2622">
        <f>IFERROR(VLOOKUP(A2622,[3]Sheet1!$A:$G,4,FALSE),0)</f>
        <v>36558</v>
      </c>
      <c r="Q2622">
        <f>IFERROR(VLOOKUP(A2622,[3]Sheet1!$A:$G,5,FALSE),0)</f>
        <v>172978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15733</v>
      </c>
      <c r="C2623">
        <f>IFERROR(VLOOKUP(A2623,[1]Monitoramento_Base_somente_disp!$A:$J,6,FALSE),0)</f>
        <v>35366411</v>
      </c>
      <c r="D2623">
        <f>IFERROR(VLOOKUP(A2623,[1]Monitoramento_Base_somente_disp!$A:$J,7,FALSE),0)</f>
        <v>16086</v>
      </c>
      <c r="E2623">
        <f>IFERROR(VLOOKUP(A2623,[1]Monitoramento_Base_somente_disp!$A:$J,8,FALSE),0)</f>
        <v>38176390</v>
      </c>
      <c r="F2623">
        <f>IFERROR(VLOOKUP(A2623,[1]Monitoramento_Base_somente_disp!$A:$J,9,FALSE),0)</f>
        <v>56666</v>
      </c>
      <c r="G2623">
        <f>IFERROR(VLOOKUP(A2623,[1]Monitoramento_Base_somente_disp!$A:$J,10,FALSE),0)</f>
        <v>36318164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230866080</v>
      </c>
      <c r="D2624">
        <f>IFERROR(VLOOKUP(A2624,[1]Monitoramento_Base_somente_disp!$A:$J,7,FALSE),0)</f>
        <v>0</v>
      </c>
      <c r="E2624">
        <f>IFERROR(VLOOKUP(A2624,[1]Monitoramento_Base_somente_disp!$A:$J,8,FALSE),0)</f>
        <v>234935606</v>
      </c>
      <c r="F2624">
        <f>IFERROR(VLOOKUP(A2624,[1]Monitoramento_Base_somente_disp!$A:$J,9,FALSE),0)</f>
        <v>0</v>
      </c>
      <c r="G2624">
        <f>IFERROR(VLOOKUP(A2624,[1]Monitoramento_Base_somente_disp!$A:$J,10,FALSE),0)</f>
        <v>238561616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1024407</v>
      </c>
      <c r="K2624">
        <f>IFERROR(VLOOKUP(A2624,[2]Sheet1!$A:$I,7,FALSE),0)</f>
        <v>2699577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87672</v>
      </c>
      <c r="C2625">
        <f>IFERROR(VLOOKUP(A2625,[1]Monitoramento_Base_somente_disp!$A:$J,6,FALSE),0)</f>
        <v>38196380</v>
      </c>
      <c r="D2625">
        <f>IFERROR(VLOOKUP(A2625,[1]Monitoramento_Base_somente_disp!$A:$J,7,FALSE),0)</f>
        <v>214135</v>
      </c>
      <c r="E2625">
        <f>IFERROR(VLOOKUP(A2625,[1]Monitoramento_Base_somente_disp!$A:$J,8,FALSE),0)</f>
        <v>33872832</v>
      </c>
      <c r="F2625">
        <f>IFERROR(VLOOKUP(A2625,[1]Monitoramento_Base_somente_disp!$A:$J,9,FALSE),0)</f>
        <v>2124</v>
      </c>
      <c r="G2625">
        <f>IFERROR(VLOOKUP(A2625,[1]Monitoramento_Base_somente_disp!$A:$J,10,FALSE),0)</f>
        <v>32349199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69002045</v>
      </c>
      <c r="F2626">
        <f>IFERROR(VLOOKUP(A2626,[1]Monitoramento_Base_somente_disp!$A:$J,9,FALSE),0)</f>
        <v>0</v>
      </c>
      <c r="G2626">
        <f>IFERROR(VLOOKUP(A2626,[1]Monitoramento_Base_somente_disp!$A:$J,10,FALSE),0)</f>
        <v>69869443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362419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366</v>
      </c>
      <c r="S2627">
        <f>IFERROR(VLOOKUP(A2627,[3]Sheet1!$A:$G,7,FALSE),0)</f>
        <v>334598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4567</v>
      </c>
      <c r="C2628">
        <f>IFERROR(VLOOKUP(A2628,[1]Monitoramento_Base_somente_disp!$A:$J,6,FALSE),0)</f>
        <v>22265273</v>
      </c>
      <c r="D2628">
        <f>IFERROR(VLOOKUP(A2628,[1]Monitoramento_Base_somente_disp!$A:$J,7,FALSE),0)</f>
        <v>173</v>
      </c>
      <c r="E2628">
        <f>IFERROR(VLOOKUP(A2628,[1]Monitoramento_Base_somente_disp!$A:$J,8,FALSE),0)</f>
        <v>22543477</v>
      </c>
      <c r="F2628">
        <f>IFERROR(VLOOKUP(A2628,[1]Monitoramento_Base_somente_disp!$A:$J,9,FALSE),0)</f>
        <v>2</v>
      </c>
      <c r="G2628">
        <f>IFERROR(VLOOKUP(A2628,[1]Monitoramento_Base_somente_disp!$A:$J,10,FALSE),0)</f>
        <v>22950415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Sim</v>
      </c>
      <c r="V2628" t="str">
        <f t="shared" si="243"/>
        <v>Sim</v>
      </c>
      <c r="W2628" t="str">
        <f t="shared" si="244"/>
        <v>Sim</v>
      </c>
      <c r="X2628" t="str">
        <f t="shared" si="245"/>
        <v>Sim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355942</v>
      </c>
      <c r="O2629">
        <f>IFERROR(VLOOKUP(A2629,[3]Sheet1!$A:$G,3,FALSE),0)</f>
        <v>16275409</v>
      </c>
      <c r="P2629">
        <f>IFERROR(VLOOKUP(A2629,[3]Sheet1!$A:$G,4,FALSE),0)</f>
        <v>718418</v>
      </c>
      <c r="Q2629">
        <f>IFERROR(VLOOKUP(A2629,[3]Sheet1!$A:$G,5,FALSE),0)</f>
        <v>32682785</v>
      </c>
      <c r="R2629">
        <f>IFERROR(VLOOKUP(A2629,[3]Sheet1!$A:$G,6,FALSE),0)</f>
        <v>267738</v>
      </c>
      <c r="S2629">
        <f>IFERROR(VLOOKUP(A2629,[3]Sheet1!$A:$G,7,FALSE),0)</f>
        <v>25825358</v>
      </c>
      <c r="T2629" t="str">
        <f t="shared" si="241"/>
        <v>Sim</v>
      </c>
      <c r="U2629" t="str">
        <f t="shared" si="242"/>
        <v>Sim</v>
      </c>
      <c r="V2629" t="str">
        <f t="shared" si="243"/>
        <v>Sim</v>
      </c>
      <c r="W2629" t="str">
        <f t="shared" si="244"/>
        <v>Sim</v>
      </c>
      <c r="X2629" t="str">
        <f t="shared" si="245"/>
        <v>Sim</v>
      </c>
      <c r="Y2629" t="str">
        <f t="shared" si="246"/>
        <v>Sim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36049889</v>
      </c>
      <c r="F2631">
        <f>IFERROR(VLOOKUP(A2631,[1]Monitoramento_Base_somente_disp!$A:$J,9,FALSE),0)</f>
        <v>0</v>
      </c>
      <c r="G2631">
        <f>IFERROR(VLOOKUP(A2631,[1]Monitoramento_Base_somente_disp!$A:$J,10,FALSE),0)</f>
        <v>36633165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170333</v>
      </c>
      <c r="O2631">
        <f>IFERROR(VLOOKUP(A2631,[3]Sheet1!$A:$G,3,FALSE),0)</f>
        <v>1443785</v>
      </c>
      <c r="P2631">
        <f>IFERROR(VLOOKUP(A2631,[3]Sheet1!$A:$G,4,FALSE),0)</f>
        <v>166760</v>
      </c>
      <c r="Q2631">
        <f>IFERROR(VLOOKUP(A2631,[3]Sheet1!$A:$G,5,FALSE),0)</f>
        <v>1533611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40520280</v>
      </c>
      <c r="D2633">
        <f>IFERROR(VLOOKUP(A2633,[1]Monitoramento_Base_somente_disp!$A:$J,7,FALSE),0)</f>
        <v>0</v>
      </c>
      <c r="E2633">
        <f>IFERROR(VLOOKUP(A2633,[1]Monitoramento_Base_somente_disp!$A:$J,8,FALSE),0)</f>
        <v>41214843</v>
      </c>
      <c r="F2633">
        <f>IFERROR(VLOOKUP(A2633,[1]Monitoramento_Base_somente_disp!$A:$J,9,FALSE),0)</f>
        <v>0</v>
      </c>
      <c r="G2633">
        <f>IFERROR(VLOOKUP(A2633,[1]Monitoramento_Base_somente_disp!$A:$J,10,FALSE),0)</f>
        <v>41870956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189601</v>
      </c>
      <c r="P2634">
        <f>IFERROR(VLOOKUP(A2634,[3]Sheet1!$A:$G,4,FALSE),0)</f>
        <v>213050</v>
      </c>
      <c r="Q2634">
        <f>IFERROR(VLOOKUP(A2634,[3]Sheet1!$A:$G,5,FALSE),0)</f>
        <v>103089</v>
      </c>
      <c r="R2634">
        <f>IFERROR(VLOOKUP(A2634,[3]Sheet1!$A:$G,6,FALSE),0)</f>
        <v>0</v>
      </c>
      <c r="S2634">
        <f>IFERROR(VLOOKUP(A2634,[3]Sheet1!$A:$G,7,FALSE),0)</f>
        <v>328513</v>
      </c>
      <c r="T2634" t="str">
        <f t="shared" si="247"/>
        <v>Sim</v>
      </c>
      <c r="U2634" t="str">
        <f t="shared" si="248"/>
        <v>Sim</v>
      </c>
      <c r="V2634" t="str">
        <f t="shared" si="249"/>
        <v>Sim</v>
      </c>
      <c r="W2634" t="str">
        <f t="shared" si="250"/>
        <v>Sim</v>
      </c>
      <c r="X2634" t="str">
        <f t="shared" si="251"/>
        <v>Não</v>
      </c>
      <c r="Y2634" t="str">
        <f t="shared" si="252"/>
        <v>Sim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9920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606502</v>
      </c>
      <c r="O2636">
        <f>IFERROR(VLOOKUP(A2636,[3]Sheet1!$A:$G,3,FALSE),0)</f>
        <v>14258229</v>
      </c>
      <c r="P2636">
        <f>IFERROR(VLOOKUP(A2636,[3]Sheet1!$A:$G,4,FALSE),0)</f>
        <v>1027832</v>
      </c>
      <c r="Q2636">
        <f>IFERROR(VLOOKUP(A2636,[3]Sheet1!$A:$G,5,FALSE),0)</f>
        <v>7018403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1506</v>
      </c>
      <c r="F2637">
        <f>IFERROR(VLOOKUP(A2637,[1]Monitoramento_Base_somente_disp!$A:$J,9,FALSE),0)</f>
        <v>0</v>
      </c>
      <c r="G2637">
        <f>IFERROR(VLOOKUP(A2637,[1]Monitoramento_Base_somente_disp!$A:$J,10,FALSE),0)</f>
        <v>1550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83789</v>
      </c>
      <c r="O2638">
        <f>IFERROR(VLOOKUP(A2638,[3]Sheet1!$A:$G,3,FALSE),0)</f>
        <v>120518</v>
      </c>
      <c r="P2638">
        <f>IFERROR(VLOOKUP(A2638,[3]Sheet1!$A:$G,4,FALSE),0)</f>
        <v>64047</v>
      </c>
      <c r="Q2638">
        <f>IFERROR(VLOOKUP(A2638,[3]Sheet1!$A:$G,5,FALSE),0)</f>
        <v>139887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10486590</v>
      </c>
      <c r="D2639">
        <f>IFERROR(VLOOKUP(A2639,[1]Monitoramento_Base_somente_disp!$A:$J,7,FALSE),0)</f>
        <v>0</v>
      </c>
      <c r="E2639">
        <f>IFERROR(VLOOKUP(A2639,[1]Monitoramento_Base_somente_disp!$A:$J,8,FALSE),0)</f>
        <v>10680474</v>
      </c>
      <c r="F2639">
        <f>IFERROR(VLOOKUP(A2639,[1]Monitoramento_Base_somente_disp!$A:$J,9,FALSE),0)</f>
        <v>0</v>
      </c>
      <c r="G2639">
        <f>IFERROR(VLOOKUP(A2639,[1]Monitoramento_Base_somente_disp!$A:$J,10,FALSE),0)</f>
        <v>10836143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183947</v>
      </c>
      <c r="Q2639">
        <f>IFERROR(VLOOKUP(A2639,[3]Sheet1!$A:$G,5,FALSE),0)</f>
        <v>394028</v>
      </c>
      <c r="R2639">
        <f>IFERROR(VLOOKUP(A2639,[3]Sheet1!$A:$G,6,FALSE),0)</f>
        <v>188566</v>
      </c>
      <c r="S2639">
        <f>IFERROR(VLOOKUP(A2639,[3]Sheet1!$A:$G,7,FALSE),0)</f>
        <v>628045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48181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Sim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74462077</v>
      </c>
      <c r="F2641">
        <f>IFERROR(VLOOKUP(A2641,[1]Monitoramento_Base_somente_disp!$A:$J,9,FALSE),0)</f>
        <v>0</v>
      </c>
      <c r="G2641">
        <f>IFERROR(VLOOKUP(A2641,[1]Monitoramento_Base_somente_disp!$A:$J,10,FALSE),0)</f>
        <v>75666846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3308359</v>
      </c>
      <c r="O2641">
        <f>IFERROR(VLOOKUP(A2641,[3]Sheet1!$A:$G,3,FALSE),0)</f>
        <v>13429400</v>
      </c>
      <c r="P2641">
        <f>IFERROR(VLOOKUP(A2641,[3]Sheet1!$A:$G,4,FALSE),0)</f>
        <v>2975349</v>
      </c>
      <c r="Q2641">
        <f>IFERROR(VLOOKUP(A2641,[3]Sheet1!$A:$G,5,FALSE),0)</f>
        <v>6448698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16607828</v>
      </c>
      <c r="F2642">
        <f>IFERROR(VLOOKUP(A2642,[1]Monitoramento_Base_somente_disp!$A:$J,9,FALSE),0)</f>
        <v>0</v>
      </c>
      <c r="G2642">
        <f>IFERROR(VLOOKUP(A2642,[1]Monitoramento_Base_somente_disp!$A:$J,10,FALSE),0)</f>
        <v>16861985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57922980</v>
      </c>
      <c r="D2643">
        <f>IFERROR(VLOOKUP(A2643,[1]Monitoramento_Base_somente_disp!$A:$J,7,FALSE),0)</f>
        <v>0</v>
      </c>
      <c r="E2643">
        <f>IFERROR(VLOOKUP(A2643,[1]Monitoramento_Base_somente_disp!$A:$J,8,FALSE),0)</f>
        <v>58970093</v>
      </c>
      <c r="F2643">
        <f>IFERROR(VLOOKUP(A2643,[1]Monitoramento_Base_somente_disp!$A:$J,9,FALSE),0)</f>
        <v>0</v>
      </c>
      <c r="G2643">
        <f>IFERROR(VLOOKUP(A2643,[1]Monitoramento_Base_somente_disp!$A:$J,10,FALSE),0)</f>
        <v>59853746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23191</v>
      </c>
      <c r="O2644">
        <f>IFERROR(VLOOKUP(A2644,[3]Sheet1!$A:$G,3,FALSE),0)</f>
        <v>94838</v>
      </c>
      <c r="P2644">
        <f>IFERROR(VLOOKUP(A2644,[3]Sheet1!$A:$G,4,FALSE),0)</f>
        <v>26780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308076</v>
      </c>
      <c r="T2644" t="str">
        <f t="shared" si="247"/>
        <v>Sim</v>
      </c>
      <c r="U2644" t="str">
        <f t="shared" si="248"/>
        <v>Sim</v>
      </c>
      <c r="V2644" t="str">
        <f t="shared" si="249"/>
        <v>Sim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14218</v>
      </c>
      <c r="O2645">
        <f>IFERROR(VLOOKUP(A2645,[3]Sheet1!$A:$G,3,FALSE),0)</f>
        <v>96187</v>
      </c>
      <c r="P2645">
        <f>IFERROR(VLOOKUP(A2645,[3]Sheet1!$A:$G,4,FALSE),0)</f>
        <v>59977</v>
      </c>
      <c r="Q2645">
        <f>IFERROR(VLOOKUP(A2645,[3]Sheet1!$A:$G,5,FALSE),0)</f>
        <v>418146</v>
      </c>
      <c r="R2645">
        <f>IFERROR(VLOOKUP(A2645,[3]Sheet1!$A:$G,6,FALSE),0)</f>
        <v>72029</v>
      </c>
      <c r="S2645">
        <f>IFERROR(VLOOKUP(A2645,[3]Sheet1!$A:$G,7,FALSE),0)</f>
        <v>474739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Sim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143312</v>
      </c>
      <c r="F2646">
        <f>IFERROR(VLOOKUP(A2646,[1]Monitoramento_Base_somente_disp!$A:$J,9,FALSE),0)</f>
        <v>0</v>
      </c>
      <c r="G2646">
        <f>IFERROR(VLOOKUP(A2646,[1]Monitoramento_Base_somente_disp!$A:$J,10,FALSE),0)</f>
        <v>145576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80531</v>
      </c>
      <c r="K2646">
        <f>IFERROR(VLOOKUP(A2646,[2]Sheet1!$A:$I,7,FALSE),0)</f>
        <v>378626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2182</v>
      </c>
      <c r="F2647">
        <f>IFERROR(VLOOKUP(A2647,[1]Monitoramento_Base_somente_disp!$A:$J,9,FALSE),0)</f>
        <v>0</v>
      </c>
      <c r="G2647">
        <f>IFERROR(VLOOKUP(A2647,[1]Monitoramento_Base_somente_disp!$A:$J,10,FALSE),0)</f>
        <v>2201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390752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219367</v>
      </c>
      <c r="Q2648">
        <f>IFERROR(VLOOKUP(A2648,[3]Sheet1!$A:$G,5,FALSE),0)</f>
        <v>470587</v>
      </c>
      <c r="R2648">
        <f>IFERROR(VLOOKUP(A2648,[3]Sheet1!$A:$G,6,FALSE),0)</f>
        <v>63586</v>
      </c>
      <c r="S2648">
        <f>IFERROR(VLOOKUP(A2648,[3]Sheet1!$A:$G,7,FALSE),0)</f>
        <v>1250061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Sim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28434090</v>
      </c>
      <c r="D2650">
        <f>IFERROR(VLOOKUP(A2650,[1]Monitoramento_Base_somente_disp!$A:$J,7,FALSE),0)</f>
        <v>0</v>
      </c>
      <c r="E2650">
        <f>IFERROR(VLOOKUP(A2650,[1]Monitoramento_Base_somente_disp!$A:$J,8,FALSE),0)</f>
        <v>29086390</v>
      </c>
      <c r="F2650">
        <f>IFERROR(VLOOKUP(A2650,[1]Monitoramento_Base_somente_disp!$A:$J,9,FALSE),0)</f>
        <v>0</v>
      </c>
      <c r="G2650">
        <f>IFERROR(VLOOKUP(A2650,[1]Monitoramento_Base_somente_disp!$A:$J,10,FALSE),0)</f>
        <v>29381893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34759</v>
      </c>
      <c r="C2651">
        <f>IFERROR(VLOOKUP(A2651,[1]Monitoramento_Base_somente_disp!$A:$J,6,FALSE),0)</f>
        <v>14189579</v>
      </c>
      <c r="D2651">
        <f>IFERROR(VLOOKUP(A2651,[1]Monitoramento_Base_somente_disp!$A:$J,7,FALSE),0)</f>
        <v>22498</v>
      </c>
      <c r="E2651">
        <f>IFERROR(VLOOKUP(A2651,[1]Monitoramento_Base_somente_disp!$A:$J,8,FALSE),0)</f>
        <v>12894264</v>
      </c>
      <c r="F2651">
        <f>IFERROR(VLOOKUP(A2651,[1]Monitoramento_Base_somente_disp!$A:$J,9,FALSE),0)</f>
        <v>22375</v>
      </c>
      <c r="G2651">
        <f>IFERROR(VLOOKUP(A2651,[1]Monitoramento_Base_somente_disp!$A:$J,10,FALSE),0)</f>
        <v>11691311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66906798</v>
      </c>
      <c r="F2652">
        <f>IFERROR(VLOOKUP(A2652,[1]Monitoramento_Base_somente_disp!$A:$J,9,FALSE),0)</f>
        <v>0</v>
      </c>
      <c r="G2652">
        <f>IFERROR(VLOOKUP(A2652,[1]Monitoramento_Base_somente_disp!$A:$J,10,FALSE),0)</f>
        <v>67669187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465783</v>
      </c>
      <c r="O2652">
        <f>IFERROR(VLOOKUP(A2652,[3]Sheet1!$A:$G,3,FALSE),0)</f>
        <v>2288062</v>
      </c>
      <c r="P2652">
        <f>IFERROR(VLOOKUP(A2652,[3]Sheet1!$A:$G,4,FALSE),0)</f>
        <v>312860</v>
      </c>
      <c r="Q2652">
        <f>IFERROR(VLOOKUP(A2652,[3]Sheet1!$A:$G,5,FALSE),0)</f>
        <v>2127757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1010913</v>
      </c>
      <c r="F2653">
        <f>IFERROR(VLOOKUP(A2653,[1]Monitoramento_Base_somente_disp!$A:$J,9,FALSE),0)</f>
        <v>0</v>
      </c>
      <c r="G2653">
        <f>IFERROR(VLOOKUP(A2653,[1]Monitoramento_Base_somente_disp!$A:$J,10,FALSE),0)</f>
        <v>1018257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19472</v>
      </c>
      <c r="Q2653">
        <f>IFERROR(VLOOKUP(A2653,[3]Sheet1!$A:$G,5,FALSE),0)</f>
        <v>0</v>
      </c>
      <c r="R2653">
        <f>IFERROR(VLOOKUP(A2653,[3]Sheet1!$A:$G,6,FALSE),0)</f>
        <v>25215</v>
      </c>
      <c r="S2653">
        <f>IFERROR(VLOOKUP(A2653,[3]Sheet1!$A:$G,7,FALSE),0)</f>
        <v>183981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5686012</v>
      </c>
      <c r="F2654">
        <f>IFERROR(VLOOKUP(A2654,[1]Monitoramento_Base_somente_disp!$A:$J,9,FALSE),0)</f>
        <v>0</v>
      </c>
      <c r="G2654">
        <f>IFERROR(VLOOKUP(A2654,[1]Monitoramento_Base_somente_disp!$A:$J,10,FALSE),0)</f>
        <v>5773223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33314</v>
      </c>
      <c r="C2655">
        <f>IFERROR(VLOOKUP(A2655,[1]Monitoramento_Base_somente_disp!$A:$J,6,FALSE),0)</f>
        <v>7029653</v>
      </c>
      <c r="D2655">
        <f>IFERROR(VLOOKUP(A2655,[1]Monitoramento_Base_somente_disp!$A:$J,7,FALSE),0)</f>
        <v>27500</v>
      </c>
      <c r="E2655">
        <f>IFERROR(VLOOKUP(A2655,[1]Monitoramento_Base_somente_disp!$A:$J,8,FALSE),0)</f>
        <v>5799672</v>
      </c>
      <c r="F2655">
        <f>IFERROR(VLOOKUP(A2655,[1]Monitoramento_Base_somente_disp!$A:$J,9,FALSE),0)</f>
        <v>30164</v>
      </c>
      <c r="G2655">
        <f>IFERROR(VLOOKUP(A2655,[1]Monitoramento_Base_somente_disp!$A:$J,10,FALSE),0)</f>
        <v>5990247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20679</v>
      </c>
      <c r="C2656">
        <f>IFERROR(VLOOKUP(A2656,[1]Monitoramento_Base_somente_disp!$A:$J,6,FALSE),0)</f>
        <v>12654101</v>
      </c>
      <c r="D2656">
        <f>IFERROR(VLOOKUP(A2656,[1]Monitoramento_Base_somente_disp!$A:$J,7,FALSE),0)</f>
        <v>9996</v>
      </c>
      <c r="E2656">
        <f>IFERROR(VLOOKUP(A2656,[1]Monitoramento_Base_somente_disp!$A:$J,8,FALSE),0)</f>
        <v>12921330</v>
      </c>
      <c r="F2656">
        <f>IFERROR(VLOOKUP(A2656,[1]Monitoramento_Base_somente_disp!$A:$J,9,FALSE),0)</f>
        <v>14214</v>
      </c>
      <c r="G2656">
        <f>IFERROR(VLOOKUP(A2656,[1]Monitoramento_Base_somente_disp!$A:$J,10,FALSE),0)</f>
        <v>14529487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Sim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23306170</v>
      </c>
      <c r="F2659">
        <f>IFERROR(VLOOKUP(A2659,[1]Monitoramento_Base_somente_disp!$A:$J,9,FALSE),0)</f>
        <v>0</v>
      </c>
      <c r="G2659">
        <f>IFERROR(VLOOKUP(A2659,[1]Monitoramento_Base_somente_disp!$A:$J,10,FALSE),0)</f>
        <v>23592147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145889</v>
      </c>
      <c r="Q2659">
        <f>IFERROR(VLOOKUP(A2659,[3]Sheet1!$A:$G,5,FALSE),0)</f>
        <v>39019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1550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60779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261693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95186</v>
      </c>
      <c r="K2662">
        <f>IFERROR(VLOOKUP(A2662,[2]Sheet1!$A:$I,7,FALSE),0)</f>
        <v>323508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1426232</v>
      </c>
      <c r="K2663">
        <f>IFERROR(VLOOKUP(A2663,[2]Sheet1!$A:$I,7,FALSE),0)</f>
        <v>3671092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68721</v>
      </c>
      <c r="O2664">
        <f>IFERROR(VLOOKUP(A2664,[3]Sheet1!$A:$G,3,FALSE),0)</f>
        <v>247981</v>
      </c>
      <c r="P2664">
        <f>IFERROR(VLOOKUP(A2664,[3]Sheet1!$A:$G,4,FALSE),0)</f>
        <v>58629</v>
      </c>
      <c r="Q2664">
        <f>IFERROR(VLOOKUP(A2664,[3]Sheet1!$A:$G,5,FALSE),0)</f>
        <v>186139</v>
      </c>
      <c r="R2664">
        <f>IFERROR(VLOOKUP(A2664,[3]Sheet1!$A:$G,6,FALSE),0)</f>
        <v>36974</v>
      </c>
      <c r="S2664">
        <f>IFERROR(VLOOKUP(A2664,[3]Sheet1!$A:$G,7,FALSE),0)</f>
        <v>259986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Sim</v>
      </c>
      <c r="Y2664" t="str">
        <f t="shared" si="252"/>
        <v>Sim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38203</v>
      </c>
      <c r="O2665">
        <f>IFERROR(VLOOKUP(A2665,[3]Sheet1!$A:$G,3,FALSE),0)</f>
        <v>290684</v>
      </c>
      <c r="P2665">
        <f>IFERROR(VLOOKUP(A2665,[3]Sheet1!$A:$G,4,FALSE),0)</f>
        <v>12035</v>
      </c>
      <c r="Q2665">
        <f>IFERROR(VLOOKUP(A2665,[3]Sheet1!$A:$G,5,FALSE),0)</f>
        <v>308767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16190484</v>
      </c>
      <c r="F2666">
        <f>IFERROR(VLOOKUP(A2666,[1]Monitoramento_Base_somente_disp!$A:$J,9,FALSE),0)</f>
        <v>0</v>
      </c>
      <c r="G2666">
        <f>IFERROR(VLOOKUP(A2666,[1]Monitoramento_Base_somente_disp!$A:$J,10,FALSE),0)</f>
        <v>16443113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14821</v>
      </c>
      <c r="C2667">
        <f>IFERROR(VLOOKUP(A2667,[1]Monitoramento_Base_somente_disp!$A:$J,6,FALSE),0)</f>
        <v>2277635</v>
      </c>
      <c r="D2667">
        <f>IFERROR(VLOOKUP(A2667,[1]Monitoramento_Base_somente_disp!$A:$J,7,FALSE),0)</f>
        <v>15679</v>
      </c>
      <c r="E2667">
        <f>IFERROR(VLOOKUP(A2667,[1]Monitoramento_Base_somente_disp!$A:$J,8,FALSE),0)</f>
        <v>2152819</v>
      </c>
      <c r="F2667">
        <f>IFERROR(VLOOKUP(A2667,[1]Monitoramento_Base_somente_disp!$A:$J,9,FALSE),0)</f>
        <v>11045</v>
      </c>
      <c r="G2667">
        <f>IFERROR(VLOOKUP(A2667,[1]Monitoramento_Base_somente_disp!$A:$J,10,FALSE),0)</f>
        <v>2720486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11930</v>
      </c>
      <c r="K2667">
        <f>IFERROR(VLOOKUP(A2667,[2]Sheet1!$A:$I,7,FALSE),0)</f>
        <v>38657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5335</v>
      </c>
      <c r="K2668">
        <f>IFERROR(VLOOKUP(A2668,[2]Sheet1!$A:$I,7,FALSE),0)</f>
        <v>590867</v>
      </c>
      <c r="L2668">
        <f>IFERROR(VLOOKUP(A2668,[2]Sheet1!$A:$I,8,FALSE),0)</f>
        <v>75800</v>
      </c>
      <c r="M2668">
        <f>IFERROR(VLOOKUP(A2668,[2]Sheet1!$A:$I,9,FALSE),0)</f>
        <v>686643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33262</v>
      </c>
      <c r="F2669">
        <f>IFERROR(VLOOKUP(A2669,[1]Monitoramento_Base_somente_disp!$A:$J,9,FALSE),0)</f>
        <v>0</v>
      </c>
      <c r="G2669">
        <f>IFERROR(VLOOKUP(A2669,[1]Monitoramento_Base_somente_disp!$A:$J,10,FALSE),0)</f>
        <v>33790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53783</v>
      </c>
      <c r="O2670">
        <f>IFERROR(VLOOKUP(A2670,[3]Sheet1!$A:$G,3,FALSE),0)</f>
        <v>183956</v>
      </c>
      <c r="P2670">
        <f>IFERROR(VLOOKUP(A2670,[3]Sheet1!$A:$G,4,FALSE),0)</f>
        <v>50324</v>
      </c>
      <c r="Q2670">
        <f>IFERROR(VLOOKUP(A2670,[3]Sheet1!$A:$G,5,FALSE),0)</f>
        <v>158349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41804430</v>
      </c>
      <c r="D2671">
        <f>IFERROR(VLOOKUP(A2671,[1]Monitoramento_Base_somente_disp!$A:$J,7,FALSE),0)</f>
        <v>0</v>
      </c>
      <c r="E2671">
        <f>IFERROR(VLOOKUP(A2671,[1]Monitoramento_Base_somente_disp!$A:$J,8,FALSE),0)</f>
        <v>42546922</v>
      </c>
      <c r="F2671">
        <f>IFERROR(VLOOKUP(A2671,[1]Monitoramento_Base_somente_disp!$A:$J,9,FALSE),0)</f>
        <v>0</v>
      </c>
      <c r="G2671">
        <f>IFERROR(VLOOKUP(A2671,[1]Monitoramento_Base_somente_disp!$A:$J,10,FALSE),0)</f>
        <v>43197911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7217437</v>
      </c>
      <c r="F2672">
        <f>IFERROR(VLOOKUP(A2672,[1]Monitoramento_Base_somente_disp!$A:$J,9,FALSE),0)</f>
        <v>0</v>
      </c>
      <c r="G2672">
        <f>IFERROR(VLOOKUP(A2672,[1]Monitoramento_Base_somente_disp!$A:$J,10,FALSE),0)</f>
        <v>7316031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2936178</v>
      </c>
      <c r="F2673">
        <f>IFERROR(VLOOKUP(A2673,[1]Monitoramento_Base_somente_disp!$A:$J,9,FALSE),0)</f>
        <v>0</v>
      </c>
      <c r="G2673">
        <f>IFERROR(VLOOKUP(A2673,[1]Monitoramento_Base_somente_disp!$A:$J,10,FALSE),0)</f>
        <v>3005760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33010</v>
      </c>
      <c r="O2673">
        <f>IFERROR(VLOOKUP(A2673,[3]Sheet1!$A:$G,3,FALSE),0)</f>
        <v>90864</v>
      </c>
      <c r="P2673">
        <f>IFERROR(VLOOKUP(A2673,[3]Sheet1!$A:$G,4,FALSE),0)</f>
        <v>28565</v>
      </c>
      <c r="Q2673">
        <f>IFERROR(VLOOKUP(A2673,[3]Sheet1!$A:$G,5,FALSE),0)</f>
        <v>85650</v>
      </c>
      <c r="R2673">
        <f>IFERROR(VLOOKUP(A2673,[3]Sheet1!$A:$G,6,FALSE),0)</f>
        <v>0</v>
      </c>
      <c r="S2673">
        <f>IFERROR(VLOOKUP(A2673,[3]Sheet1!$A:$G,7,FALSE),0)</f>
        <v>128952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5805429</v>
      </c>
      <c r="F2674">
        <f>IFERROR(VLOOKUP(A2674,[1]Monitoramento_Base_somente_disp!$A:$J,9,FALSE),0)</f>
        <v>0</v>
      </c>
      <c r="G2674">
        <f>IFERROR(VLOOKUP(A2674,[1]Monitoramento_Base_somente_disp!$A:$J,10,FALSE),0)</f>
        <v>5899362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2542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2729010</v>
      </c>
      <c r="D2677">
        <f>IFERROR(VLOOKUP(A2677,[1]Monitoramento_Base_somente_disp!$A:$J,7,FALSE),0)</f>
        <v>0</v>
      </c>
      <c r="E2677">
        <f>IFERROR(VLOOKUP(A2677,[1]Monitoramento_Base_somente_disp!$A:$J,8,FALSE),0)</f>
        <v>2769751</v>
      </c>
      <c r="F2677">
        <f>IFERROR(VLOOKUP(A2677,[1]Monitoramento_Base_somente_disp!$A:$J,9,FALSE),0)</f>
        <v>9741</v>
      </c>
      <c r="G2677">
        <f>IFERROR(VLOOKUP(A2677,[1]Monitoramento_Base_somente_disp!$A:$J,10,FALSE),0)</f>
        <v>2870559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109099590</v>
      </c>
      <c r="D2678">
        <f>IFERROR(VLOOKUP(A2678,[1]Monitoramento_Base_somente_disp!$A:$J,7,FALSE),0)</f>
        <v>0</v>
      </c>
      <c r="E2678">
        <f>IFERROR(VLOOKUP(A2678,[1]Monitoramento_Base_somente_disp!$A:$J,8,FALSE),0)</f>
        <v>110844055</v>
      </c>
      <c r="F2678">
        <f>IFERROR(VLOOKUP(A2678,[1]Monitoramento_Base_somente_disp!$A:$J,9,FALSE),0)</f>
        <v>0</v>
      </c>
      <c r="G2678">
        <f>IFERROR(VLOOKUP(A2678,[1]Monitoramento_Base_somente_disp!$A:$J,10,FALSE),0)</f>
        <v>112736243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339831</v>
      </c>
      <c r="K2678">
        <f>IFERROR(VLOOKUP(A2678,[2]Sheet1!$A:$I,7,FALSE),0)</f>
        <v>759938</v>
      </c>
      <c r="L2678">
        <f>IFERROR(VLOOKUP(A2678,[2]Sheet1!$A:$I,8,FALSE),0)</f>
        <v>0</v>
      </c>
      <c r="M2678">
        <f>IFERROR(VLOOKUP(A2678,[2]Sheet1!$A:$I,9,FALSE),0)</f>
        <v>577272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8707</v>
      </c>
      <c r="Q2679">
        <f>IFERROR(VLOOKUP(A2679,[3]Sheet1!$A:$G,5,FALSE),0)</f>
        <v>148536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256045</v>
      </c>
      <c r="C2680">
        <f>IFERROR(VLOOKUP(A2680,[1]Monitoramento_Base_somente_disp!$A:$J,6,FALSE),0)</f>
        <v>29061021</v>
      </c>
      <c r="D2680">
        <f>IFERROR(VLOOKUP(A2680,[1]Monitoramento_Base_somente_disp!$A:$J,7,FALSE),0)</f>
        <v>220730</v>
      </c>
      <c r="E2680">
        <f>IFERROR(VLOOKUP(A2680,[1]Monitoramento_Base_somente_disp!$A:$J,8,FALSE),0)</f>
        <v>30774705</v>
      </c>
      <c r="F2680">
        <f>IFERROR(VLOOKUP(A2680,[1]Monitoramento_Base_somente_disp!$A:$J,9,FALSE),0)</f>
        <v>295680</v>
      </c>
      <c r="G2680">
        <f>IFERROR(VLOOKUP(A2680,[1]Monitoramento_Base_somente_disp!$A:$J,10,FALSE),0)</f>
        <v>41428916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31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111134</v>
      </c>
      <c r="K2683">
        <f>IFERROR(VLOOKUP(A2683,[2]Sheet1!$A:$I,7,FALSE),0)</f>
        <v>318244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94318</v>
      </c>
      <c r="C2684">
        <f>IFERROR(VLOOKUP(A2684,[1]Monitoramento_Base_somente_disp!$A:$J,6,FALSE),0)</f>
        <v>13020297</v>
      </c>
      <c r="D2684">
        <f>IFERROR(VLOOKUP(A2684,[1]Monitoramento_Base_somente_disp!$A:$J,7,FALSE),0)</f>
        <v>85084</v>
      </c>
      <c r="E2684">
        <f>IFERROR(VLOOKUP(A2684,[1]Monitoramento_Base_somente_disp!$A:$J,8,FALSE),0)</f>
        <v>12197958</v>
      </c>
      <c r="F2684">
        <f>IFERROR(VLOOKUP(A2684,[1]Monitoramento_Base_somente_disp!$A:$J,9,FALSE),0)</f>
        <v>88521</v>
      </c>
      <c r="G2684">
        <f>IFERROR(VLOOKUP(A2684,[1]Monitoramento_Base_somente_disp!$A:$J,10,FALSE),0)</f>
        <v>11703665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776842</v>
      </c>
      <c r="O2686">
        <f>IFERROR(VLOOKUP(A2686,[3]Sheet1!$A:$G,3,FALSE),0)</f>
        <v>3683469</v>
      </c>
      <c r="P2686">
        <f>IFERROR(VLOOKUP(A2686,[3]Sheet1!$A:$G,4,FALSE),0)</f>
        <v>764023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18888600</v>
      </c>
      <c r="D2687">
        <f>IFERROR(VLOOKUP(A2687,[1]Monitoramento_Base_somente_disp!$A:$J,7,FALSE),0)</f>
        <v>0</v>
      </c>
      <c r="E2687">
        <f>IFERROR(VLOOKUP(A2687,[1]Monitoramento_Base_somente_disp!$A:$J,8,FALSE),0)</f>
        <v>19174882</v>
      </c>
      <c r="F2687">
        <f>IFERROR(VLOOKUP(A2687,[1]Monitoramento_Base_somente_disp!$A:$J,9,FALSE),0)</f>
        <v>0</v>
      </c>
      <c r="G2687">
        <f>IFERROR(VLOOKUP(A2687,[1]Monitoramento_Base_somente_disp!$A:$J,10,FALSE),0)</f>
        <v>19518220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159941</v>
      </c>
      <c r="O2687">
        <f>IFERROR(VLOOKUP(A2687,[3]Sheet1!$A:$G,3,FALSE),0)</f>
        <v>513323</v>
      </c>
      <c r="P2687">
        <f>IFERROR(VLOOKUP(A2687,[3]Sheet1!$A:$G,4,FALSE),0)</f>
        <v>118895</v>
      </c>
      <c r="Q2687">
        <f>IFERROR(VLOOKUP(A2687,[3]Sheet1!$A:$G,5,FALSE),0)</f>
        <v>455529</v>
      </c>
      <c r="R2687">
        <f>IFERROR(VLOOKUP(A2687,[3]Sheet1!$A:$G,6,FALSE),0)</f>
        <v>58364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Sim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13160</v>
      </c>
      <c r="C2688">
        <f>IFERROR(VLOOKUP(A2688,[1]Monitoramento_Base_somente_disp!$A:$J,6,FALSE),0)</f>
        <v>5444654</v>
      </c>
      <c r="D2688">
        <f>IFERROR(VLOOKUP(A2688,[1]Monitoramento_Base_somente_disp!$A:$J,7,FALSE),0)</f>
        <v>15004</v>
      </c>
      <c r="E2688">
        <f>IFERROR(VLOOKUP(A2688,[1]Monitoramento_Base_somente_disp!$A:$J,8,FALSE),0)</f>
        <v>6975327</v>
      </c>
      <c r="F2688">
        <f>IFERROR(VLOOKUP(A2688,[1]Monitoramento_Base_somente_disp!$A:$J,9,FALSE),0)</f>
        <v>12574</v>
      </c>
      <c r="G2688">
        <f>IFERROR(VLOOKUP(A2688,[1]Monitoramento_Base_somente_disp!$A:$J,10,FALSE),0)</f>
        <v>9762585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57529</v>
      </c>
      <c r="K2689">
        <f>IFERROR(VLOOKUP(A2689,[2]Sheet1!$A:$I,7,FALSE),0)</f>
        <v>1895606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99312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145584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9914730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10105908</v>
      </c>
      <c r="F2693">
        <f>IFERROR(VLOOKUP(A2693,[1]Monitoramento_Base_somente_disp!$A:$J,9,FALSE),0)</f>
        <v>0</v>
      </c>
      <c r="G2693">
        <f>IFERROR(VLOOKUP(A2693,[1]Monitoramento_Base_somente_disp!$A:$J,10,FALSE),0)</f>
        <v>10245221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214587</v>
      </c>
      <c r="O2693">
        <f>IFERROR(VLOOKUP(A2693,[3]Sheet1!$A:$G,3,FALSE),0)</f>
        <v>767328</v>
      </c>
      <c r="P2693">
        <f>IFERROR(VLOOKUP(A2693,[3]Sheet1!$A:$G,4,FALSE),0)</f>
        <v>206731</v>
      </c>
      <c r="Q2693">
        <f>IFERROR(VLOOKUP(A2693,[3]Sheet1!$A:$G,5,FALSE),0)</f>
        <v>1084829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94307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45866880</v>
      </c>
      <c r="F2697">
        <f>IFERROR(VLOOKUP(A2697,[1]Monitoramento_Base_somente_disp!$A:$J,9,FALSE),0)</f>
        <v>0</v>
      </c>
      <c r="G2697">
        <f>IFERROR(VLOOKUP(A2697,[1]Monitoramento_Base_somente_disp!$A:$J,10,FALSE),0)</f>
        <v>46474053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423300</v>
      </c>
      <c r="O2697">
        <f>IFERROR(VLOOKUP(A2697,[3]Sheet1!$A:$G,3,FALSE),0)</f>
        <v>869016</v>
      </c>
      <c r="P2697">
        <f>IFERROR(VLOOKUP(A2697,[3]Sheet1!$A:$G,4,FALSE),0)</f>
        <v>318338</v>
      </c>
      <c r="Q2697">
        <f>IFERROR(VLOOKUP(A2697,[3]Sheet1!$A:$G,5,FALSE),0)</f>
        <v>883929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73863</v>
      </c>
      <c r="C2698">
        <f>IFERROR(VLOOKUP(A2698,[1]Monitoramento_Base_somente_disp!$A:$J,6,FALSE),0)</f>
        <v>11785347</v>
      </c>
      <c r="D2698">
        <f>IFERROR(VLOOKUP(A2698,[1]Monitoramento_Base_somente_disp!$A:$J,7,FALSE),0)</f>
        <v>48998</v>
      </c>
      <c r="E2698">
        <f>IFERROR(VLOOKUP(A2698,[1]Monitoramento_Base_somente_disp!$A:$J,8,FALSE),0)</f>
        <v>11160582</v>
      </c>
      <c r="F2698">
        <f>IFERROR(VLOOKUP(A2698,[1]Monitoramento_Base_somente_disp!$A:$J,9,FALSE),0)</f>
        <v>73135</v>
      </c>
      <c r="G2698">
        <f>IFERROR(VLOOKUP(A2698,[1]Monitoramento_Base_somente_disp!$A:$J,10,FALSE),0)</f>
        <v>11541743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4072346</v>
      </c>
      <c r="F2699">
        <f>IFERROR(VLOOKUP(A2699,[1]Monitoramento_Base_somente_disp!$A:$J,9,FALSE),0)</f>
        <v>0</v>
      </c>
      <c r="G2699">
        <f>IFERROR(VLOOKUP(A2699,[1]Monitoramento_Base_somente_disp!$A:$J,10,FALSE),0)</f>
        <v>4132734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5894740244</v>
      </c>
      <c r="F2700">
        <f>IFERROR(VLOOKUP(A2700,[1]Monitoramento_Base_somente_disp!$A:$J,9,FALSE),0)</f>
        <v>0</v>
      </c>
      <c r="G2700">
        <f>IFERROR(VLOOKUP(A2700,[1]Monitoramento_Base_somente_disp!$A:$J,10,FALSE),0)</f>
        <v>5894772326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59011</v>
      </c>
      <c r="K2700">
        <f>IFERROR(VLOOKUP(A2700,[2]Sheet1!$A:$I,7,FALSE),0)</f>
        <v>275771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273057</v>
      </c>
      <c r="L2701">
        <f>IFERROR(VLOOKUP(A2701,[2]Sheet1!$A:$I,8,FALSE),0)</f>
        <v>0</v>
      </c>
      <c r="M2701">
        <f>IFERROR(VLOOKUP(A2701,[2]Sheet1!$A:$I,9,FALSE),0)</f>
        <v>328928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91654</v>
      </c>
      <c r="O2702">
        <f>IFERROR(VLOOKUP(A2702,[3]Sheet1!$A:$G,3,FALSE),0)</f>
        <v>386813</v>
      </c>
      <c r="P2702">
        <f>IFERROR(VLOOKUP(A2702,[3]Sheet1!$A:$G,4,FALSE),0)</f>
        <v>76937</v>
      </c>
      <c r="Q2702">
        <f>IFERROR(VLOOKUP(A2702,[3]Sheet1!$A:$G,5,FALSE),0)</f>
        <v>392622</v>
      </c>
      <c r="R2702">
        <f>IFERROR(VLOOKUP(A2702,[3]Sheet1!$A:$G,6,FALSE),0)</f>
        <v>102471</v>
      </c>
      <c r="S2702">
        <f>IFERROR(VLOOKUP(A2702,[3]Sheet1!$A:$G,7,FALSE),0)</f>
        <v>397160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Sim</v>
      </c>
      <c r="Y2702" t="str">
        <f t="shared" si="258"/>
        <v>Sim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21206160</v>
      </c>
      <c r="D2703">
        <f>IFERROR(VLOOKUP(A2703,[1]Monitoramento_Base_somente_disp!$A:$J,7,FALSE),0)</f>
        <v>0</v>
      </c>
      <c r="E2703">
        <f>IFERROR(VLOOKUP(A2703,[1]Monitoramento_Base_somente_disp!$A:$J,8,FALSE),0)</f>
        <v>21577397</v>
      </c>
      <c r="F2703">
        <f>IFERROR(VLOOKUP(A2703,[1]Monitoramento_Base_somente_disp!$A:$J,9,FALSE),0)</f>
        <v>0</v>
      </c>
      <c r="G2703">
        <f>IFERROR(VLOOKUP(A2703,[1]Monitoramento_Base_somente_disp!$A:$J,10,FALSE),0)</f>
        <v>21913032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78046</v>
      </c>
      <c r="K2703">
        <f>IFERROR(VLOOKUP(A2703,[2]Sheet1!$A:$I,7,FALSE),0)</f>
        <v>167247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10702</v>
      </c>
      <c r="Q2705">
        <f>IFERROR(VLOOKUP(A2705,[3]Sheet1!$A:$G,5,FALSE),0)</f>
        <v>100226</v>
      </c>
      <c r="R2705">
        <f>IFERROR(VLOOKUP(A2705,[3]Sheet1!$A:$G,6,FALSE),0)</f>
        <v>12468</v>
      </c>
      <c r="S2705">
        <f>IFERROR(VLOOKUP(A2705,[3]Sheet1!$A:$G,7,FALSE),0)</f>
        <v>91611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1103769</v>
      </c>
      <c r="D2706">
        <f>IFERROR(VLOOKUP(A2706,[1]Monitoramento_Base_somente_disp!$A:$J,7,FALSE),0)</f>
        <v>0</v>
      </c>
      <c r="E2706">
        <f>IFERROR(VLOOKUP(A2706,[1]Monitoramento_Base_somente_disp!$A:$J,8,FALSE),0)</f>
        <v>449166</v>
      </c>
      <c r="F2706">
        <f>IFERROR(VLOOKUP(A2706,[1]Monitoramento_Base_somente_disp!$A:$J,9,FALSE),0)</f>
        <v>0</v>
      </c>
      <c r="G2706">
        <f>IFERROR(VLOOKUP(A2706,[1]Monitoramento_Base_somente_disp!$A:$J,10,FALSE),0)</f>
        <v>452693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23513220</v>
      </c>
      <c r="D2707">
        <f>IFERROR(VLOOKUP(A2707,[1]Monitoramento_Base_somente_disp!$A:$J,7,FALSE),0)</f>
        <v>0</v>
      </c>
      <c r="E2707">
        <f>IFERROR(VLOOKUP(A2707,[1]Monitoramento_Base_somente_disp!$A:$J,8,FALSE),0)</f>
        <v>23956748</v>
      </c>
      <c r="F2707">
        <f>IFERROR(VLOOKUP(A2707,[1]Monitoramento_Base_somente_disp!$A:$J,9,FALSE),0)</f>
        <v>0</v>
      </c>
      <c r="G2707">
        <f>IFERROR(VLOOKUP(A2707,[1]Monitoramento_Base_somente_disp!$A:$J,10,FALSE),0)</f>
        <v>24296994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118361</v>
      </c>
      <c r="C2708">
        <f>IFERROR(VLOOKUP(A2708,[1]Monitoramento_Base_somente_disp!$A:$J,6,FALSE),0)</f>
        <v>17287786</v>
      </c>
      <c r="D2708">
        <f>IFERROR(VLOOKUP(A2708,[1]Monitoramento_Base_somente_disp!$A:$J,7,FALSE),0)</f>
        <v>130174</v>
      </c>
      <c r="E2708">
        <f>IFERROR(VLOOKUP(A2708,[1]Monitoramento_Base_somente_disp!$A:$J,8,FALSE),0)</f>
        <v>16089903</v>
      </c>
      <c r="F2708">
        <f>IFERROR(VLOOKUP(A2708,[1]Monitoramento_Base_somente_disp!$A:$J,9,FALSE),0)</f>
        <v>127222</v>
      </c>
      <c r="G2708">
        <f>IFERROR(VLOOKUP(A2708,[1]Monitoramento_Base_somente_disp!$A:$J,10,FALSE),0)</f>
        <v>16894914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6686926</v>
      </c>
      <c r="F2709">
        <f>IFERROR(VLOOKUP(A2709,[1]Monitoramento_Base_somente_disp!$A:$J,9,FALSE),0)</f>
        <v>0</v>
      </c>
      <c r="G2709">
        <f>IFERROR(VLOOKUP(A2709,[1]Monitoramento_Base_somente_disp!$A:$J,10,FALSE),0)</f>
        <v>6768788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75590</v>
      </c>
      <c r="C2710">
        <f>IFERROR(VLOOKUP(A2710,[1]Monitoramento_Base_somente_disp!$A:$J,6,FALSE),0)</f>
        <v>6533810</v>
      </c>
      <c r="D2710">
        <f>IFERROR(VLOOKUP(A2710,[1]Monitoramento_Base_somente_disp!$A:$J,7,FALSE),0)</f>
        <v>73936</v>
      </c>
      <c r="E2710">
        <f>IFERROR(VLOOKUP(A2710,[1]Monitoramento_Base_somente_disp!$A:$J,8,FALSE),0)</f>
        <v>5846067</v>
      </c>
      <c r="F2710">
        <f>IFERROR(VLOOKUP(A2710,[1]Monitoramento_Base_somente_disp!$A:$J,9,FALSE),0)</f>
        <v>75895</v>
      </c>
      <c r="G2710">
        <f>IFERROR(VLOOKUP(A2710,[1]Monitoramento_Base_somente_disp!$A:$J,10,FALSE),0)</f>
        <v>6136262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741491613</v>
      </c>
      <c r="F2711">
        <f>IFERROR(VLOOKUP(A2711,[1]Monitoramento_Base_somente_disp!$A:$J,9,FALSE),0)</f>
        <v>0</v>
      </c>
      <c r="G2711">
        <f>IFERROR(VLOOKUP(A2711,[1]Monitoramento_Base_somente_disp!$A:$J,10,FALSE),0)</f>
        <v>765980240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28887</v>
      </c>
      <c r="C2712">
        <f>IFERROR(VLOOKUP(A2712,[1]Monitoramento_Base_somente_disp!$A:$J,6,FALSE),0)</f>
        <v>14485639</v>
      </c>
      <c r="D2712">
        <f>IFERROR(VLOOKUP(A2712,[1]Monitoramento_Base_somente_disp!$A:$J,7,FALSE),0)</f>
        <v>22658</v>
      </c>
      <c r="E2712">
        <f>IFERROR(VLOOKUP(A2712,[1]Monitoramento_Base_somente_disp!$A:$J,8,FALSE),0)</f>
        <v>15609841</v>
      </c>
      <c r="F2712">
        <f>IFERROR(VLOOKUP(A2712,[1]Monitoramento_Base_somente_disp!$A:$J,9,FALSE),0)</f>
        <v>31890</v>
      </c>
      <c r="G2712">
        <f>IFERROR(VLOOKUP(A2712,[1]Monitoramento_Base_somente_disp!$A:$J,10,FALSE),0)</f>
        <v>15172304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67645</v>
      </c>
      <c r="C2713">
        <f>IFERROR(VLOOKUP(A2713,[1]Monitoramento_Base_somente_disp!$A:$J,6,FALSE),0)</f>
        <v>7112270</v>
      </c>
      <c r="D2713">
        <f>IFERROR(VLOOKUP(A2713,[1]Monitoramento_Base_somente_disp!$A:$J,7,FALSE),0)</f>
        <v>64452</v>
      </c>
      <c r="E2713">
        <f>IFERROR(VLOOKUP(A2713,[1]Monitoramento_Base_somente_disp!$A:$J,8,FALSE),0)</f>
        <v>6440800</v>
      </c>
      <c r="F2713">
        <f>IFERROR(VLOOKUP(A2713,[1]Monitoramento_Base_somente_disp!$A:$J,9,FALSE),0)</f>
        <v>68568</v>
      </c>
      <c r="G2713">
        <f>IFERROR(VLOOKUP(A2713,[1]Monitoramento_Base_somente_disp!$A:$J,10,FALSE),0)</f>
        <v>7442465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70852</v>
      </c>
      <c r="O2714">
        <f>IFERROR(VLOOKUP(A2714,[3]Sheet1!$A:$G,3,FALSE),0)</f>
        <v>511561</v>
      </c>
      <c r="P2714">
        <f>IFERROR(VLOOKUP(A2714,[3]Sheet1!$A:$G,4,FALSE),0)</f>
        <v>64062</v>
      </c>
      <c r="Q2714">
        <f>IFERROR(VLOOKUP(A2714,[3]Sheet1!$A:$G,5,FALSE),0)</f>
        <v>457418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462762</v>
      </c>
      <c r="C2716">
        <f>IFERROR(VLOOKUP(A2716,[1]Monitoramento_Base_somente_disp!$A:$J,6,FALSE),0)</f>
        <v>44798102</v>
      </c>
      <c r="D2716">
        <f>IFERROR(VLOOKUP(A2716,[1]Monitoramento_Base_somente_disp!$A:$J,7,FALSE),0)</f>
        <v>356133</v>
      </c>
      <c r="E2716">
        <f>IFERROR(VLOOKUP(A2716,[1]Monitoramento_Base_somente_disp!$A:$J,8,FALSE),0)</f>
        <v>42729771</v>
      </c>
      <c r="F2716">
        <f>IFERROR(VLOOKUP(A2716,[1]Monitoramento_Base_somente_disp!$A:$J,9,FALSE),0)</f>
        <v>585208</v>
      </c>
      <c r="G2716">
        <f>IFERROR(VLOOKUP(A2716,[1]Monitoramento_Base_somente_disp!$A:$J,10,FALSE),0)</f>
        <v>43446891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3050340</v>
      </c>
      <c r="D2718">
        <f>IFERROR(VLOOKUP(A2718,[1]Monitoramento_Base_somente_disp!$A:$J,7,FALSE),0)</f>
        <v>0</v>
      </c>
      <c r="E2718">
        <f>IFERROR(VLOOKUP(A2718,[1]Monitoramento_Base_somente_disp!$A:$J,8,FALSE),0)</f>
        <v>3103590</v>
      </c>
      <c r="F2718">
        <f>IFERROR(VLOOKUP(A2718,[1]Monitoramento_Base_somente_disp!$A:$J,9,FALSE),0)</f>
        <v>0</v>
      </c>
      <c r="G2718">
        <f>IFERROR(VLOOKUP(A2718,[1]Monitoramento_Base_somente_disp!$A:$J,10,FALSE),0)</f>
        <v>3152018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42650</v>
      </c>
      <c r="K2718">
        <f>IFERROR(VLOOKUP(A2718,[2]Sheet1!$A:$I,7,FALSE),0)</f>
        <v>686799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43797924</v>
      </c>
      <c r="F2720">
        <f>IFERROR(VLOOKUP(A2720,[1]Monitoramento_Base_somente_disp!$A:$J,9,FALSE),0)</f>
        <v>0</v>
      </c>
      <c r="G2720">
        <f>IFERROR(VLOOKUP(A2720,[1]Monitoramento_Base_somente_disp!$A:$J,10,FALSE),0)</f>
        <v>44398913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242267</v>
      </c>
      <c r="S2720">
        <f>IFERROR(VLOOKUP(A2720,[3]Sheet1!$A:$G,7,FALSE),0)</f>
        <v>677074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Sim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768044</v>
      </c>
      <c r="F2721">
        <f>IFERROR(VLOOKUP(A2721,[1]Monitoramento_Base_somente_disp!$A:$J,9,FALSE),0)</f>
        <v>0</v>
      </c>
      <c r="G2721">
        <f>IFERROR(VLOOKUP(A2721,[1]Monitoramento_Base_somente_disp!$A:$J,10,FALSE),0)</f>
        <v>781634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62843</v>
      </c>
      <c r="K2721">
        <f>IFERROR(VLOOKUP(A2721,[2]Sheet1!$A:$I,7,FALSE),0)</f>
        <v>161554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71764</v>
      </c>
      <c r="C2723">
        <f>IFERROR(VLOOKUP(A2723,[1]Monitoramento_Base_somente_disp!$A:$J,6,FALSE),0)</f>
        <v>5769814</v>
      </c>
      <c r="D2723">
        <f>IFERROR(VLOOKUP(A2723,[1]Monitoramento_Base_somente_disp!$A:$J,7,FALSE),0)</f>
        <v>53198</v>
      </c>
      <c r="E2723">
        <f>IFERROR(VLOOKUP(A2723,[1]Monitoramento_Base_somente_disp!$A:$J,8,FALSE),0)</f>
        <v>5418237</v>
      </c>
      <c r="F2723">
        <f>IFERROR(VLOOKUP(A2723,[1]Monitoramento_Base_somente_disp!$A:$J,9,FALSE),0)</f>
        <v>66182</v>
      </c>
      <c r="G2723">
        <f>IFERROR(VLOOKUP(A2723,[1]Monitoramento_Base_somente_disp!$A:$J,10,FALSE),0)</f>
        <v>5142854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93308</v>
      </c>
      <c r="C2724">
        <f>IFERROR(VLOOKUP(A2724,[1]Monitoramento_Base_somente_disp!$A:$J,6,FALSE),0)</f>
        <v>19409416</v>
      </c>
      <c r="D2724">
        <f>IFERROR(VLOOKUP(A2724,[1]Monitoramento_Base_somente_disp!$A:$J,7,FALSE),0)</f>
        <v>216713</v>
      </c>
      <c r="E2724">
        <f>IFERROR(VLOOKUP(A2724,[1]Monitoramento_Base_somente_disp!$A:$J,8,FALSE),0)</f>
        <v>18100494</v>
      </c>
      <c r="F2724">
        <f>IFERROR(VLOOKUP(A2724,[1]Monitoramento_Base_somente_disp!$A:$J,9,FALSE),0)</f>
        <v>88754</v>
      </c>
      <c r="G2724">
        <f>IFERROR(VLOOKUP(A2724,[1]Monitoramento_Base_somente_disp!$A:$J,10,FALSE),0)</f>
        <v>18456202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78382</v>
      </c>
      <c r="C2725">
        <f>IFERROR(VLOOKUP(A2725,[1]Monitoramento_Base_somente_disp!$A:$J,6,FALSE),0)</f>
        <v>11966403</v>
      </c>
      <c r="D2725">
        <f>IFERROR(VLOOKUP(A2725,[1]Monitoramento_Base_somente_disp!$A:$J,7,FALSE),0)</f>
        <v>55947</v>
      </c>
      <c r="E2725">
        <f>IFERROR(VLOOKUP(A2725,[1]Monitoramento_Base_somente_disp!$A:$J,8,FALSE),0)</f>
        <v>12159794</v>
      </c>
      <c r="F2725">
        <f>IFERROR(VLOOKUP(A2725,[1]Monitoramento_Base_somente_disp!$A:$J,9,FALSE),0)</f>
        <v>70618</v>
      </c>
      <c r="G2725">
        <f>IFERROR(VLOOKUP(A2725,[1]Monitoramento_Base_somente_disp!$A:$J,10,FALSE),0)</f>
        <v>11942719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29948</v>
      </c>
      <c r="C2726">
        <f>IFERROR(VLOOKUP(A2726,[1]Monitoramento_Base_somente_disp!$A:$J,6,FALSE),0)</f>
        <v>35906908</v>
      </c>
      <c r="D2726">
        <f>IFERROR(VLOOKUP(A2726,[1]Monitoramento_Base_somente_disp!$A:$J,7,FALSE),0)</f>
        <v>23916</v>
      </c>
      <c r="E2726">
        <f>IFERROR(VLOOKUP(A2726,[1]Monitoramento_Base_somente_disp!$A:$J,8,FALSE),0)</f>
        <v>36962397</v>
      </c>
      <c r="F2726">
        <f>IFERROR(VLOOKUP(A2726,[1]Monitoramento_Base_somente_disp!$A:$J,9,FALSE),0)</f>
        <v>29033</v>
      </c>
      <c r="G2726">
        <f>IFERROR(VLOOKUP(A2726,[1]Monitoramento_Base_somente_disp!$A:$J,10,FALSE),0)</f>
        <v>39381083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137724</v>
      </c>
      <c r="O2727">
        <f>IFERROR(VLOOKUP(A2727,[3]Sheet1!$A:$G,3,FALSE),0)</f>
        <v>586769</v>
      </c>
      <c r="P2727">
        <f>IFERROR(VLOOKUP(A2727,[3]Sheet1!$A:$G,4,FALSE),0)</f>
        <v>130987</v>
      </c>
      <c r="Q2727">
        <f>IFERROR(VLOOKUP(A2727,[3]Sheet1!$A:$G,5,FALSE),0)</f>
        <v>558726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47261</v>
      </c>
      <c r="O2732">
        <f>IFERROR(VLOOKUP(A2732,[3]Sheet1!$A:$G,3,FALSE),0)</f>
        <v>168835</v>
      </c>
      <c r="P2732">
        <f>IFERROR(VLOOKUP(A2732,[3]Sheet1!$A:$G,4,FALSE),0)</f>
        <v>43757</v>
      </c>
      <c r="Q2732">
        <f>IFERROR(VLOOKUP(A2732,[3]Sheet1!$A:$G,5,FALSE),0)</f>
        <v>147643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41345</v>
      </c>
      <c r="Q2733">
        <f>IFERROR(VLOOKUP(A2733,[3]Sheet1!$A:$G,5,FALSE),0)</f>
        <v>0</v>
      </c>
      <c r="R2733">
        <f>IFERROR(VLOOKUP(A2733,[3]Sheet1!$A:$G,6,FALSE),0)</f>
        <v>50439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721910</v>
      </c>
      <c r="F2734">
        <f>IFERROR(VLOOKUP(A2734,[1]Monitoramento_Base_somente_disp!$A:$J,9,FALSE),0)</f>
        <v>0</v>
      </c>
      <c r="G2734">
        <f>IFERROR(VLOOKUP(A2734,[1]Monitoramento_Base_somente_disp!$A:$J,10,FALSE),0)</f>
        <v>732530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180</v>
      </c>
      <c r="O2734">
        <f>IFERROR(VLOOKUP(A2734,[3]Sheet1!$A:$G,3,FALSE),0)</f>
        <v>0</v>
      </c>
      <c r="P2734">
        <f>IFERROR(VLOOKUP(A2734,[3]Sheet1!$A:$G,4,FALSE),0)</f>
        <v>126575</v>
      </c>
      <c r="Q2734">
        <f>IFERROR(VLOOKUP(A2734,[3]Sheet1!$A:$G,5,FALSE),0)</f>
        <v>29003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75182</v>
      </c>
      <c r="F2735">
        <f>IFERROR(VLOOKUP(A2735,[1]Monitoramento_Base_somente_disp!$A:$J,9,FALSE),0)</f>
        <v>0</v>
      </c>
      <c r="G2735">
        <f>IFERROR(VLOOKUP(A2735,[1]Monitoramento_Base_somente_disp!$A:$J,10,FALSE),0)</f>
        <v>75950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126486</v>
      </c>
      <c r="C2738">
        <f>IFERROR(VLOOKUP(A2738,[1]Monitoramento_Base_somente_disp!$A:$J,6,FALSE),0)</f>
        <v>46135022</v>
      </c>
      <c r="D2738">
        <f>IFERROR(VLOOKUP(A2738,[1]Monitoramento_Base_somente_disp!$A:$J,7,FALSE),0)</f>
        <v>133924</v>
      </c>
      <c r="E2738">
        <f>IFERROR(VLOOKUP(A2738,[1]Monitoramento_Base_somente_disp!$A:$J,8,FALSE),0)</f>
        <v>41747618</v>
      </c>
      <c r="F2738">
        <f>IFERROR(VLOOKUP(A2738,[1]Monitoramento_Base_somente_disp!$A:$J,9,FALSE),0)</f>
        <v>104483</v>
      </c>
      <c r="G2738">
        <f>IFERROR(VLOOKUP(A2738,[1]Monitoramento_Base_somente_disp!$A:$J,10,FALSE),0)</f>
        <v>45015910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51768</v>
      </c>
      <c r="O2739">
        <f>IFERROR(VLOOKUP(A2739,[3]Sheet1!$A:$G,3,FALSE),0)</f>
        <v>190182</v>
      </c>
      <c r="P2739">
        <f>IFERROR(VLOOKUP(A2739,[3]Sheet1!$A:$G,4,FALSE),0)</f>
        <v>42643</v>
      </c>
      <c r="Q2739">
        <f>IFERROR(VLOOKUP(A2739,[3]Sheet1!$A:$G,5,FALSE),0)</f>
        <v>145790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19447</v>
      </c>
      <c r="C2740">
        <f>IFERROR(VLOOKUP(A2740,[1]Monitoramento_Base_somente_disp!$A:$J,6,FALSE),0)</f>
        <v>4430521</v>
      </c>
      <c r="D2740">
        <f>IFERROR(VLOOKUP(A2740,[1]Monitoramento_Base_somente_disp!$A:$J,7,FALSE),0)</f>
        <v>13903</v>
      </c>
      <c r="E2740">
        <f>IFERROR(VLOOKUP(A2740,[1]Monitoramento_Base_somente_disp!$A:$J,8,FALSE),0)</f>
        <v>4835472</v>
      </c>
      <c r="F2740">
        <f>IFERROR(VLOOKUP(A2740,[1]Monitoramento_Base_somente_disp!$A:$J,9,FALSE),0)</f>
        <v>16735</v>
      </c>
      <c r="G2740">
        <f>IFERROR(VLOOKUP(A2740,[1]Monitoramento_Base_somente_disp!$A:$J,10,FALSE),0)</f>
        <v>5487395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3546649</v>
      </c>
      <c r="F2741">
        <f>IFERROR(VLOOKUP(A2741,[1]Monitoramento_Base_somente_disp!$A:$J,9,FALSE),0)</f>
        <v>0</v>
      </c>
      <c r="G2741">
        <f>IFERROR(VLOOKUP(A2741,[1]Monitoramento_Base_somente_disp!$A:$J,10,FALSE),0)</f>
        <v>3594264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101887</v>
      </c>
      <c r="K2741">
        <f>IFERROR(VLOOKUP(A2741,[2]Sheet1!$A:$I,7,FALSE),0)</f>
        <v>1479433</v>
      </c>
      <c r="L2741">
        <f>IFERROR(VLOOKUP(A2741,[2]Sheet1!$A:$I,8,FALSE),0)</f>
        <v>8631</v>
      </c>
      <c r="M2741">
        <f>IFERROR(VLOOKUP(A2741,[2]Sheet1!$A:$I,9,FALSE),0)</f>
        <v>535531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2695781</v>
      </c>
      <c r="F2742">
        <f>IFERROR(VLOOKUP(A2742,[1]Monitoramento_Base_somente_disp!$A:$J,9,FALSE),0)</f>
        <v>0</v>
      </c>
      <c r="G2742">
        <f>IFERROR(VLOOKUP(A2742,[1]Monitoramento_Base_somente_disp!$A:$J,10,FALSE),0)</f>
        <v>2730635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43390</v>
      </c>
      <c r="O2742">
        <f>IFERROR(VLOOKUP(A2742,[3]Sheet1!$A:$G,3,FALSE),0)</f>
        <v>339799</v>
      </c>
      <c r="P2742">
        <f>IFERROR(VLOOKUP(A2742,[3]Sheet1!$A:$G,4,FALSE),0)</f>
        <v>32545</v>
      </c>
      <c r="Q2742">
        <f>IFERROR(VLOOKUP(A2742,[3]Sheet1!$A:$G,5,FALSE),0)</f>
        <v>298070</v>
      </c>
      <c r="R2742">
        <f>IFERROR(VLOOKUP(A2742,[3]Sheet1!$A:$G,6,FALSE),0)</f>
        <v>32314</v>
      </c>
      <c r="S2742">
        <f>IFERROR(VLOOKUP(A2742,[3]Sheet1!$A:$G,7,FALSE),0)</f>
        <v>303797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23487244</v>
      </c>
      <c r="F2743">
        <f>IFERROR(VLOOKUP(A2743,[1]Monitoramento_Base_somente_disp!$A:$J,9,FALSE),0)</f>
        <v>0</v>
      </c>
      <c r="G2743">
        <f>IFERROR(VLOOKUP(A2743,[1]Monitoramento_Base_somente_disp!$A:$J,10,FALSE),0)</f>
        <v>23897838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32196549</v>
      </c>
      <c r="F2744">
        <f>IFERROR(VLOOKUP(A2744,[1]Monitoramento_Base_somente_disp!$A:$J,9,FALSE),0)</f>
        <v>0</v>
      </c>
      <c r="G2744">
        <f>IFERROR(VLOOKUP(A2744,[1]Monitoramento_Base_somente_disp!$A:$J,10,FALSE),0)</f>
        <v>32713804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470822</v>
      </c>
      <c r="O2744">
        <f>IFERROR(VLOOKUP(A2744,[3]Sheet1!$A:$G,3,FALSE),0)</f>
        <v>789628</v>
      </c>
      <c r="P2744">
        <f>IFERROR(VLOOKUP(A2744,[3]Sheet1!$A:$G,4,FALSE),0)</f>
        <v>410772</v>
      </c>
      <c r="Q2744">
        <f>IFERROR(VLOOKUP(A2744,[3]Sheet1!$A:$G,5,FALSE),0)</f>
        <v>1192538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120647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56951340</v>
      </c>
      <c r="D2746">
        <f>IFERROR(VLOOKUP(A2746,[1]Monitoramento_Base_somente_disp!$A:$J,7,FALSE),0)</f>
        <v>0</v>
      </c>
      <c r="E2746">
        <f>IFERROR(VLOOKUP(A2746,[1]Monitoramento_Base_somente_disp!$A:$J,8,FALSE),0)</f>
        <v>58387645</v>
      </c>
      <c r="F2746">
        <f>IFERROR(VLOOKUP(A2746,[1]Monitoramento_Base_somente_disp!$A:$J,9,FALSE),0)</f>
        <v>0</v>
      </c>
      <c r="G2746">
        <f>IFERROR(VLOOKUP(A2746,[1]Monitoramento_Base_somente_disp!$A:$J,10,FALSE),0)</f>
        <v>58849718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328570</v>
      </c>
      <c r="K2746">
        <f>IFERROR(VLOOKUP(A2746,[2]Sheet1!$A:$I,7,FALSE),0)</f>
        <v>1963875</v>
      </c>
      <c r="L2746">
        <f>IFERROR(VLOOKUP(A2746,[2]Sheet1!$A:$I,8,FALSE),0)</f>
        <v>378372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27005</v>
      </c>
      <c r="C2747">
        <f>IFERROR(VLOOKUP(A2747,[1]Monitoramento_Base_somente_disp!$A:$J,6,FALSE),0)</f>
        <v>51066813</v>
      </c>
      <c r="D2747">
        <f>IFERROR(VLOOKUP(A2747,[1]Monitoramento_Base_somente_disp!$A:$J,7,FALSE),0)</f>
        <v>37209</v>
      </c>
      <c r="E2747">
        <f>IFERROR(VLOOKUP(A2747,[1]Monitoramento_Base_somente_disp!$A:$J,8,FALSE),0)</f>
        <v>52184024</v>
      </c>
      <c r="F2747">
        <f>IFERROR(VLOOKUP(A2747,[1]Monitoramento_Base_somente_disp!$A:$J,9,FALSE),0)</f>
        <v>42255</v>
      </c>
      <c r="G2747">
        <f>IFERROR(VLOOKUP(A2747,[1]Monitoramento_Base_somente_disp!$A:$J,10,FALSE),0)</f>
        <v>53524821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2809580</v>
      </c>
      <c r="F2748">
        <f>IFERROR(VLOOKUP(A2748,[1]Monitoramento_Base_somente_disp!$A:$J,9,FALSE),0)</f>
        <v>0</v>
      </c>
      <c r="G2748">
        <f>IFERROR(VLOOKUP(A2748,[1]Monitoramento_Base_somente_disp!$A:$J,10,FALSE),0)</f>
        <v>2849768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106907</v>
      </c>
      <c r="K2748">
        <f>IFERROR(VLOOKUP(A2748,[2]Sheet1!$A:$I,7,FALSE),0)</f>
        <v>393725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29280240</v>
      </c>
      <c r="D2749">
        <f>IFERROR(VLOOKUP(A2749,[1]Monitoramento_Base_somente_disp!$A:$J,7,FALSE),0)</f>
        <v>0</v>
      </c>
      <c r="E2749">
        <f>IFERROR(VLOOKUP(A2749,[1]Monitoramento_Base_somente_disp!$A:$J,8,FALSE),0)</f>
        <v>29810574</v>
      </c>
      <c r="F2749">
        <f>IFERROR(VLOOKUP(A2749,[1]Monitoramento_Base_somente_disp!$A:$J,9,FALSE),0)</f>
        <v>0</v>
      </c>
      <c r="G2749">
        <f>IFERROR(VLOOKUP(A2749,[1]Monitoramento_Base_somente_disp!$A:$J,10,FALSE),0)</f>
        <v>30256248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64560</v>
      </c>
      <c r="P2749">
        <f>IFERROR(VLOOKUP(A2749,[3]Sheet1!$A:$G,4,FALSE),0)</f>
        <v>196091</v>
      </c>
      <c r="Q2749">
        <f>IFERROR(VLOOKUP(A2749,[3]Sheet1!$A:$G,5,FALSE),0)</f>
        <v>126156</v>
      </c>
      <c r="R2749">
        <f>IFERROR(VLOOKUP(A2749,[3]Sheet1!$A:$G,6,FALSE),0)</f>
        <v>0</v>
      </c>
      <c r="S2749">
        <f>IFERROR(VLOOKUP(A2749,[3]Sheet1!$A:$G,7,FALSE),0)</f>
        <v>488890</v>
      </c>
      <c r="T2749" t="str">
        <f t="shared" si="253"/>
        <v>Sim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51635</v>
      </c>
      <c r="C2750">
        <f>IFERROR(VLOOKUP(A2750,[1]Monitoramento_Base_somente_disp!$A:$J,6,FALSE),0)</f>
        <v>4842908</v>
      </c>
      <c r="D2750">
        <f>IFERROR(VLOOKUP(A2750,[1]Monitoramento_Base_somente_disp!$A:$J,7,FALSE),0)</f>
        <v>56765</v>
      </c>
      <c r="E2750">
        <f>IFERROR(VLOOKUP(A2750,[1]Monitoramento_Base_somente_disp!$A:$J,8,FALSE),0)</f>
        <v>4746000</v>
      </c>
      <c r="F2750">
        <f>IFERROR(VLOOKUP(A2750,[1]Monitoramento_Base_somente_disp!$A:$J,9,FALSE),0)</f>
        <v>43594</v>
      </c>
      <c r="G2750">
        <f>IFERROR(VLOOKUP(A2750,[1]Monitoramento_Base_somente_disp!$A:$J,10,FALSE),0)</f>
        <v>4879112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67360</v>
      </c>
      <c r="K2751">
        <f>IFERROR(VLOOKUP(A2751,[2]Sheet1!$A:$I,7,FALSE),0)</f>
        <v>216172</v>
      </c>
      <c r="L2751">
        <f>IFERROR(VLOOKUP(A2751,[2]Sheet1!$A:$I,8,FALSE),0)</f>
        <v>81182</v>
      </c>
      <c r="M2751">
        <f>IFERROR(VLOOKUP(A2751,[2]Sheet1!$A:$I,9,FALSE),0)</f>
        <v>242499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Sim</v>
      </c>
      <c r="Y2751" t="str">
        <f t="shared" si="258"/>
        <v>Sim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2539085</v>
      </c>
      <c r="F2752">
        <f>IFERROR(VLOOKUP(A2752,[1]Monitoramento_Base_somente_disp!$A:$J,9,FALSE),0)</f>
        <v>0</v>
      </c>
      <c r="G2752">
        <f>IFERROR(VLOOKUP(A2752,[1]Monitoramento_Base_somente_disp!$A:$J,10,FALSE),0)</f>
        <v>2582424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142457</v>
      </c>
      <c r="K2752">
        <f>IFERROR(VLOOKUP(A2752,[2]Sheet1!$A:$I,7,FALSE),0)</f>
        <v>1165432</v>
      </c>
      <c r="L2752">
        <f>IFERROR(VLOOKUP(A2752,[2]Sheet1!$A:$I,8,FALSE),0)</f>
        <v>154063</v>
      </c>
      <c r="M2752">
        <f>IFERROR(VLOOKUP(A2752,[2]Sheet1!$A:$I,9,FALSE),0)</f>
        <v>976814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90287366</v>
      </c>
      <c r="F2754">
        <f>IFERROR(VLOOKUP(A2754,[1]Monitoramento_Base_somente_disp!$A:$J,9,FALSE),0)</f>
        <v>0</v>
      </c>
      <c r="G2754">
        <f>IFERROR(VLOOKUP(A2754,[1]Monitoramento_Base_somente_disp!$A:$J,10,FALSE),0)</f>
        <v>91587237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206753</v>
      </c>
      <c r="K2754">
        <f>IFERROR(VLOOKUP(A2754,[2]Sheet1!$A:$I,7,FALSE),0)</f>
        <v>1555796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2036603</v>
      </c>
      <c r="K2756">
        <f>IFERROR(VLOOKUP(A2756,[2]Sheet1!$A:$I,7,FALSE),0)</f>
        <v>5132680</v>
      </c>
      <c r="L2756">
        <f>IFERROR(VLOOKUP(A2756,[2]Sheet1!$A:$I,8,FALSE),0)</f>
        <v>619918</v>
      </c>
      <c r="M2756">
        <f>IFERROR(VLOOKUP(A2756,[2]Sheet1!$A:$I,9,FALSE),0)</f>
        <v>5494225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268922</v>
      </c>
      <c r="C2757">
        <f>IFERROR(VLOOKUP(A2757,[1]Monitoramento_Base_somente_disp!$A:$J,6,FALSE),0)</f>
        <v>31172166</v>
      </c>
      <c r="D2757">
        <f>IFERROR(VLOOKUP(A2757,[1]Monitoramento_Base_somente_disp!$A:$J,7,FALSE),0)</f>
        <v>230914</v>
      </c>
      <c r="E2757">
        <f>IFERROR(VLOOKUP(A2757,[1]Monitoramento_Base_somente_disp!$A:$J,8,FALSE),0)</f>
        <v>32136649</v>
      </c>
      <c r="F2757">
        <f>IFERROR(VLOOKUP(A2757,[1]Monitoramento_Base_somente_disp!$A:$J,9,FALSE),0)</f>
        <v>259565</v>
      </c>
      <c r="G2757">
        <f>IFERROR(VLOOKUP(A2757,[1]Monitoramento_Base_somente_disp!$A:$J,10,FALSE),0)</f>
        <v>40779345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7478937</v>
      </c>
      <c r="F2758">
        <f>IFERROR(VLOOKUP(A2758,[1]Monitoramento_Base_somente_disp!$A:$J,9,FALSE),0)</f>
        <v>0</v>
      </c>
      <c r="G2758">
        <f>IFERROR(VLOOKUP(A2758,[1]Monitoramento_Base_somente_disp!$A:$J,10,FALSE),0)</f>
        <v>7589823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103101</v>
      </c>
      <c r="O2758">
        <f>IFERROR(VLOOKUP(A2758,[3]Sheet1!$A:$G,3,FALSE),0)</f>
        <v>444126</v>
      </c>
      <c r="P2758">
        <f>IFERROR(VLOOKUP(A2758,[3]Sheet1!$A:$G,4,FALSE),0)</f>
        <v>89161</v>
      </c>
      <c r="Q2758">
        <f>IFERROR(VLOOKUP(A2758,[3]Sheet1!$A:$G,5,FALSE),0)</f>
        <v>440965</v>
      </c>
      <c r="R2758">
        <f>IFERROR(VLOOKUP(A2758,[3]Sheet1!$A:$G,6,FALSE),0)</f>
        <v>0</v>
      </c>
      <c r="S2758">
        <f>IFERROR(VLOOKUP(A2758,[3]Sheet1!$A:$G,7,FALSE),0)</f>
        <v>425278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2614675</v>
      </c>
      <c r="F2759">
        <f>IFERROR(VLOOKUP(A2759,[1]Monitoramento_Base_somente_disp!$A:$J,9,FALSE),0)</f>
        <v>0</v>
      </c>
      <c r="G2759">
        <f>IFERROR(VLOOKUP(A2759,[1]Monitoramento_Base_somente_disp!$A:$J,10,FALSE),0)</f>
        <v>2670371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13210980</v>
      </c>
      <c r="D2760">
        <f>IFERROR(VLOOKUP(A2760,[1]Monitoramento_Base_somente_disp!$A:$J,7,FALSE),0)</f>
        <v>0</v>
      </c>
      <c r="E2760">
        <f>IFERROR(VLOOKUP(A2760,[1]Monitoramento_Base_somente_disp!$A:$J,8,FALSE),0)</f>
        <v>13429174</v>
      </c>
      <c r="F2760">
        <f>IFERROR(VLOOKUP(A2760,[1]Monitoramento_Base_somente_disp!$A:$J,9,FALSE),0)</f>
        <v>0</v>
      </c>
      <c r="G2760">
        <f>IFERROR(VLOOKUP(A2760,[1]Monitoramento_Base_somente_disp!$A:$J,10,FALSE),0)</f>
        <v>13651346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95894</v>
      </c>
      <c r="K2760">
        <f>IFERROR(VLOOKUP(A2760,[2]Sheet1!$A:$I,7,FALSE),0)</f>
        <v>1659544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19723500</v>
      </c>
      <c r="D2761">
        <f>IFERROR(VLOOKUP(A2761,[1]Monitoramento_Base_somente_disp!$A:$J,7,FALSE),0)</f>
        <v>0</v>
      </c>
      <c r="E2761">
        <f>IFERROR(VLOOKUP(A2761,[1]Monitoramento_Base_somente_disp!$A:$J,8,FALSE),0)</f>
        <v>20095102</v>
      </c>
      <c r="F2761">
        <f>IFERROR(VLOOKUP(A2761,[1]Monitoramento_Base_somente_disp!$A:$J,9,FALSE),0)</f>
        <v>0</v>
      </c>
      <c r="G2761">
        <f>IFERROR(VLOOKUP(A2761,[1]Monitoramento_Base_somente_disp!$A:$J,10,FALSE),0)</f>
        <v>20380950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53221</v>
      </c>
      <c r="K2761">
        <f>IFERROR(VLOOKUP(A2761,[2]Sheet1!$A:$I,7,FALSE),0)</f>
        <v>397488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Sim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58130</v>
      </c>
      <c r="O2762">
        <f>IFERROR(VLOOKUP(A2762,[3]Sheet1!$A:$G,3,FALSE),0)</f>
        <v>152328</v>
      </c>
      <c r="P2762">
        <f>IFERROR(VLOOKUP(A2762,[3]Sheet1!$A:$G,4,FALSE),0)</f>
        <v>51327</v>
      </c>
      <c r="Q2762">
        <f>IFERROR(VLOOKUP(A2762,[3]Sheet1!$A:$G,5,FALSE),0)</f>
        <v>125488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614224</v>
      </c>
      <c r="O2763">
        <f>IFERROR(VLOOKUP(A2763,[3]Sheet1!$A:$G,3,FALSE),0)</f>
        <v>1971640</v>
      </c>
      <c r="P2763">
        <f>IFERROR(VLOOKUP(A2763,[3]Sheet1!$A:$G,4,FALSE),0)</f>
        <v>534702</v>
      </c>
      <c r="Q2763">
        <f>IFERROR(VLOOKUP(A2763,[3]Sheet1!$A:$G,5,FALSE),0)</f>
        <v>2099399</v>
      </c>
      <c r="R2763">
        <f>IFERROR(VLOOKUP(A2763,[3]Sheet1!$A:$G,6,FALSE),0)</f>
        <v>574281</v>
      </c>
      <c r="S2763">
        <f>IFERROR(VLOOKUP(A2763,[3]Sheet1!$A:$G,7,FALSE),0)</f>
        <v>2524848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629330225</v>
      </c>
      <c r="F2764">
        <f>IFERROR(VLOOKUP(A2764,[1]Monitoramento_Base_somente_disp!$A:$J,9,FALSE),0)</f>
        <v>0</v>
      </c>
      <c r="G2764">
        <f>IFERROR(VLOOKUP(A2764,[1]Monitoramento_Base_somente_disp!$A:$J,10,FALSE),0)</f>
        <v>630606960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120149</v>
      </c>
      <c r="O2765">
        <f>IFERROR(VLOOKUP(A2765,[3]Sheet1!$A:$G,3,FALSE),0)</f>
        <v>347334</v>
      </c>
      <c r="P2765">
        <f>IFERROR(VLOOKUP(A2765,[3]Sheet1!$A:$G,4,FALSE),0)</f>
        <v>99129</v>
      </c>
      <c r="Q2765">
        <f>IFERROR(VLOOKUP(A2765,[3]Sheet1!$A:$G,5,FALSE),0)</f>
        <v>345983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297258</v>
      </c>
      <c r="C2766">
        <f>IFERROR(VLOOKUP(A2766,[1]Monitoramento_Base_somente_disp!$A:$J,6,FALSE),0)</f>
        <v>92022025</v>
      </c>
      <c r="D2766">
        <f>IFERROR(VLOOKUP(A2766,[1]Monitoramento_Base_somente_disp!$A:$J,7,FALSE),0)</f>
        <v>272915</v>
      </c>
      <c r="E2766">
        <f>IFERROR(VLOOKUP(A2766,[1]Monitoramento_Base_somente_disp!$A:$J,8,FALSE),0)</f>
        <v>88444010</v>
      </c>
      <c r="F2766">
        <f>IFERROR(VLOOKUP(A2766,[1]Monitoramento_Base_somente_disp!$A:$J,9,FALSE),0)</f>
        <v>173410</v>
      </c>
      <c r="G2766">
        <f>IFERROR(VLOOKUP(A2766,[1]Monitoramento_Base_somente_disp!$A:$J,10,FALSE),0)</f>
        <v>84252158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38059</v>
      </c>
      <c r="K2767">
        <f>IFERROR(VLOOKUP(A2767,[2]Sheet1!$A:$I,7,FALSE),0)</f>
        <v>259599</v>
      </c>
      <c r="L2767">
        <f>IFERROR(VLOOKUP(A2767,[2]Sheet1!$A:$I,8,FALSE),0)</f>
        <v>30622</v>
      </c>
      <c r="M2767">
        <f>IFERROR(VLOOKUP(A2767,[2]Sheet1!$A:$I,9,FALSE),0)</f>
        <v>265034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6025895</v>
      </c>
      <c r="F2768">
        <f>IFERROR(VLOOKUP(A2768,[1]Monitoramento_Base_somente_disp!$A:$J,9,FALSE),0)</f>
        <v>0</v>
      </c>
      <c r="G2768">
        <f>IFERROR(VLOOKUP(A2768,[1]Monitoramento_Base_somente_disp!$A:$J,10,FALSE),0)</f>
        <v>6098382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100526</v>
      </c>
      <c r="O2769">
        <f>IFERROR(VLOOKUP(A2769,[3]Sheet1!$A:$G,3,FALSE),0)</f>
        <v>168767</v>
      </c>
      <c r="P2769">
        <f>IFERROR(VLOOKUP(A2769,[3]Sheet1!$A:$G,4,FALSE),0)</f>
        <v>102827</v>
      </c>
      <c r="Q2769">
        <f>IFERROR(VLOOKUP(A2769,[3]Sheet1!$A:$G,5,FALSE),0)</f>
        <v>130190</v>
      </c>
      <c r="R2769">
        <f>IFERROR(VLOOKUP(A2769,[3]Sheet1!$A:$G,6,FALSE),0)</f>
        <v>59711</v>
      </c>
      <c r="S2769">
        <f>IFERROR(VLOOKUP(A2769,[3]Sheet1!$A:$G,7,FALSE),0)</f>
        <v>146466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349783</v>
      </c>
      <c r="O2770">
        <f>IFERROR(VLOOKUP(A2770,[3]Sheet1!$A:$G,3,FALSE),0)</f>
        <v>798255</v>
      </c>
      <c r="P2770">
        <f>IFERROR(VLOOKUP(A2770,[3]Sheet1!$A:$G,4,FALSE),0)</f>
        <v>382860</v>
      </c>
      <c r="Q2770">
        <f>IFERROR(VLOOKUP(A2770,[3]Sheet1!$A:$G,5,FALSE),0)</f>
        <v>1259320</v>
      </c>
      <c r="R2770">
        <f>IFERROR(VLOOKUP(A2770,[3]Sheet1!$A:$G,6,FALSE),0)</f>
        <v>141182</v>
      </c>
      <c r="S2770">
        <f>IFERROR(VLOOKUP(A2770,[3]Sheet1!$A:$G,7,FALSE),0)</f>
        <v>1613721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75724</v>
      </c>
      <c r="C2771">
        <f>IFERROR(VLOOKUP(A2771,[1]Monitoramento_Base_somente_disp!$A:$J,6,FALSE),0)</f>
        <v>6788365</v>
      </c>
      <c r="D2771">
        <f>IFERROR(VLOOKUP(A2771,[1]Monitoramento_Base_somente_disp!$A:$J,7,FALSE),0)</f>
        <v>63920</v>
      </c>
      <c r="E2771">
        <f>IFERROR(VLOOKUP(A2771,[1]Monitoramento_Base_somente_disp!$A:$J,8,FALSE),0)</f>
        <v>7773706</v>
      </c>
      <c r="F2771">
        <f>IFERROR(VLOOKUP(A2771,[1]Monitoramento_Base_somente_disp!$A:$J,9,FALSE),0)</f>
        <v>64881</v>
      </c>
      <c r="G2771">
        <f>IFERROR(VLOOKUP(A2771,[1]Monitoramento_Base_somente_disp!$A:$J,10,FALSE),0)</f>
        <v>9820605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129820</v>
      </c>
      <c r="C2772">
        <f>IFERROR(VLOOKUP(A2772,[1]Monitoramento_Base_somente_disp!$A:$J,6,FALSE),0)</f>
        <v>87635846</v>
      </c>
      <c r="D2772">
        <f>IFERROR(VLOOKUP(A2772,[1]Monitoramento_Base_somente_disp!$A:$J,7,FALSE),0)</f>
        <v>112597</v>
      </c>
      <c r="E2772">
        <f>IFERROR(VLOOKUP(A2772,[1]Monitoramento_Base_somente_disp!$A:$J,8,FALSE),0)</f>
        <v>86705330</v>
      </c>
      <c r="F2772">
        <f>IFERROR(VLOOKUP(A2772,[1]Monitoramento_Base_somente_disp!$A:$J,9,FALSE),0)</f>
        <v>121935</v>
      </c>
      <c r="G2772">
        <f>IFERROR(VLOOKUP(A2772,[1]Monitoramento_Base_somente_disp!$A:$J,10,FALSE),0)</f>
        <v>90574580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112517160</v>
      </c>
      <c r="D2773">
        <f>IFERROR(VLOOKUP(A2773,[1]Monitoramento_Base_somente_disp!$A:$J,7,FALSE),0)</f>
        <v>0</v>
      </c>
      <c r="E2773">
        <f>IFERROR(VLOOKUP(A2773,[1]Monitoramento_Base_somente_disp!$A:$J,8,FALSE),0)</f>
        <v>114554451</v>
      </c>
      <c r="F2773">
        <f>IFERROR(VLOOKUP(A2773,[1]Monitoramento_Base_somente_disp!$A:$J,9,FALSE),0)</f>
        <v>0</v>
      </c>
      <c r="G2773">
        <f>IFERROR(VLOOKUP(A2773,[1]Monitoramento_Base_somente_disp!$A:$J,10,FALSE),0)</f>
        <v>116267732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41971200</v>
      </c>
      <c r="D2774">
        <f>IFERROR(VLOOKUP(A2774,[1]Monitoramento_Base_somente_disp!$A:$J,7,FALSE),0)</f>
        <v>0</v>
      </c>
      <c r="E2774">
        <f>IFERROR(VLOOKUP(A2774,[1]Monitoramento_Base_somente_disp!$A:$J,8,FALSE),0)</f>
        <v>42797732</v>
      </c>
      <c r="F2774">
        <f>IFERROR(VLOOKUP(A2774,[1]Monitoramento_Base_somente_disp!$A:$J,9,FALSE),0)</f>
        <v>0</v>
      </c>
      <c r="G2774">
        <f>IFERROR(VLOOKUP(A2774,[1]Monitoramento_Base_somente_disp!$A:$J,10,FALSE),0)</f>
        <v>43370240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126675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548119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53783</v>
      </c>
      <c r="C2775">
        <f>IFERROR(VLOOKUP(A2775,[1]Monitoramento_Base_somente_disp!$A:$J,6,FALSE),0)</f>
        <v>5453929</v>
      </c>
      <c r="D2775">
        <f>IFERROR(VLOOKUP(A2775,[1]Monitoramento_Base_somente_disp!$A:$J,7,FALSE),0)</f>
        <v>29305</v>
      </c>
      <c r="E2775">
        <f>IFERROR(VLOOKUP(A2775,[1]Monitoramento_Base_somente_disp!$A:$J,8,FALSE),0)</f>
        <v>5173851</v>
      </c>
      <c r="F2775">
        <f>IFERROR(VLOOKUP(A2775,[1]Monitoramento_Base_somente_disp!$A:$J,9,FALSE),0)</f>
        <v>16871</v>
      </c>
      <c r="G2775">
        <f>IFERROR(VLOOKUP(A2775,[1]Monitoramento_Base_somente_disp!$A:$J,10,FALSE),0)</f>
        <v>6011144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296940</v>
      </c>
      <c r="D2776">
        <f>IFERROR(VLOOKUP(A2776,[1]Monitoramento_Base_somente_disp!$A:$J,7,FALSE),0)</f>
        <v>0</v>
      </c>
      <c r="E2776">
        <f>IFERROR(VLOOKUP(A2776,[1]Monitoramento_Base_somente_disp!$A:$J,8,FALSE),0)</f>
        <v>304246</v>
      </c>
      <c r="F2776">
        <f>IFERROR(VLOOKUP(A2776,[1]Monitoramento_Base_somente_disp!$A:$J,9,FALSE),0)</f>
        <v>0</v>
      </c>
      <c r="G2776">
        <f>IFERROR(VLOOKUP(A2776,[1]Monitoramento_Base_somente_disp!$A:$J,10,FALSE),0)</f>
        <v>306838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28497480</v>
      </c>
      <c r="D2777">
        <f>IFERROR(VLOOKUP(A2777,[1]Monitoramento_Base_somente_disp!$A:$J,7,FALSE),0)</f>
        <v>0</v>
      </c>
      <c r="E2777">
        <f>IFERROR(VLOOKUP(A2777,[1]Monitoramento_Base_somente_disp!$A:$J,8,FALSE),0)</f>
        <v>29023747</v>
      </c>
      <c r="F2777">
        <f>IFERROR(VLOOKUP(A2777,[1]Monitoramento_Base_somente_disp!$A:$J,9,FALSE),0)</f>
        <v>0</v>
      </c>
      <c r="G2777">
        <f>IFERROR(VLOOKUP(A2777,[1]Monitoramento_Base_somente_disp!$A:$J,10,FALSE),0)</f>
        <v>29447396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414562</v>
      </c>
      <c r="P2777">
        <f>IFERROR(VLOOKUP(A2777,[3]Sheet1!$A:$G,4,FALSE),0)</f>
        <v>68908</v>
      </c>
      <c r="Q2777">
        <f>IFERROR(VLOOKUP(A2777,[3]Sheet1!$A:$G,5,FALSE),0)</f>
        <v>8994</v>
      </c>
      <c r="R2777">
        <f>IFERROR(VLOOKUP(A2777,[3]Sheet1!$A:$G,6,FALSE),0)</f>
        <v>0</v>
      </c>
      <c r="S2777">
        <f>IFERROR(VLOOKUP(A2777,[3]Sheet1!$A:$G,7,FALSE),0)</f>
        <v>317040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103973</v>
      </c>
      <c r="O2778">
        <f>IFERROR(VLOOKUP(A2778,[3]Sheet1!$A:$G,3,FALSE),0)</f>
        <v>323690</v>
      </c>
      <c r="P2778">
        <f>IFERROR(VLOOKUP(A2778,[3]Sheet1!$A:$G,4,FALSE),0)</f>
        <v>86471</v>
      </c>
      <c r="Q2778">
        <f>IFERROR(VLOOKUP(A2778,[3]Sheet1!$A:$G,5,FALSE),0)</f>
        <v>312971</v>
      </c>
      <c r="R2778">
        <f>IFERROR(VLOOKUP(A2778,[3]Sheet1!$A:$G,6,FALSE),0)</f>
        <v>38728</v>
      </c>
      <c r="S2778">
        <f>IFERROR(VLOOKUP(A2778,[3]Sheet1!$A:$G,7,FALSE),0)</f>
        <v>347108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131720</v>
      </c>
      <c r="C2779">
        <f>IFERROR(VLOOKUP(A2779,[1]Monitoramento_Base_somente_disp!$A:$J,6,FALSE),0)</f>
        <v>16098011</v>
      </c>
      <c r="D2779">
        <f>IFERROR(VLOOKUP(A2779,[1]Monitoramento_Base_somente_disp!$A:$J,7,FALSE),0)</f>
        <v>112257</v>
      </c>
      <c r="E2779">
        <f>IFERROR(VLOOKUP(A2779,[1]Monitoramento_Base_somente_disp!$A:$J,8,FALSE),0)</f>
        <v>15086029</v>
      </c>
      <c r="F2779">
        <f>IFERROR(VLOOKUP(A2779,[1]Monitoramento_Base_somente_disp!$A:$J,9,FALSE),0)</f>
        <v>72886</v>
      </c>
      <c r="G2779">
        <f>IFERROR(VLOOKUP(A2779,[1]Monitoramento_Base_somente_disp!$A:$J,10,FALSE),0)</f>
        <v>18173617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19594</v>
      </c>
      <c r="C2780">
        <f>IFERROR(VLOOKUP(A2780,[1]Monitoramento_Base_somente_disp!$A:$J,6,FALSE),0)</f>
        <v>6408571</v>
      </c>
      <c r="D2780">
        <f>IFERROR(VLOOKUP(A2780,[1]Monitoramento_Base_somente_disp!$A:$J,7,FALSE),0)</f>
        <v>31813</v>
      </c>
      <c r="E2780">
        <f>IFERROR(VLOOKUP(A2780,[1]Monitoramento_Base_somente_disp!$A:$J,8,FALSE),0)</f>
        <v>6269117</v>
      </c>
      <c r="F2780">
        <f>IFERROR(VLOOKUP(A2780,[1]Monitoramento_Base_somente_disp!$A:$J,9,FALSE),0)</f>
        <v>31321</v>
      </c>
      <c r="G2780">
        <f>IFERROR(VLOOKUP(A2780,[1]Monitoramento_Base_somente_disp!$A:$J,10,FALSE),0)</f>
        <v>6701964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58535</v>
      </c>
      <c r="C2781">
        <f>IFERROR(VLOOKUP(A2781,[1]Monitoramento_Base_somente_disp!$A:$J,6,FALSE),0)</f>
        <v>4800937</v>
      </c>
      <c r="D2781">
        <f>IFERROR(VLOOKUP(A2781,[1]Monitoramento_Base_somente_disp!$A:$J,7,FALSE),0)</f>
        <v>64226</v>
      </c>
      <c r="E2781">
        <f>IFERROR(VLOOKUP(A2781,[1]Monitoramento_Base_somente_disp!$A:$J,8,FALSE),0)</f>
        <v>4278293</v>
      </c>
      <c r="F2781">
        <f>IFERROR(VLOOKUP(A2781,[1]Monitoramento_Base_somente_disp!$A:$J,9,FALSE),0)</f>
        <v>65203</v>
      </c>
      <c r="G2781">
        <f>IFERROR(VLOOKUP(A2781,[1]Monitoramento_Base_somente_disp!$A:$J,10,FALSE),0)</f>
        <v>4137994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2160</v>
      </c>
      <c r="F2783">
        <f>IFERROR(VLOOKUP(A2783,[1]Monitoramento_Base_somente_disp!$A:$J,9,FALSE),0)</f>
        <v>0</v>
      </c>
      <c r="G2783">
        <f>IFERROR(VLOOKUP(A2783,[1]Monitoramento_Base_somente_disp!$A:$J,10,FALSE),0)</f>
        <v>2170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200846</v>
      </c>
      <c r="Q2783">
        <f>IFERROR(VLOOKUP(A2783,[3]Sheet1!$A:$G,5,FALSE),0)</f>
        <v>1007228</v>
      </c>
      <c r="R2783">
        <f>IFERROR(VLOOKUP(A2783,[3]Sheet1!$A:$G,6,FALSE),0)</f>
        <v>0</v>
      </c>
      <c r="S2783">
        <f>IFERROR(VLOOKUP(A2783,[3]Sheet1!$A:$G,7,FALSE),0)</f>
        <v>1151062</v>
      </c>
      <c r="T2783" t="str">
        <f t="shared" si="259"/>
        <v>Não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90982</v>
      </c>
      <c r="C2785">
        <f>IFERROR(VLOOKUP(A2785,[1]Monitoramento_Base_somente_disp!$A:$J,6,FALSE),0)</f>
        <v>23615682</v>
      </c>
      <c r="D2785">
        <f>IFERROR(VLOOKUP(A2785,[1]Monitoramento_Base_somente_disp!$A:$J,7,FALSE),0)</f>
        <v>72951</v>
      </c>
      <c r="E2785">
        <f>IFERROR(VLOOKUP(A2785,[1]Monitoramento_Base_somente_disp!$A:$J,8,FALSE),0)</f>
        <v>23279498</v>
      </c>
      <c r="F2785">
        <f>IFERROR(VLOOKUP(A2785,[1]Monitoramento_Base_somente_disp!$A:$J,9,FALSE),0)</f>
        <v>97803</v>
      </c>
      <c r="G2785">
        <f>IFERROR(VLOOKUP(A2785,[1]Monitoramento_Base_somente_disp!$A:$J,10,FALSE),0)</f>
        <v>27989808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13928066</v>
      </c>
      <c r="F2786">
        <f>IFERROR(VLOOKUP(A2786,[1]Monitoramento_Base_somente_disp!$A:$J,9,FALSE),0)</f>
        <v>0</v>
      </c>
      <c r="G2786">
        <f>IFERROR(VLOOKUP(A2786,[1]Monitoramento_Base_somente_disp!$A:$J,10,FALSE),0)</f>
        <v>14120345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63728</v>
      </c>
      <c r="C2787">
        <f>IFERROR(VLOOKUP(A2787,[1]Monitoramento_Base_somente_disp!$A:$J,6,FALSE),0)</f>
        <v>10262425</v>
      </c>
      <c r="D2787">
        <f>IFERROR(VLOOKUP(A2787,[1]Monitoramento_Base_somente_disp!$A:$J,7,FALSE),0)</f>
        <v>59560</v>
      </c>
      <c r="E2787">
        <f>IFERROR(VLOOKUP(A2787,[1]Monitoramento_Base_somente_disp!$A:$J,8,FALSE),0)</f>
        <v>10451199</v>
      </c>
      <c r="F2787">
        <f>IFERROR(VLOOKUP(A2787,[1]Monitoramento_Base_somente_disp!$A:$J,9,FALSE),0)</f>
        <v>35339</v>
      </c>
      <c r="G2787">
        <f>IFERROR(VLOOKUP(A2787,[1]Monitoramento_Base_somente_disp!$A:$J,10,FALSE),0)</f>
        <v>10197700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39845</v>
      </c>
      <c r="C2788">
        <f>IFERROR(VLOOKUP(A2788,[1]Monitoramento_Base_somente_disp!$A:$J,6,FALSE),0)</f>
        <v>2885979</v>
      </c>
      <c r="D2788">
        <f>IFERROR(VLOOKUP(A2788,[1]Monitoramento_Base_somente_disp!$A:$J,7,FALSE),0)</f>
        <v>33493</v>
      </c>
      <c r="E2788">
        <f>IFERROR(VLOOKUP(A2788,[1]Monitoramento_Base_somente_disp!$A:$J,8,FALSE),0)</f>
        <v>2967566</v>
      </c>
      <c r="F2788">
        <f>IFERROR(VLOOKUP(A2788,[1]Monitoramento_Base_somente_disp!$A:$J,9,FALSE),0)</f>
        <v>41254</v>
      </c>
      <c r="G2788">
        <f>IFERROR(VLOOKUP(A2788,[1]Monitoramento_Base_somente_disp!$A:$J,10,FALSE),0)</f>
        <v>3888388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2325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26999</v>
      </c>
      <c r="Q2789">
        <f>IFERROR(VLOOKUP(A2789,[3]Sheet1!$A:$G,5,FALSE),0)</f>
        <v>9010</v>
      </c>
      <c r="R2789">
        <f>IFERROR(VLOOKUP(A2789,[3]Sheet1!$A:$G,6,FALSE),0)</f>
        <v>0</v>
      </c>
      <c r="S2789">
        <f>IFERROR(VLOOKUP(A2789,[3]Sheet1!$A:$G,7,FALSE),0)</f>
        <v>362546</v>
      </c>
      <c r="T2789" t="str">
        <f t="shared" si="259"/>
        <v>Não</v>
      </c>
      <c r="U2789" t="str">
        <f t="shared" si="260"/>
        <v>Sim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12400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149500</v>
      </c>
      <c r="Q2793">
        <f>IFERROR(VLOOKUP(A2793,[3]Sheet1!$A:$G,5,FALSE),0)</f>
        <v>382516</v>
      </c>
      <c r="R2793">
        <f>IFERROR(VLOOKUP(A2793,[3]Sheet1!$A:$G,6,FALSE),0)</f>
        <v>112804</v>
      </c>
      <c r="S2793">
        <f>IFERROR(VLOOKUP(A2793,[3]Sheet1!$A:$G,7,FALSE),0)</f>
        <v>327268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18580</v>
      </c>
      <c r="C2794">
        <f>IFERROR(VLOOKUP(A2794,[1]Monitoramento_Base_somente_disp!$A:$J,6,FALSE),0)</f>
        <v>5696132</v>
      </c>
      <c r="D2794">
        <f>IFERROR(VLOOKUP(A2794,[1]Monitoramento_Base_somente_disp!$A:$J,7,FALSE),0)</f>
        <v>0</v>
      </c>
      <c r="E2794">
        <f>IFERROR(VLOOKUP(A2794,[1]Monitoramento_Base_somente_disp!$A:$J,8,FALSE),0)</f>
        <v>6450168</v>
      </c>
      <c r="F2794">
        <f>IFERROR(VLOOKUP(A2794,[1]Monitoramento_Base_somente_disp!$A:$J,9,FALSE),0)</f>
        <v>0</v>
      </c>
      <c r="G2794">
        <f>IFERROR(VLOOKUP(A2794,[1]Monitoramento_Base_somente_disp!$A:$J,10,FALSE),0)</f>
        <v>6554175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99416</v>
      </c>
      <c r="C2796">
        <f>IFERROR(VLOOKUP(A2796,[1]Monitoramento_Base_somente_disp!$A:$J,6,FALSE),0)</f>
        <v>6076842</v>
      </c>
      <c r="D2796">
        <f>IFERROR(VLOOKUP(A2796,[1]Monitoramento_Base_somente_disp!$A:$J,7,FALSE),0)</f>
        <v>77030</v>
      </c>
      <c r="E2796">
        <f>IFERROR(VLOOKUP(A2796,[1]Monitoramento_Base_somente_disp!$A:$J,8,FALSE),0)</f>
        <v>5386928</v>
      </c>
      <c r="F2796">
        <f>IFERROR(VLOOKUP(A2796,[1]Monitoramento_Base_somente_disp!$A:$J,9,FALSE),0)</f>
        <v>94081</v>
      </c>
      <c r="G2796">
        <f>IFERROR(VLOOKUP(A2796,[1]Monitoramento_Base_somente_disp!$A:$J,10,FALSE),0)</f>
        <v>6818126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41142</v>
      </c>
      <c r="K2798">
        <f>IFERROR(VLOOKUP(A2798,[2]Sheet1!$A:$I,7,FALSE),0)</f>
        <v>174419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66988</v>
      </c>
      <c r="C2799">
        <f>IFERROR(VLOOKUP(A2799,[1]Monitoramento_Base_somente_disp!$A:$J,6,FALSE),0)</f>
        <v>709004549</v>
      </c>
      <c r="D2799">
        <f>IFERROR(VLOOKUP(A2799,[1]Monitoramento_Base_somente_disp!$A:$J,7,FALSE),0)</f>
        <v>56844</v>
      </c>
      <c r="E2799">
        <f>IFERROR(VLOOKUP(A2799,[1]Monitoramento_Base_somente_disp!$A:$J,8,FALSE),0)</f>
        <v>709578338</v>
      </c>
      <c r="F2799">
        <f>IFERROR(VLOOKUP(A2799,[1]Monitoramento_Base_somente_disp!$A:$J,9,FALSE),0)</f>
        <v>70168</v>
      </c>
      <c r="G2799">
        <f>IFERROR(VLOOKUP(A2799,[1]Monitoramento_Base_somente_disp!$A:$J,10,FALSE),0)</f>
        <v>732852441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88431</v>
      </c>
      <c r="C2800">
        <f>IFERROR(VLOOKUP(A2800,[1]Monitoramento_Base_somente_disp!$A:$J,6,FALSE),0)</f>
        <v>23747451</v>
      </c>
      <c r="D2800">
        <f>IFERROR(VLOOKUP(A2800,[1]Monitoramento_Base_somente_disp!$A:$J,7,FALSE),0)</f>
        <v>60303</v>
      </c>
      <c r="E2800">
        <f>IFERROR(VLOOKUP(A2800,[1]Monitoramento_Base_somente_disp!$A:$J,8,FALSE),0)</f>
        <v>24136749</v>
      </c>
      <c r="F2800">
        <f>IFERROR(VLOOKUP(A2800,[1]Monitoramento_Base_somente_disp!$A:$J,9,FALSE),0)</f>
        <v>66536</v>
      </c>
      <c r="G2800">
        <f>IFERROR(VLOOKUP(A2800,[1]Monitoramento_Base_somente_disp!$A:$J,10,FALSE),0)</f>
        <v>21961420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572532</v>
      </c>
      <c r="K2801">
        <f>IFERROR(VLOOKUP(A2801,[2]Sheet1!$A:$I,7,FALSE),0)</f>
        <v>3155753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Sim</v>
      </c>
      <c r="W2801" t="str">
        <f t="shared" si="262"/>
        <v>Sim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34632</v>
      </c>
      <c r="C2805">
        <f>IFERROR(VLOOKUP(A2805,[1]Monitoramento_Base_somente_disp!$A:$J,6,FALSE),0)</f>
        <v>13519551</v>
      </c>
      <c r="D2805">
        <f>IFERROR(VLOOKUP(A2805,[1]Monitoramento_Base_somente_disp!$A:$J,7,FALSE),0)</f>
        <v>29508</v>
      </c>
      <c r="E2805">
        <f>IFERROR(VLOOKUP(A2805,[1]Monitoramento_Base_somente_disp!$A:$J,8,FALSE),0)</f>
        <v>13045463</v>
      </c>
      <c r="F2805">
        <f>IFERROR(VLOOKUP(A2805,[1]Monitoramento_Base_somente_disp!$A:$J,9,FALSE),0)</f>
        <v>32977</v>
      </c>
      <c r="G2805">
        <f>IFERROR(VLOOKUP(A2805,[1]Monitoramento_Base_somente_disp!$A:$J,10,FALSE),0)</f>
        <v>14416552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361303</v>
      </c>
      <c r="C2806">
        <f>IFERROR(VLOOKUP(A2806,[1]Monitoramento_Base_somente_disp!$A:$J,6,FALSE),0)</f>
        <v>141420330</v>
      </c>
      <c r="D2806">
        <f>IFERROR(VLOOKUP(A2806,[1]Monitoramento_Base_somente_disp!$A:$J,7,FALSE),0)</f>
        <v>304662</v>
      </c>
      <c r="E2806">
        <f>IFERROR(VLOOKUP(A2806,[1]Monitoramento_Base_somente_disp!$A:$J,8,FALSE),0)</f>
        <v>114314626</v>
      </c>
      <c r="F2806">
        <f>IFERROR(VLOOKUP(A2806,[1]Monitoramento_Base_somente_disp!$A:$J,9,FALSE),0)</f>
        <v>353702</v>
      </c>
      <c r="G2806">
        <f>IFERROR(VLOOKUP(A2806,[1]Monitoramento_Base_somente_disp!$A:$J,10,FALSE),0)</f>
        <v>149855087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231815</v>
      </c>
      <c r="C2809">
        <f>IFERROR(VLOOKUP(A2809,[1]Monitoramento_Base_somente_disp!$A:$J,6,FALSE),0)</f>
        <v>30436200</v>
      </c>
      <c r="D2809">
        <f>IFERROR(VLOOKUP(A2809,[1]Monitoramento_Base_somente_disp!$A:$J,7,FALSE),0)</f>
        <v>216874</v>
      </c>
      <c r="E2809">
        <f>IFERROR(VLOOKUP(A2809,[1]Monitoramento_Base_somente_disp!$A:$J,8,FALSE),0)</f>
        <v>32562221</v>
      </c>
      <c r="F2809">
        <f>IFERROR(VLOOKUP(A2809,[1]Monitoramento_Base_somente_disp!$A:$J,9,FALSE),0)</f>
        <v>234007</v>
      </c>
      <c r="G2809">
        <f>IFERROR(VLOOKUP(A2809,[1]Monitoramento_Base_somente_disp!$A:$J,10,FALSE),0)</f>
        <v>34855605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1850138</v>
      </c>
      <c r="F2810">
        <f>IFERROR(VLOOKUP(A2810,[1]Monitoramento_Base_somente_disp!$A:$J,9,FALSE),0)</f>
        <v>0</v>
      </c>
      <c r="G2810">
        <f>IFERROR(VLOOKUP(A2810,[1]Monitoramento_Base_somente_disp!$A:$J,10,FALSE),0)</f>
        <v>1877639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142260</v>
      </c>
      <c r="K2810">
        <f>IFERROR(VLOOKUP(A2810,[2]Sheet1!$A:$I,7,FALSE),0)</f>
        <v>861620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15504</v>
      </c>
      <c r="O2811">
        <f>IFERROR(VLOOKUP(A2811,[3]Sheet1!$A:$G,3,FALSE),0)</f>
        <v>84445</v>
      </c>
      <c r="P2811">
        <f>IFERROR(VLOOKUP(A2811,[3]Sheet1!$A:$G,4,FALSE),0)</f>
        <v>13557</v>
      </c>
      <c r="Q2811">
        <f>IFERROR(VLOOKUP(A2811,[3]Sheet1!$A:$G,5,FALSE),0)</f>
        <v>80061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119291</v>
      </c>
      <c r="O2813">
        <f>IFERROR(VLOOKUP(A2813,[3]Sheet1!$A:$G,3,FALSE),0)</f>
        <v>833743</v>
      </c>
      <c r="P2813">
        <f>IFERROR(VLOOKUP(A2813,[3]Sheet1!$A:$G,4,FALSE),0)</f>
        <v>92135</v>
      </c>
      <c r="Q2813">
        <f>IFERROR(VLOOKUP(A2813,[3]Sheet1!$A:$G,5,FALSE),0)</f>
        <v>785274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1457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121579</v>
      </c>
      <c r="O2817">
        <f>IFERROR(VLOOKUP(A2817,[3]Sheet1!$A:$G,3,FALSE),0)</f>
        <v>276474</v>
      </c>
      <c r="P2817">
        <f>IFERROR(VLOOKUP(A2817,[3]Sheet1!$A:$G,4,FALSE),0)</f>
        <v>87573</v>
      </c>
      <c r="Q2817">
        <f>IFERROR(VLOOKUP(A2817,[3]Sheet1!$A:$G,5,FALSE),0)</f>
        <v>258371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35739187</v>
      </c>
      <c r="F2818">
        <f>IFERROR(VLOOKUP(A2818,[1]Monitoramento_Base_somente_disp!$A:$J,9,FALSE),0)</f>
        <v>0</v>
      </c>
      <c r="G2818">
        <f>IFERROR(VLOOKUP(A2818,[1]Monitoramento_Base_somente_disp!$A:$J,10,FALSE),0)</f>
        <v>36222539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291013</v>
      </c>
      <c r="O2818">
        <f>IFERROR(VLOOKUP(A2818,[3]Sheet1!$A:$G,3,FALSE),0)</f>
        <v>855052</v>
      </c>
      <c r="P2818">
        <f>IFERROR(VLOOKUP(A2818,[3]Sheet1!$A:$G,4,FALSE),0)</f>
        <v>275024</v>
      </c>
      <c r="Q2818">
        <f>IFERROR(VLOOKUP(A2818,[3]Sheet1!$A:$G,5,FALSE),0)</f>
        <v>845165</v>
      </c>
      <c r="R2818">
        <f>IFERROR(VLOOKUP(A2818,[3]Sheet1!$A:$G,6,FALSE),0)</f>
        <v>222697</v>
      </c>
      <c r="S2818">
        <f>IFERROR(VLOOKUP(A2818,[3]Sheet1!$A:$G,7,FALSE),0)</f>
        <v>1038989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123167730</v>
      </c>
      <c r="D2819">
        <f>IFERROR(VLOOKUP(A2819,[1]Monitoramento_Base_somente_disp!$A:$J,7,FALSE),0)</f>
        <v>0</v>
      </c>
      <c r="E2819">
        <f>IFERROR(VLOOKUP(A2819,[1]Monitoramento_Base_somente_disp!$A:$J,8,FALSE),0)</f>
        <v>125552043</v>
      </c>
      <c r="F2819">
        <f>IFERROR(VLOOKUP(A2819,[1]Monitoramento_Base_somente_disp!$A:$J,9,FALSE),0)</f>
        <v>0</v>
      </c>
      <c r="G2819">
        <f>IFERROR(VLOOKUP(A2819,[1]Monitoramento_Base_somente_disp!$A:$J,10,FALSE),0)</f>
        <v>127273321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1015050</v>
      </c>
      <c r="K2819">
        <f>IFERROR(VLOOKUP(A2819,[2]Sheet1!$A:$I,7,FALSE),0)</f>
        <v>6419598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58739</v>
      </c>
      <c r="C2820">
        <f>IFERROR(VLOOKUP(A2820,[1]Monitoramento_Base_somente_disp!$A:$J,6,FALSE),0)</f>
        <v>5573866</v>
      </c>
      <c r="D2820">
        <f>IFERROR(VLOOKUP(A2820,[1]Monitoramento_Base_somente_disp!$A:$J,7,FALSE),0)</f>
        <v>50943</v>
      </c>
      <c r="E2820">
        <f>IFERROR(VLOOKUP(A2820,[1]Monitoramento_Base_somente_disp!$A:$J,8,FALSE),0)</f>
        <v>5967527</v>
      </c>
      <c r="F2820">
        <f>IFERROR(VLOOKUP(A2820,[1]Monitoramento_Base_somente_disp!$A:$J,9,FALSE),0)</f>
        <v>54253</v>
      </c>
      <c r="G2820">
        <f>IFERROR(VLOOKUP(A2820,[1]Monitoramento_Base_somente_disp!$A:$J,10,FALSE),0)</f>
        <v>5434642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90515</v>
      </c>
      <c r="C2821">
        <f>IFERROR(VLOOKUP(A2821,[1]Monitoramento_Base_somente_disp!$A:$J,6,FALSE),0)</f>
        <v>11253713</v>
      </c>
      <c r="D2821">
        <f>IFERROR(VLOOKUP(A2821,[1]Monitoramento_Base_somente_disp!$A:$J,7,FALSE),0)</f>
        <v>46713</v>
      </c>
      <c r="E2821">
        <f>IFERROR(VLOOKUP(A2821,[1]Monitoramento_Base_somente_disp!$A:$J,8,FALSE),0)</f>
        <v>10240259</v>
      </c>
      <c r="F2821">
        <f>IFERROR(VLOOKUP(A2821,[1]Monitoramento_Base_somente_disp!$A:$J,9,FALSE),0)</f>
        <v>1956</v>
      </c>
      <c r="G2821">
        <f>IFERROR(VLOOKUP(A2821,[1]Monitoramento_Base_somente_disp!$A:$J,10,FALSE),0)</f>
        <v>10032570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87745</v>
      </c>
      <c r="C2822">
        <f>IFERROR(VLOOKUP(A2822,[1]Monitoramento_Base_somente_disp!$A:$J,6,FALSE),0)</f>
        <v>17824492</v>
      </c>
      <c r="D2822">
        <f>IFERROR(VLOOKUP(A2822,[1]Monitoramento_Base_somente_disp!$A:$J,7,FALSE),0)</f>
        <v>80121</v>
      </c>
      <c r="E2822">
        <f>IFERROR(VLOOKUP(A2822,[1]Monitoramento_Base_somente_disp!$A:$J,8,FALSE),0)</f>
        <v>16248423</v>
      </c>
      <c r="F2822">
        <f>IFERROR(VLOOKUP(A2822,[1]Monitoramento_Base_somente_disp!$A:$J,9,FALSE),0)</f>
        <v>54657</v>
      </c>
      <c r="G2822">
        <f>IFERROR(VLOOKUP(A2822,[1]Monitoramento_Base_somente_disp!$A:$J,10,FALSE),0)</f>
        <v>16785402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7929002</v>
      </c>
      <c r="F2823">
        <f>IFERROR(VLOOKUP(A2823,[1]Monitoramento_Base_somente_disp!$A:$J,9,FALSE),0)</f>
        <v>0</v>
      </c>
      <c r="G2823">
        <f>IFERROR(VLOOKUP(A2823,[1]Monitoramento_Base_somente_disp!$A:$J,10,FALSE),0)</f>
        <v>8112080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78544</v>
      </c>
      <c r="C2825">
        <f>IFERROR(VLOOKUP(A2825,[1]Monitoramento_Base_somente_disp!$A:$J,6,FALSE),0)</f>
        <v>13239837</v>
      </c>
      <c r="D2825">
        <f>IFERROR(VLOOKUP(A2825,[1]Monitoramento_Base_somente_disp!$A:$J,7,FALSE),0)</f>
        <v>99580</v>
      </c>
      <c r="E2825">
        <f>IFERROR(VLOOKUP(A2825,[1]Monitoramento_Base_somente_disp!$A:$J,8,FALSE),0)</f>
        <v>12105402</v>
      </c>
      <c r="F2825">
        <f>IFERROR(VLOOKUP(A2825,[1]Monitoramento_Base_somente_disp!$A:$J,9,FALSE),0)</f>
        <v>55004</v>
      </c>
      <c r="G2825">
        <f>IFERROR(VLOOKUP(A2825,[1]Monitoramento_Base_somente_disp!$A:$J,10,FALSE),0)</f>
        <v>11481147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28981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64586</v>
      </c>
      <c r="K2827">
        <f>IFERROR(VLOOKUP(A2827,[2]Sheet1!$A:$I,7,FALSE),0)</f>
        <v>1409319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92815</v>
      </c>
      <c r="O2828">
        <f>IFERROR(VLOOKUP(A2828,[3]Sheet1!$A:$G,3,FALSE),0)</f>
        <v>4571565</v>
      </c>
      <c r="P2828">
        <f>IFERROR(VLOOKUP(A2828,[3]Sheet1!$A:$G,4,FALSE),0)</f>
        <v>112286</v>
      </c>
      <c r="Q2828">
        <f>IFERROR(VLOOKUP(A2828,[3]Sheet1!$A:$G,5,FALSE),0)</f>
        <v>4475832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59168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263455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22748042</v>
      </c>
      <c r="F2831">
        <f>IFERROR(VLOOKUP(A2831,[1]Monitoramento_Base_somente_disp!$A:$J,9,FALSE),0)</f>
        <v>0</v>
      </c>
      <c r="G2831">
        <f>IFERROR(VLOOKUP(A2831,[1]Monitoramento_Base_somente_disp!$A:$J,10,FALSE),0)</f>
        <v>22953578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99881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354489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118907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Sim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156872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1752058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35014</v>
      </c>
      <c r="K2834">
        <f>IFERROR(VLOOKUP(A2834,[2]Sheet1!$A:$I,7,FALSE),0)</f>
        <v>396301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99088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364739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267664</v>
      </c>
      <c r="O2836">
        <f>IFERROR(VLOOKUP(A2836,[3]Sheet1!$A:$G,3,FALSE),0)</f>
        <v>529117</v>
      </c>
      <c r="P2836">
        <f>IFERROR(VLOOKUP(A2836,[3]Sheet1!$A:$G,4,FALSE),0)</f>
        <v>318384</v>
      </c>
      <c r="Q2836">
        <f>IFERROR(VLOOKUP(A2836,[3]Sheet1!$A:$G,5,FALSE),0)</f>
        <v>387695</v>
      </c>
      <c r="R2836">
        <f>IFERROR(VLOOKUP(A2836,[3]Sheet1!$A:$G,6,FALSE),0)</f>
        <v>177904</v>
      </c>
      <c r="S2836">
        <f>IFERROR(VLOOKUP(A2836,[3]Sheet1!$A:$G,7,FALSE),0)</f>
        <v>427741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726468</v>
      </c>
      <c r="Q2837">
        <f>IFERROR(VLOOKUP(A2837,[3]Sheet1!$A:$G,5,FALSE),0)</f>
        <v>2533117</v>
      </c>
      <c r="R2837">
        <f>IFERROR(VLOOKUP(A2837,[3]Sheet1!$A:$G,6,FALSE),0)</f>
        <v>755741</v>
      </c>
      <c r="S2837">
        <f>IFERROR(VLOOKUP(A2837,[3]Sheet1!$A:$G,7,FALSE),0)</f>
        <v>1444519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Sim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700412</v>
      </c>
      <c r="K2838">
        <f>IFERROR(VLOOKUP(A2838,[2]Sheet1!$A:$I,7,FALSE),0)</f>
        <v>3502782</v>
      </c>
      <c r="L2838">
        <f>IFERROR(VLOOKUP(A2838,[2]Sheet1!$A:$I,8,FALSE),0)</f>
        <v>612434</v>
      </c>
      <c r="M2838">
        <f>IFERROR(VLOOKUP(A2838,[2]Sheet1!$A:$I,9,FALSE),0)</f>
        <v>2739079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112767</v>
      </c>
      <c r="L2839">
        <f>IFERROR(VLOOKUP(A2839,[2]Sheet1!$A:$I,8,FALSE),0)</f>
        <v>34533</v>
      </c>
      <c r="M2839">
        <f>IFERROR(VLOOKUP(A2839,[2]Sheet1!$A:$I,9,FALSE),0)</f>
        <v>137344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382682</v>
      </c>
      <c r="Q2840">
        <f>IFERROR(VLOOKUP(A2840,[3]Sheet1!$A:$G,5,FALSE),0)</f>
        <v>1556138</v>
      </c>
      <c r="R2840">
        <f>IFERROR(VLOOKUP(A2840,[3]Sheet1!$A:$G,6,FALSE),0)</f>
        <v>481888</v>
      </c>
      <c r="S2840">
        <f>IFERROR(VLOOKUP(A2840,[3]Sheet1!$A:$G,7,FALSE),0)</f>
        <v>1369150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73855</v>
      </c>
      <c r="K2841">
        <f>IFERROR(VLOOKUP(A2841,[2]Sheet1!$A:$I,7,FALSE),0)</f>
        <v>569710</v>
      </c>
      <c r="L2841">
        <f>IFERROR(VLOOKUP(A2841,[2]Sheet1!$A:$I,8,FALSE),0)</f>
        <v>81426</v>
      </c>
      <c r="M2841">
        <f>IFERROR(VLOOKUP(A2841,[2]Sheet1!$A:$I,9,FALSE),0)</f>
        <v>624979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Sim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36464</v>
      </c>
      <c r="K2842">
        <f>IFERROR(VLOOKUP(A2842,[2]Sheet1!$A:$I,7,FALSE),0)</f>
        <v>225475</v>
      </c>
      <c r="L2842">
        <f>IFERROR(VLOOKUP(A2842,[2]Sheet1!$A:$I,8,FALSE),0)</f>
        <v>35622</v>
      </c>
      <c r="M2842">
        <f>IFERROR(VLOOKUP(A2842,[2]Sheet1!$A:$I,9,FALSE),0)</f>
        <v>235616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3554462</v>
      </c>
      <c r="L2843">
        <f>IFERROR(VLOOKUP(A2843,[2]Sheet1!$A:$I,8,FALSE),0)</f>
        <v>556431</v>
      </c>
      <c r="M2843">
        <f>IFERROR(VLOOKUP(A2843,[2]Sheet1!$A:$I,9,FALSE),0)</f>
        <v>3201632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58526</v>
      </c>
      <c r="C2844">
        <f>IFERROR(VLOOKUP(A2844,[1]Monitoramento_Base_somente_disp!$A:$J,6,FALSE),0)</f>
        <v>12123915</v>
      </c>
      <c r="D2844">
        <f>IFERROR(VLOOKUP(A2844,[1]Monitoramento_Base_somente_disp!$A:$J,7,FALSE),0)</f>
        <v>44427</v>
      </c>
      <c r="E2844">
        <f>IFERROR(VLOOKUP(A2844,[1]Monitoramento_Base_somente_disp!$A:$J,8,FALSE),0)</f>
        <v>11253992</v>
      </c>
      <c r="F2844">
        <f>IFERROR(VLOOKUP(A2844,[1]Monitoramento_Base_somente_disp!$A:$J,9,FALSE),0)</f>
        <v>53864</v>
      </c>
      <c r="G2844">
        <f>IFERROR(VLOOKUP(A2844,[1]Monitoramento_Base_somente_disp!$A:$J,10,FALSE),0)</f>
        <v>10587813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50392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283346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34804500</v>
      </c>
      <c r="D2847">
        <f>IFERROR(VLOOKUP(A2847,[1]Monitoramento_Base_somente_disp!$A:$J,7,FALSE),0)</f>
        <v>0</v>
      </c>
      <c r="E2847">
        <f>IFERROR(VLOOKUP(A2847,[1]Monitoramento_Base_somente_disp!$A:$J,8,FALSE),0)</f>
        <v>35371318</v>
      </c>
      <c r="F2847">
        <f>IFERROR(VLOOKUP(A2847,[1]Monitoramento_Base_somente_disp!$A:$J,9,FALSE),0)</f>
        <v>0</v>
      </c>
      <c r="G2847">
        <f>IFERROR(VLOOKUP(A2847,[1]Monitoramento_Base_somente_disp!$A:$J,10,FALSE),0)</f>
        <v>35964650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91353</v>
      </c>
      <c r="K2848">
        <f>IFERROR(VLOOKUP(A2848,[2]Sheet1!$A:$I,7,FALSE),0)</f>
        <v>264395</v>
      </c>
      <c r="L2848">
        <f>IFERROR(VLOOKUP(A2848,[2]Sheet1!$A:$I,8,FALSE),0)</f>
        <v>74732</v>
      </c>
      <c r="M2848">
        <f>IFERROR(VLOOKUP(A2848,[2]Sheet1!$A:$I,9,FALSE),0)</f>
        <v>354522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13798500</v>
      </c>
      <c r="D2849">
        <f>IFERROR(VLOOKUP(A2849,[1]Monitoramento_Base_somente_disp!$A:$J,7,FALSE),0)</f>
        <v>0</v>
      </c>
      <c r="E2849">
        <f>IFERROR(VLOOKUP(A2849,[1]Monitoramento_Base_somente_disp!$A:$J,8,FALSE),0)</f>
        <v>14022646</v>
      </c>
      <c r="F2849">
        <f>IFERROR(VLOOKUP(A2849,[1]Monitoramento_Base_somente_disp!$A:$J,9,FALSE),0)</f>
        <v>0</v>
      </c>
      <c r="G2849">
        <f>IFERROR(VLOOKUP(A2849,[1]Monitoramento_Base_somente_disp!$A:$J,10,FALSE),0)</f>
        <v>14258450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57031</v>
      </c>
      <c r="K2849">
        <f>IFERROR(VLOOKUP(A2849,[2]Sheet1!$A:$I,7,FALSE),0)</f>
        <v>254064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33815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173258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23598930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24032764</v>
      </c>
      <c r="F2851">
        <f>IFERROR(VLOOKUP(A2851,[1]Monitoramento_Base_somente_disp!$A:$J,9,FALSE),0)</f>
        <v>0</v>
      </c>
      <c r="G2851">
        <f>IFERROR(VLOOKUP(A2851,[1]Monitoramento_Base_somente_disp!$A:$J,10,FALSE),0)</f>
        <v>24385561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76114</v>
      </c>
      <c r="O2851">
        <f>IFERROR(VLOOKUP(A2851,[3]Sheet1!$A:$G,3,FALSE),0)</f>
        <v>1636068</v>
      </c>
      <c r="P2851">
        <f>IFERROR(VLOOKUP(A2851,[3]Sheet1!$A:$G,4,FALSE),0)</f>
        <v>80500</v>
      </c>
      <c r="Q2851">
        <f>IFERROR(VLOOKUP(A2851,[3]Sheet1!$A:$G,5,FALSE),0)</f>
        <v>807809</v>
      </c>
      <c r="R2851">
        <f>IFERROR(VLOOKUP(A2851,[3]Sheet1!$A:$G,6,FALSE),0)</f>
        <v>26716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82601653</v>
      </c>
      <c r="F2853">
        <f>IFERROR(VLOOKUP(A2853,[1]Monitoramento_Base_somente_disp!$A:$J,9,FALSE),0)</f>
        <v>0</v>
      </c>
      <c r="G2853">
        <f>IFERROR(VLOOKUP(A2853,[1]Monitoramento_Base_somente_disp!$A:$J,10,FALSE),0)</f>
        <v>83596336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770068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3155771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80287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258537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6533040</v>
      </c>
      <c r="D2856">
        <f>IFERROR(VLOOKUP(A2856,[1]Monitoramento_Base_somente_disp!$A:$J,7,FALSE),0)</f>
        <v>0</v>
      </c>
      <c r="E2856">
        <f>IFERROR(VLOOKUP(A2856,[1]Monitoramento_Base_somente_disp!$A:$J,8,FALSE),0)</f>
        <v>6620304</v>
      </c>
      <c r="F2856">
        <f>IFERROR(VLOOKUP(A2856,[1]Monitoramento_Base_somente_disp!$A:$J,9,FALSE),0)</f>
        <v>0</v>
      </c>
      <c r="G2856">
        <f>IFERROR(VLOOKUP(A2856,[1]Monitoramento_Base_somente_disp!$A:$J,10,FALSE),0)</f>
        <v>6750808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15174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208744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41667</v>
      </c>
      <c r="O2860">
        <f>IFERROR(VLOOKUP(A2860,[3]Sheet1!$A:$G,3,FALSE),0)</f>
        <v>234597</v>
      </c>
      <c r="P2860">
        <f>IFERROR(VLOOKUP(A2860,[3]Sheet1!$A:$G,4,FALSE),0)</f>
        <v>47752</v>
      </c>
      <c r="Q2860">
        <f>IFERROR(VLOOKUP(A2860,[3]Sheet1!$A:$G,5,FALSE),0)</f>
        <v>223366</v>
      </c>
      <c r="R2860">
        <f>IFERROR(VLOOKUP(A2860,[3]Sheet1!$A:$G,6,FALSE),0)</f>
        <v>51077</v>
      </c>
      <c r="S2860">
        <f>IFERROR(VLOOKUP(A2860,[3]Sheet1!$A:$G,7,FALSE),0)</f>
        <v>244431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Sim</v>
      </c>
      <c r="Y2860" t="str">
        <f t="shared" si="270"/>
        <v>Sim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125966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477246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531740</v>
      </c>
      <c r="K2862">
        <f>IFERROR(VLOOKUP(A2862,[2]Sheet1!$A:$I,7,FALSE),0)</f>
        <v>4081543</v>
      </c>
      <c r="L2862">
        <f>IFERROR(VLOOKUP(A2862,[2]Sheet1!$A:$I,8,FALSE),0)</f>
        <v>506861</v>
      </c>
      <c r="M2862">
        <f>IFERROR(VLOOKUP(A2862,[2]Sheet1!$A:$I,9,FALSE),0)</f>
        <v>3876785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30518160</v>
      </c>
      <c r="D2863">
        <f>IFERROR(VLOOKUP(A2863,[1]Monitoramento_Base_somente_disp!$A:$J,7,FALSE),0)</f>
        <v>0</v>
      </c>
      <c r="E2863">
        <f>IFERROR(VLOOKUP(A2863,[1]Monitoramento_Base_somente_disp!$A:$J,8,FALSE),0)</f>
        <v>31074876</v>
      </c>
      <c r="F2863">
        <f>IFERROR(VLOOKUP(A2863,[1]Monitoramento_Base_somente_disp!$A:$J,9,FALSE),0)</f>
        <v>0</v>
      </c>
      <c r="G2863">
        <f>IFERROR(VLOOKUP(A2863,[1]Monitoramento_Base_somente_disp!$A:$J,10,FALSE),0)</f>
        <v>31535432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104750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594362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320092</v>
      </c>
      <c r="K2864">
        <f>IFERROR(VLOOKUP(A2864,[2]Sheet1!$A:$I,7,FALSE),0)</f>
        <v>653411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217533</v>
      </c>
      <c r="K2865">
        <f>IFERROR(VLOOKUP(A2865,[2]Sheet1!$A:$I,7,FALSE),0)</f>
        <v>1092312</v>
      </c>
      <c r="L2865">
        <f>IFERROR(VLOOKUP(A2865,[2]Sheet1!$A:$I,8,FALSE),0)</f>
        <v>83985</v>
      </c>
      <c r="M2865">
        <f>IFERROR(VLOOKUP(A2865,[2]Sheet1!$A:$I,9,FALSE),0)</f>
        <v>541852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4255247</v>
      </c>
      <c r="O2870">
        <f>IFERROR(VLOOKUP(A2870,[3]Sheet1!$A:$G,3,FALSE),0)</f>
        <v>30219439</v>
      </c>
      <c r="P2870">
        <f>IFERROR(VLOOKUP(A2870,[3]Sheet1!$A:$G,4,FALSE),0)</f>
        <v>3834923</v>
      </c>
      <c r="Q2870">
        <f>IFERROR(VLOOKUP(A2870,[3]Sheet1!$A:$G,5,FALSE),0)</f>
        <v>12312999</v>
      </c>
      <c r="R2870">
        <f>IFERROR(VLOOKUP(A2870,[3]Sheet1!$A:$G,6,FALSE),0)</f>
        <v>3314191</v>
      </c>
      <c r="S2870">
        <f>IFERROR(VLOOKUP(A2870,[3]Sheet1!$A:$G,7,FALSE),0)</f>
        <v>11058381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34654</v>
      </c>
      <c r="K2871">
        <f>IFERROR(VLOOKUP(A2871,[2]Sheet1!$A:$I,7,FALSE),0)</f>
        <v>278427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83737</v>
      </c>
      <c r="C2872">
        <f>IFERROR(VLOOKUP(A2872,[1]Monitoramento_Base_somente_disp!$A:$J,6,FALSE),0)</f>
        <v>6905111</v>
      </c>
      <c r="D2872">
        <f>IFERROR(VLOOKUP(A2872,[1]Monitoramento_Base_somente_disp!$A:$J,7,FALSE),0)</f>
        <v>81200</v>
      </c>
      <c r="E2872">
        <f>IFERROR(VLOOKUP(A2872,[1]Monitoramento_Base_somente_disp!$A:$J,8,FALSE),0)</f>
        <v>6976073</v>
      </c>
      <c r="F2872">
        <f>IFERROR(VLOOKUP(A2872,[1]Monitoramento_Base_somente_disp!$A:$J,9,FALSE),0)</f>
        <v>88216</v>
      </c>
      <c r="G2872">
        <f>IFERROR(VLOOKUP(A2872,[1]Monitoramento_Base_somente_disp!$A:$J,10,FALSE),0)</f>
        <v>6773060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3175240</v>
      </c>
      <c r="Q2873">
        <f>IFERROR(VLOOKUP(A2873,[3]Sheet1!$A:$G,5,FALSE),0)</f>
        <v>8465251</v>
      </c>
      <c r="R2873">
        <f>IFERROR(VLOOKUP(A2873,[3]Sheet1!$A:$G,6,FALSE),0)</f>
        <v>3418287</v>
      </c>
      <c r="S2873">
        <f>IFERROR(VLOOKUP(A2873,[3]Sheet1!$A:$G,7,FALSE),0)</f>
        <v>5263975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504407</v>
      </c>
      <c r="K2874">
        <f>IFERROR(VLOOKUP(A2874,[2]Sheet1!$A:$I,7,FALSE),0)</f>
        <v>1955605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400576</v>
      </c>
      <c r="P2875">
        <f>IFERROR(VLOOKUP(A2875,[3]Sheet1!$A:$G,4,FALSE),0)</f>
        <v>88721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598946</v>
      </c>
      <c r="T2875" t="str">
        <f t="shared" si="265"/>
        <v>Sim</v>
      </c>
      <c r="U2875" t="str">
        <f t="shared" si="266"/>
        <v>Sim</v>
      </c>
      <c r="V2875" t="str">
        <f t="shared" si="267"/>
        <v>Sim</v>
      </c>
      <c r="W2875" t="str">
        <f t="shared" si="268"/>
        <v>Não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9810813</v>
      </c>
      <c r="F2876">
        <f>IFERROR(VLOOKUP(A2876,[1]Monitoramento_Base_somente_disp!$A:$J,9,FALSE),0)</f>
        <v>0</v>
      </c>
      <c r="G2876">
        <f>IFERROR(VLOOKUP(A2876,[1]Monitoramento_Base_somente_disp!$A:$J,10,FALSE),0)</f>
        <v>9937949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87424</v>
      </c>
      <c r="O2876">
        <f>IFERROR(VLOOKUP(A2876,[3]Sheet1!$A:$G,3,FALSE),0)</f>
        <v>101653</v>
      </c>
      <c r="P2876">
        <f>IFERROR(VLOOKUP(A2876,[3]Sheet1!$A:$G,4,FALSE),0)</f>
        <v>58123</v>
      </c>
      <c r="Q2876">
        <f>IFERROR(VLOOKUP(A2876,[3]Sheet1!$A:$G,5,FALSE),0)</f>
        <v>63633</v>
      </c>
      <c r="R2876">
        <f>IFERROR(VLOOKUP(A2876,[3]Sheet1!$A:$G,6,FALSE),0)</f>
        <v>0</v>
      </c>
      <c r="S2876">
        <f>IFERROR(VLOOKUP(A2876,[3]Sheet1!$A:$G,7,FALSE),0)</f>
        <v>65171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12892423</v>
      </c>
      <c r="F2877">
        <f>IFERROR(VLOOKUP(A2877,[1]Monitoramento_Base_somente_disp!$A:$J,9,FALSE),0)</f>
        <v>0</v>
      </c>
      <c r="G2877">
        <f>IFERROR(VLOOKUP(A2877,[1]Monitoramento_Base_somente_disp!$A:$J,10,FALSE),0)</f>
        <v>13086805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62679</v>
      </c>
      <c r="Q2878">
        <f>IFERROR(VLOOKUP(A2878,[3]Sheet1!$A:$G,5,FALSE),0)</f>
        <v>474120</v>
      </c>
      <c r="R2878">
        <f>IFERROR(VLOOKUP(A2878,[3]Sheet1!$A:$G,6,FALSE),0)</f>
        <v>70962</v>
      </c>
      <c r="S2878">
        <f>IFERROR(VLOOKUP(A2878,[3]Sheet1!$A:$G,7,FALSE),0)</f>
        <v>426402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16843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586631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53279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192642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2677463</v>
      </c>
      <c r="F2881">
        <f>IFERROR(VLOOKUP(A2881,[1]Monitoramento_Base_somente_disp!$A:$J,9,FALSE),0)</f>
        <v>0</v>
      </c>
      <c r="G2881">
        <f>IFERROR(VLOOKUP(A2881,[1]Monitoramento_Base_somente_disp!$A:$J,10,FALSE),0)</f>
        <v>2722389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118463</v>
      </c>
      <c r="K2881">
        <f>IFERROR(VLOOKUP(A2881,[2]Sheet1!$A:$I,7,FALSE),0)</f>
        <v>421887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337922</v>
      </c>
      <c r="Q2882">
        <f>IFERROR(VLOOKUP(A2882,[3]Sheet1!$A:$G,5,FALSE),0)</f>
        <v>2298357</v>
      </c>
      <c r="R2882">
        <f>IFERROR(VLOOKUP(A2882,[3]Sheet1!$A:$G,6,FALSE),0)</f>
        <v>392109</v>
      </c>
      <c r="S2882">
        <f>IFERROR(VLOOKUP(A2882,[3]Sheet1!$A:$G,7,FALSE),0)</f>
        <v>1617229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362668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726998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585028</v>
      </c>
      <c r="L2884">
        <f>IFERROR(VLOOKUP(A2884,[2]Sheet1!$A:$I,8,FALSE),0)</f>
        <v>43341</v>
      </c>
      <c r="M2884">
        <f>IFERROR(VLOOKUP(A2884,[2]Sheet1!$A:$I,9,FALSE),0)</f>
        <v>779134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Sim</v>
      </c>
      <c r="Y2884" t="str">
        <f t="shared" si="270"/>
        <v>Sim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61653</v>
      </c>
      <c r="K2885">
        <f>IFERROR(VLOOKUP(A2885,[2]Sheet1!$A:$I,7,FALSE),0)</f>
        <v>189434</v>
      </c>
      <c r="L2885">
        <f>IFERROR(VLOOKUP(A2885,[2]Sheet1!$A:$I,8,FALSE),0)</f>
        <v>45412</v>
      </c>
      <c r="M2885">
        <f>IFERROR(VLOOKUP(A2885,[2]Sheet1!$A:$I,9,FALSE),0)</f>
        <v>263226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9183206</v>
      </c>
      <c r="F2886">
        <f>IFERROR(VLOOKUP(A2886,[1]Monitoramento_Base_somente_disp!$A:$J,9,FALSE),0)</f>
        <v>0</v>
      </c>
      <c r="G2886">
        <f>IFERROR(VLOOKUP(A2886,[1]Monitoramento_Base_somente_disp!$A:$J,10,FALSE),0)</f>
        <v>9363519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100802</v>
      </c>
      <c r="K2886">
        <f>IFERROR(VLOOKUP(A2886,[2]Sheet1!$A:$I,7,FALSE),0)</f>
        <v>608339</v>
      </c>
      <c r="L2886">
        <f>IFERROR(VLOOKUP(A2886,[2]Sheet1!$A:$I,8,FALSE),0)</f>
        <v>165628</v>
      </c>
      <c r="M2886">
        <f>IFERROR(VLOOKUP(A2886,[2]Sheet1!$A:$I,9,FALSE),0)</f>
        <v>481923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231193</v>
      </c>
      <c r="K2887">
        <f>IFERROR(VLOOKUP(A2887,[2]Sheet1!$A:$I,7,FALSE),0)</f>
        <v>870417</v>
      </c>
      <c r="L2887">
        <f>IFERROR(VLOOKUP(A2887,[2]Sheet1!$A:$I,8,FALSE),0)</f>
        <v>274024</v>
      </c>
      <c r="M2887">
        <f>IFERROR(VLOOKUP(A2887,[2]Sheet1!$A:$I,9,FALSE),0)</f>
        <v>640322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327772</v>
      </c>
      <c r="O2888">
        <f>IFERROR(VLOOKUP(A2888,[3]Sheet1!$A:$G,3,FALSE),0)</f>
        <v>736605</v>
      </c>
      <c r="P2888">
        <f>IFERROR(VLOOKUP(A2888,[3]Sheet1!$A:$G,4,FALSE),0)</f>
        <v>323074</v>
      </c>
      <c r="Q2888">
        <f>IFERROR(VLOOKUP(A2888,[3]Sheet1!$A:$G,5,FALSE),0)</f>
        <v>533151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192198</v>
      </c>
      <c r="C2890">
        <f>IFERROR(VLOOKUP(A2890,[1]Monitoramento_Base_somente_disp!$A:$J,6,FALSE),0)</f>
        <v>23679861</v>
      </c>
      <c r="D2890">
        <f>IFERROR(VLOOKUP(A2890,[1]Monitoramento_Base_somente_disp!$A:$J,7,FALSE),0)</f>
        <v>229027</v>
      </c>
      <c r="E2890">
        <f>IFERROR(VLOOKUP(A2890,[1]Monitoramento_Base_somente_disp!$A:$J,8,FALSE),0)</f>
        <v>26952756</v>
      </c>
      <c r="F2890">
        <f>IFERROR(VLOOKUP(A2890,[1]Monitoramento_Base_somente_disp!$A:$J,9,FALSE),0)</f>
        <v>238692</v>
      </c>
      <c r="G2890">
        <f>IFERROR(VLOOKUP(A2890,[1]Monitoramento_Base_somente_disp!$A:$J,10,FALSE),0)</f>
        <v>23000411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36581</v>
      </c>
      <c r="K2891">
        <f>IFERROR(VLOOKUP(A2891,[2]Sheet1!$A:$I,7,FALSE),0)</f>
        <v>177149</v>
      </c>
      <c r="L2891">
        <f>IFERROR(VLOOKUP(A2891,[2]Sheet1!$A:$I,8,FALSE),0)</f>
        <v>17263</v>
      </c>
      <c r="M2891">
        <f>IFERROR(VLOOKUP(A2891,[2]Sheet1!$A:$I,9,FALSE),0)</f>
        <v>149049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21969</v>
      </c>
      <c r="O2892">
        <f>IFERROR(VLOOKUP(A2892,[3]Sheet1!$A:$G,3,FALSE),0)</f>
        <v>1525637</v>
      </c>
      <c r="P2892">
        <f>IFERROR(VLOOKUP(A2892,[3]Sheet1!$A:$G,4,FALSE),0)</f>
        <v>23207</v>
      </c>
      <c r="Q2892">
        <f>IFERROR(VLOOKUP(A2892,[3]Sheet1!$A:$G,5,FALSE),0)</f>
        <v>1401068</v>
      </c>
      <c r="R2892">
        <f>IFERROR(VLOOKUP(A2892,[3]Sheet1!$A:$G,6,FALSE),0)</f>
        <v>20551</v>
      </c>
      <c r="S2892">
        <f>IFERROR(VLOOKUP(A2892,[3]Sheet1!$A:$G,7,FALSE),0)</f>
        <v>1350282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787492</v>
      </c>
      <c r="Q2893">
        <f>IFERROR(VLOOKUP(A2893,[3]Sheet1!$A:$G,5,FALSE),0)</f>
        <v>2186204</v>
      </c>
      <c r="R2893">
        <f>IFERROR(VLOOKUP(A2893,[3]Sheet1!$A:$G,6,FALSE),0)</f>
        <v>839792</v>
      </c>
      <c r="S2893">
        <f>IFERROR(VLOOKUP(A2893,[3]Sheet1!$A:$G,7,FALSE),0)</f>
        <v>1334577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164246</v>
      </c>
      <c r="Q2894">
        <f>IFERROR(VLOOKUP(A2894,[3]Sheet1!$A:$G,5,FALSE),0)</f>
        <v>496065</v>
      </c>
      <c r="R2894">
        <f>IFERROR(VLOOKUP(A2894,[3]Sheet1!$A:$G,6,FALSE),0)</f>
        <v>183565</v>
      </c>
      <c r="S2894">
        <f>IFERROR(VLOOKUP(A2894,[3]Sheet1!$A:$G,7,FALSE),0)</f>
        <v>961862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112932</v>
      </c>
      <c r="Q2895">
        <f>IFERROR(VLOOKUP(A2895,[3]Sheet1!$A:$G,5,FALSE),0)</f>
        <v>342895</v>
      </c>
      <c r="R2895">
        <f>IFERROR(VLOOKUP(A2895,[3]Sheet1!$A:$G,6,FALSE),0)</f>
        <v>115863</v>
      </c>
      <c r="S2895">
        <f>IFERROR(VLOOKUP(A2895,[3]Sheet1!$A:$G,7,FALSE),0)</f>
        <v>342502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1998629127</v>
      </c>
      <c r="F2896">
        <f>IFERROR(VLOOKUP(A2896,[1]Monitoramento_Base_somente_disp!$A:$J,9,FALSE),0)</f>
        <v>0</v>
      </c>
      <c r="G2896">
        <f>IFERROR(VLOOKUP(A2896,[1]Monitoramento_Base_somente_disp!$A:$J,10,FALSE),0)</f>
        <v>1999266725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164322</v>
      </c>
      <c r="K2896">
        <f>IFERROR(VLOOKUP(A2896,[2]Sheet1!$A:$I,7,FALSE),0)</f>
        <v>0</v>
      </c>
      <c r="L2896">
        <f>IFERROR(VLOOKUP(A2896,[2]Sheet1!$A:$I,8,FALSE),0)</f>
        <v>72081</v>
      </c>
      <c r="M2896">
        <f>IFERROR(VLOOKUP(A2896,[2]Sheet1!$A:$I,9,FALSE),0)</f>
        <v>681009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Sim</v>
      </c>
      <c r="W2896" t="str">
        <f t="shared" si="274"/>
        <v>Sim</v>
      </c>
      <c r="X2896" t="str">
        <f t="shared" si="275"/>
        <v>Sim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107897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627634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95915</v>
      </c>
      <c r="K2898">
        <f>IFERROR(VLOOKUP(A2898,[2]Sheet1!$A:$I,7,FALSE),0)</f>
        <v>774955</v>
      </c>
      <c r="L2898">
        <f>IFERROR(VLOOKUP(A2898,[2]Sheet1!$A:$I,8,FALSE),0)</f>
        <v>110598</v>
      </c>
      <c r="M2898">
        <f>IFERROR(VLOOKUP(A2898,[2]Sheet1!$A:$I,9,FALSE),0)</f>
        <v>1072169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79128</v>
      </c>
      <c r="C2899">
        <f>IFERROR(VLOOKUP(A2899,[1]Monitoramento_Base_somente_disp!$A:$J,6,FALSE),0)</f>
        <v>8414672</v>
      </c>
      <c r="D2899">
        <f>IFERROR(VLOOKUP(A2899,[1]Monitoramento_Base_somente_disp!$A:$J,7,FALSE),0)</f>
        <v>80760</v>
      </c>
      <c r="E2899">
        <f>IFERROR(VLOOKUP(A2899,[1]Monitoramento_Base_somente_disp!$A:$J,8,FALSE),0)</f>
        <v>12454339</v>
      </c>
      <c r="F2899">
        <f>IFERROR(VLOOKUP(A2899,[1]Monitoramento_Base_somente_disp!$A:$J,9,FALSE),0)</f>
        <v>82964</v>
      </c>
      <c r="G2899">
        <f>IFERROR(VLOOKUP(A2899,[1]Monitoramento_Base_somente_disp!$A:$J,10,FALSE),0)</f>
        <v>11314717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152797</v>
      </c>
      <c r="C2901">
        <f>IFERROR(VLOOKUP(A2901,[1]Monitoramento_Base_somente_disp!$A:$J,6,FALSE),0)</f>
        <v>928622950</v>
      </c>
      <c r="D2901">
        <f>IFERROR(VLOOKUP(A2901,[1]Monitoramento_Base_somente_disp!$A:$J,7,FALSE),0)</f>
        <v>90103</v>
      </c>
      <c r="E2901">
        <f>IFERROR(VLOOKUP(A2901,[1]Monitoramento_Base_somente_disp!$A:$J,8,FALSE),0)</f>
        <v>928391284</v>
      </c>
      <c r="F2901">
        <f>IFERROR(VLOOKUP(A2901,[1]Monitoramento_Base_somente_disp!$A:$J,9,FALSE),0)</f>
        <v>132636</v>
      </c>
      <c r="G2901">
        <f>IFERROR(VLOOKUP(A2901,[1]Monitoramento_Base_somente_disp!$A:$J,10,FALSE),0)</f>
        <v>956637067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101082</v>
      </c>
      <c r="K2903">
        <f>IFERROR(VLOOKUP(A2903,[2]Sheet1!$A:$I,7,FALSE),0)</f>
        <v>2689835</v>
      </c>
      <c r="L2903">
        <f>IFERROR(VLOOKUP(A2903,[2]Sheet1!$A:$I,8,FALSE),0)</f>
        <v>93666</v>
      </c>
      <c r="M2903">
        <f>IFERROR(VLOOKUP(A2903,[2]Sheet1!$A:$I,9,FALSE),0)</f>
        <v>1710671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163672</v>
      </c>
      <c r="O2904">
        <f>IFERROR(VLOOKUP(A2904,[3]Sheet1!$A:$G,3,FALSE),0)</f>
        <v>1325629</v>
      </c>
      <c r="P2904">
        <f>IFERROR(VLOOKUP(A2904,[3]Sheet1!$A:$G,4,FALSE),0)</f>
        <v>174556</v>
      </c>
      <c r="Q2904">
        <f>IFERROR(VLOOKUP(A2904,[3]Sheet1!$A:$G,5,FALSE),0)</f>
        <v>1388890</v>
      </c>
      <c r="R2904">
        <f>IFERROR(VLOOKUP(A2904,[3]Sheet1!$A:$G,6,FALSE),0)</f>
        <v>0</v>
      </c>
      <c r="S2904">
        <f>IFERROR(VLOOKUP(A2904,[3]Sheet1!$A:$G,7,FALSE),0)</f>
        <v>1184450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20286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92749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26097</v>
      </c>
      <c r="K2907">
        <f>IFERROR(VLOOKUP(A2907,[2]Sheet1!$A:$I,7,FALSE),0)</f>
        <v>144452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847153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909998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121111</v>
      </c>
      <c r="R2909">
        <f>IFERROR(VLOOKUP(A2909,[3]Sheet1!$A:$G,6,FALSE),0)</f>
        <v>136049</v>
      </c>
      <c r="S2909">
        <f>IFERROR(VLOOKUP(A2909,[3]Sheet1!$A:$G,7,FALSE),0)</f>
        <v>119664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5766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203486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1216276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14578200</v>
      </c>
      <c r="D2911">
        <f>IFERROR(VLOOKUP(A2911,[1]Monitoramento_Base_somente_disp!$A:$J,7,FALSE),0)</f>
        <v>0</v>
      </c>
      <c r="E2911">
        <f>IFERROR(VLOOKUP(A2911,[1]Monitoramento_Base_somente_disp!$A:$J,8,FALSE),0)</f>
        <v>14836686</v>
      </c>
      <c r="F2911">
        <f>IFERROR(VLOOKUP(A2911,[1]Monitoramento_Base_somente_disp!$A:$J,9,FALSE),0)</f>
        <v>0</v>
      </c>
      <c r="G2911">
        <f>IFERROR(VLOOKUP(A2911,[1]Monitoramento_Base_somente_disp!$A:$J,10,FALSE),0)</f>
        <v>15064140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47044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243198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121307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215755</v>
      </c>
      <c r="S2913">
        <f>IFERROR(VLOOKUP(A2913,[3]Sheet1!$A:$G,7,FALSE),0)</f>
        <v>449031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45286</v>
      </c>
      <c r="C2914">
        <f>IFERROR(VLOOKUP(A2914,[1]Monitoramento_Base_somente_disp!$A:$J,6,FALSE),0)</f>
        <v>8303963</v>
      </c>
      <c r="D2914">
        <f>IFERROR(VLOOKUP(A2914,[1]Monitoramento_Base_somente_disp!$A:$J,7,FALSE),0)</f>
        <v>44698</v>
      </c>
      <c r="E2914">
        <f>IFERROR(VLOOKUP(A2914,[1]Monitoramento_Base_somente_disp!$A:$J,8,FALSE),0)</f>
        <v>8844398</v>
      </c>
      <c r="F2914">
        <f>IFERROR(VLOOKUP(A2914,[1]Monitoramento_Base_somente_disp!$A:$J,9,FALSE),0)</f>
        <v>51928</v>
      </c>
      <c r="G2914">
        <f>IFERROR(VLOOKUP(A2914,[1]Monitoramento_Base_somente_disp!$A:$J,10,FALSE),0)</f>
        <v>9094317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8591070</v>
      </c>
      <c r="D2915">
        <f>IFERROR(VLOOKUP(A2915,[1]Monitoramento_Base_somente_disp!$A:$J,7,FALSE),0)</f>
        <v>0</v>
      </c>
      <c r="E2915">
        <f>IFERROR(VLOOKUP(A2915,[1]Monitoramento_Base_somente_disp!$A:$J,8,FALSE),0)</f>
        <v>8812437</v>
      </c>
      <c r="F2915">
        <f>IFERROR(VLOOKUP(A2915,[1]Monitoramento_Base_somente_disp!$A:$J,9,FALSE),0)</f>
        <v>0</v>
      </c>
      <c r="G2915">
        <f>IFERROR(VLOOKUP(A2915,[1]Monitoramento_Base_somente_disp!$A:$J,10,FALSE),0)</f>
        <v>8877439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54450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566165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320113</v>
      </c>
      <c r="F2916">
        <f>IFERROR(VLOOKUP(A2916,[1]Monitoramento_Base_somente_disp!$A:$J,9,FALSE),0)</f>
        <v>0</v>
      </c>
      <c r="G2916">
        <f>IFERROR(VLOOKUP(A2916,[1]Monitoramento_Base_somente_disp!$A:$J,10,FALSE),0)</f>
        <v>325779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7468941</v>
      </c>
      <c r="F2917">
        <f>IFERROR(VLOOKUP(A2917,[1]Monitoramento_Base_somente_disp!$A:$J,9,FALSE),0)</f>
        <v>0</v>
      </c>
      <c r="G2917">
        <f>IFERROR(VLOOKUP(A2917,[1]Monitoramento_Base_somente_disp!$A:$J,10,FALSE),0)</f>
        <v>7633998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92152</v>
      </c>
      <c r="K2919">
        <f>IFERROR(VLOOKUP(A2919,[2]Sheet1!$A:$I,7,FALSE),0)</f>
        <v>140350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163405</v>
      </c>
      <c r="Q2920">
        <f>IFERROR(VLOOKUP(A2920,[3]Sheet1!$A:$G,5,FALSE),0)</f>
        <v>829765</v>
      </c>
      <c r="R2920">
        <f>IFERROR(VLOOKUP(A2920,[3]Sheet1!$A:$G,6,FALSE),0)</f>
        <v>202023</v>
      </c>
      <c r="S2920">
        <f>IFERROR(VLOOKUP(A2920,[3]Sheet1!$A:$G,7,FALSE),0)</f>
        <v>671588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58874</v>
      </c>
      <c r="K2921">
        <f>IFERROR(VLOOKUP(A2921,[2]Sheet1!$A:$I,7,FALSE),0)</f>
        <v>326143</v>
      </c>
      <c r="L2921">
        <f>IFERROR(VLOOKUP(A2921,[2]Sheet1!$A:$I,8,FALSE),0)</f>
        <v>72326</v>
      </c>
      <c r="M2921">
        <f>IFERROR(VLOOKUP(A2921,[2]Sheet1!$A:$I,9,FALSE),0)</f>
        <v>321003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610960</v>
      </c>
      <c r="Q2922">
        <f>IFERROR(VLOOKUP(A2922,[3]Sheet1!$A:$G,5,FALSE),0)</f>
        <v>0</v>
      </c>
      <c r="R2922">
        <f>IFERROR(VLOOKUP(A2922,[3]Sheet1!$A:$G,6,FALSE),0)</f>
        <v>710264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970870</v>
      </c>
      <c r="L2924">
        <f>IFERROR(VLOOKUP(A2924,[2]Sheet1!$A:$I,8,FALSE),0)</f>
        <v>79225</v>
      </c>
      <c r="M2924">
        <f>IFERROR(VLOOKUP(A2924,[2]Sheet1!$A:$I,9,FALSE),0)</f>
        <v>720761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2818</v>
      </c>
      <c r="O2926">
        <f>IFERROR(VLOOKUP(A2926,[3]Sheet1!$A:$G,3,FALSE),0)</f>
        <v>31403</v>
      </c>
      <c r="P2926">
        <f>IFERROR(VLOOKUP(A2926,[3]Sheet1!$A:$G,4,FALSE),0)</f>
        <v>2500</v>
      </c>
      <c r="Q2926">
        <f>IFERROR(VLOOKUP(A2926,[3]Sheet1!$A:$G,5,FALSE),0)</f>
        <v>38273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53775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88974</v>
      </c>
      <c r="C2928">
        <f>IFERROR(VLOOKUP(A2928,[1]Monitoramento_Base_somente_disp!$A:$J,6,FALSE),0)</f>
        <v>18092197</v>
      </c>
      <c r="D2928">
        <f>IFERROR(VLOOKUP(A2928,[1]Monitoramento_Base_somente_disp!$A:$J,7,FALSE),0)</f>
        <v>87293</v>
      </c>
      <c r="E2928">
        <f>IFERROR(VLOOKUP(A2928,[1]Monitoramento_Base_somente_disp!$A:$J,8,FALSE),0)</f>
        <v>22505977</v>
      </c>
      <c r="F2928">
        <f>IFERROR(VLOOKUP(A2928,[1]Monitoramento_Base_somente_disp!$A:$J,9,FALSE),0)</f>
        <v>96921</v>
      </c>
      <c r="G2928">
        <f>IFERROR(VLOOKUP(A2928,[1]Monitoramento_Base_somente_disp!$A:$J,10,FALSE),0)</f>
        <v>21322766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20116006</v>
      </c>
      <c r="F2929">
        <f>IFERROR(VLOOKUP(A2929,[1]Monitoramento_Base_somente_disp!$A:$J,9,FALSE),0)</f>
        <v>0</v>
      </c>
      <c r="G2929">
        <f>IFERROR(VLOOKUP(A2929,[1]Monitoramento_Base_somente_disp!$A:$J,10,FALSE),0)</f>
        <v>20592525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94003</v>
      </c>
      <c r="K2930">
        <f>IFERROR(VLOOKUP(A2930,[2]Sheet1!$A:$I,7,FALSE),0)</f>
        <v>619715</v>
      </c>
      <c r="L2930">
        <f>IFERROR(VLOOKUP(A2930,[2]Sheet1!$A:$I,8,FALSE),0)</f>
        <v>89265</v>
      </c>
      <c r="M2930">
        <f>IFERROR(VLOOKUP(A2930,[2]Sheet1!$A:$I,9,FALSE),0)</f>
        <v>528495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85009</v>
      </c>
      <c r="C2931">
        <f>IFERROR(VLOOKUP(A2931,[1]Monitoramento_Base_somente_disp!$A:$J,6,FALSE),0)</f>
        <v>13861250</v>
      </c>
      <c r="D2931">
        <f>IFERROR(VLOOKUP(A2931,[1]Monitoramento_Base_somente_disp!$A:$J,7,FALSE),0)</f>
        <v>75464</v>
      </c>
      <c r="E2931">
        <f>IFERROR(VLOOKUP(A2931,[1]Monitoramento_Base_somente_disp!$A:$J,8,FALSE),0)</f>
        <v>22459738</v>
      </c>
      <c r="F2931">
        <f>IFERROR(VLOOKUP(A2931,[1]Monitoramento_Base_somente_disp!$A:$J,9,FALSE),0)</f>
        <v>93753</v>
      </c>
      <c r="G2931">
        <f>IFERROR(VLOOKUP(A2931,[1]Monitoramento_Base_somente_disp!$A:$J,10,FALSE),0)</f>
        <v>21755991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42590460</v>
      </c>
      <c r="D2932">
        <f>IFERROR(VLOOKUP(A2932,[1]Monitoramento_Base_somente_disp!$A:$J,7,FALSE),0)</f>
        <v>0</v>
      </c>
      <c r="E2932">
        <f>IFERROR(VLOOKUP(A2932,[1]Monitoramento_Base_somente_disp!$A:$J,8,FALSE),0)</f>
        <v>43438132</v>
      </c>
      <c r="F2932">
        <f>IFERROR(VLOOKUP(A2932,[1]Monitoramento_Base_somente_disp!$A:$J,9,FALSE),0)</f>
        <v>0</v>
      </c>
      <c r="G2932">
        <f>IFERROR(VLOOKUP(A2932,[1]Monitoramento_Base_somente_disp!$A:$J,10,FALSE),0)</f>
        <v>44010142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44332</v>
      </c>
      <c r="K2933">
        <f>IFERROR(VLOOKUP(A2933,[2]Sheet1!$A:$I,7,FALSE),0)</f>
        <v>681875</v>
      </c>
      <c r="L2933">
        <f>IFERROR(VLOOKUP(A2933,[2]Sheet1!$A:$I,8,FALSE),0)</f>
        <v>0</v>
      </c>
      <c r="M2933">
        <f>IFERROR(VLOOKUP(A2933,[2]Sheet1!$A:$I,9,FALSE),0)</f>
        <v>659495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122861</v>
      </c>
      <c r="K2934">
        <f>IFERROR(VLOOKUP(A2934,[2]Sheet1!$A:$I,7,FALSE),0)</f>
        <v>0</v>
      </c>
      <c r="L2934">
        <f>IFERROR(VLOOKUP(A2934,[2]Sheet1!$A:$I,8,FALSE),0)</f>
        <v>124619</v>
      </c>
      <c r="M2934">
        <f>IFERROR(VLOOKUP(A2934,[2]Sheet1!$A:$I,9,FALSE),0)</f>
        <v>1203945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Sim</v>
      </c>
      <c r="W2934" t="str">
        <f t="shared" si="274"/>
        <v>Não</v>
      </c>
      <c r="X2934" t="str">
        <f t="shared" si="275"/>
        <v>Sim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33746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58384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427756</v>
      </c>
      <c r="Q2937">
        <f>IFERROR(VLOOKUP(A2937,[3]Sheet1!$A:$G,5,FALSE),0)</f>
        <v>1334760</v>
      </c>
      <c r="R2937">
        <f>IFERROR(VLOOKUP(A2937,[3]Sheet1!$A:$G,6,FALSE),0)</f>
        <v>523618</v>
      </c>
      <c r="S2937">
        <f>IFERROR(VLOOKUP(A2937,[3]Sheet1!$A:$G,7,FALSE),0)</f>
        <v>1446151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10785930</v>
      </c>
      <c r="D2940">
        <f>IFERROR(VLOOKUP(A2940,[1]Monitoramento_Base_somente_disp!$A:$J,7,FALSE),0)</f>
        <v>0</v>
      </c>
      <c r="E2940">
        <f>IFERROR(VLOOKUP(A2940,[1]Monitoramento_Base_somente_disp!$A:$J,8,FALSE),0)</f>
        <v>10934198</v>
      </c>
      <c r="F2940">
        <f>IFERROR(VLOOKUP(A2940,[1]Monitoramento_Base_somente_disp!$A:$J,9,FALSE),0)</f>
        <v>0</v>
      </c>
      <c r="G2940">
        <f>IFERROR(VLOOKUP(A2940,[1]Monitoramento_Base_somente_disp!$A:$J,10,FALSE),0)</f>
        <v>11145461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162205</v>
      </c>
      <c r="K2941">
        <f>IFERROR(VLOOKUP(A2941,[2]Sheet1!$A:$I,7,FALSE),0)</f>
        <v>572026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108144</v>
      </c>
      <c r="K2943">
        <f>IFERROR(VLOOKUP(A2943,[2]Sheet1!$A:$I,7,FALSE),0)</f>
        <v>438553</v>
      </c>
      <c r="L2943">
        <f>IFERROR(VLOOKUP(A2943,[2]Sheet1!$A:$I,8,FALSE),0)</f>
        <v>113342</v>
      </c>
      <c r="M2943">
        <f>IFERROR(VLOOKUP(A2943,[2]Sheet1!$A:$I,9,FALSE),0)</f>
        <v>350228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55949</v>
      </c>
      <c r="K2944">
        <f>IFERROR(VLOOKUP(A2944,[2]Sheet1!$A:$I,7,FALSE),0)</f>
        <v>331688</v>
      </c>
      <c r="L2944">
        <f>IFERROR(VLOOKUP(A2944,[2]Sheet1!$A:$I,8,FALSE),0)</f>
        <v>60431</v>
      </c>
      <c r="M2944">
        <f>IFERROR(VLOOKUP(A2944,[2]Sheet1!$A:$I,9,FALSE),0)</f>
        <v>371670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62760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204375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70536</v>
      </c>
      <c r="K2946">
        <f>IFERROR(VLOOKUP(A2946,[2]Sheet1!$A:$I,7,FALSE),0)</f>
        <v>396231</v>
      </c>
      <c r="L2946">
        <f>IFERROR(VLOOKUP(A2946,[2]Sheet1!$A:$I,8,FALSE),0)</f>
        <v>82933</v>
      </c>
      <c r="M2946">
        <f>IFERROR(VLOOKUP(A2946,[2]Sheet1!$A:$I,9,FALSE),0)</f>
        <v>475542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366472</v>
      </c>
      <c r="K2948">
        <f>IFERROR(VLOOKUP(A2948,[2]Sheet1!$A:$I,7,FALSE),0)</f>
        <v>594688</v>
      </c>
      <c r="L2948">
        <f>IFERROR(VLOOKUP(A2948,[2]Sheet1!$A:$I,8,FALSE),0)</f>
        <v>265531</v>
      </c>
      <c r="M2948">
        <f>IFERROR(VLOOKUP(A2948,[2]Sheet1!$A:$I,9,FALSE),0)</f>
        <v>1572198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83955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302499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102935</v>
      </c>
      <c r="K2951">
        <f>IFERROR(VLOOKUP(A2951,[2]Sheet1!$A:$I,7,FALSE),0)</f>
        <v>503060</v>
      </c>
      <c r="L2951">
        <f>IFERROR(VLOOKUP(A2951,[2]Sheet1!$A:$I,8,FALSE),0)</f>
        <v>119960</v>
      </c>
      <c r="M2951">
        <f>IFERROR(VLOOKUP(A2951,[2]Sheet1!$A:$I,9,FALSE),0)</f>
        <v>505637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Sim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63063</v>
      </c>
      <c r="M2952">
        <f>IFERROR(VLOOKUP(A2952,[2]Sheet1!$A:$I,9,FALSE),0)</f>
        <v>478380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14061480</v>
      </c>
      <c r="F2954">
        <f>IFERROR(VLOOKUP(A2954,[1]Monitoramento_Base_somente_disp!$A:$J,9,FALSE),0)</f>
        <v>0</v>
      </c>
      <c r="G2954">
        <f>IFERROR(VLOOKUP(A2954,[1]Monitoramento_Base_somente_disp!$A:$J,10,FALSE),0)</f>
        <v>14312359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74366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342661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136894</v>
      </c>
      <c r="Q2955">
        <f>IFERROR(VLOOKUP(A2955,[3]Sheet1!$A:$G,5,FALSE),0)</f>
        <v>0</v>
      </c>
      <c r="R2955">
        <f>IFERROR(VLOOKUP(A2955,[3]Sheet1!$A:$G,6,FALSE),0)</f>
        <v>129913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38518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385085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Sim</v>
      </c>
      <c r="W2956" t="str">
        <f t="shared" si="280"/>
        <v>Não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36242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170076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48281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605119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4721130</v>
      </c>
      <c r="D2959">
        <f>IFERROR(VLOOKUP(A2959,[1]Monitoramento_Base_somente_disp!$A:$J,7,FALSE),0)</f>
        <v>0</v>
      </c>
      <c r="E2959">
        <f>IFERROR(VLOOKUP(A2959,[1]Monitoramento_Base_somente_disp!$A:$J,8,FALSE),0)</f>
        <v>4806461</v>
      </c>
      <c r="F2959">
        <f>IFERROR(VLOOKUP(A2959,[1]Monitoramento_Base_somente_disp!$A:$J,9,FALSE),0)</f>
        <v>0</v>
      </c>
      <c r="G2959">
        <f>IFERROR(VLOOKUP(A2959,[1]Monitoramento_Base_somente_disp!$A:$J,10,FALSE),0)</f>
        <v>4878501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32681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158513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1798038</v>
      </c>
      <c r="L2960">
        <f>IFERROR(VLOOKUP(A2960,[2]Sheet1!$A:$I,8,FALSE),0)</f>
        <v>452195</v>
      </c>
      <c r="M2960">
        <f>IFERROR(VLOOKUP(A2960,[2]Sheet1!$A:$I,9,FALSE),0)</f>
        <v>1362700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367731</v>
      </c>
      <c r="C2961">
        <f>IFERROR(VLOOKUP(A2961,[1]Monitoramento_Base_somente_disp!$A:$J,6,FALSE),0)</f>
        <v>55564838</v>
      </c>
      <c r="D2961">
        <f>IFERROR(VLOOKUP(A2961,[1]Monitoramento_Base_somente_disp!$A:$J,7,FALSE),0)</f>
        <v>330923</v>
      </c>
      <c r="E2961">
        <f>IFERROR(VLOOKUP(A2961,[1]Monitoramento_Base_somente_disp!$A:$J,8,FALSE),0)</f>
        <v>61454891</v>
      </c>
      <c r="F2961">
        <f>IFERROR(VLOOKUP(A2961,[1]Monitoramento_Base_somente_disp!$A:$J,9,FALSE),0)</f>
        <v>359289</v>
      </c>
      <c r="G2961">
        <f>IFERROR(VLOOKUP(A2961,[1]Monitoramento_Base_somente_disp!$A:$J,10,FALSE),0)</f>
        <v>60372441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107948</v>
      </c>
      <c r="K2962">
        <f>IFERROR(VLOOKUP(A2962,[2]Sheet1!$A:$I,7,FALSE),0)</f>
        <v>244204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164065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6550254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19045806</v>
      </c>
      <c r="F2965">
        <f>IFERROR(VLOOKUP(A2965,[1]Monitoramento_Base_somente_disp!$A:$J,9,FALSE),0)</f>
        <v>0</v>
      </c>
      <c r="G2965">
        <f>IFERROR(VLOOKUP(A2965,[1]Monitoramento_Base_somente_disp!$A:$J,10,FALSE),0)</f>
        <v>19358012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36872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206236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9170935</v>
      </c>
      <c r="F2967">
        <f>IFERROR(VLOOKUP(A2967,[1]Monitoramento_Base_somente_disp!$A:$J,9,FALSE),0)</f>
        <v>0</v>
      </c>
      <c r="G2967">
        <f>IFERROR(VLOOKUP(A2967,[1]Monitoramento_Base_somente_disp!$A:$J,10,FALSE),0)</f>
        <v>9339618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1885911</v>
      </c>
      <c r="R2967">
        <f>IFERROR(VLOOKUP(A2967,[3]Sheet1!$A:$G,6,FALSE),0)</f>
        <v>0</v>
      </c>
      <c r="S2967">
        <f>IFERROR(VLOOKUP(A2967,[3]Sheet1!$A:$G,7,FALSE),0)</f>
        <v>1405135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13935</v>
      </c>
      <c r="K2968">
        <f>IFERROR(VLOOKUP(A2968,[2]Sheet1!$A:$I,7,FALSE),0)</f>
        <v>281066</v>
      </c>
      <c r="L2968">
        <f>IFERROR(VLOOKUP(A2968,[2]Sheet1!$A:$I,8,FALSE),0)</f>
        <v>111095</v>
      </c>
      <c r="M2968">
        <f>IFERROR(VLOOKUP(A2968,[2]Sheet1!$A:$I,9,FALSE),0)</f>
        <v>319718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53524</v>
      </c>
      <c r="K2969">
        <f>IFERROR(VLOOKUP(A2969,[2]Sheet1!$A:$I,7,FALSE),0)</f>
        <v>287697</v>
      </c>
      <c r="L2969">
        <f>IFERROR(VLOOKUP(A2969,[2]Sheet1!$A:$I,8,FALSE),0)</f>
        <v>43621</v>
      </c>
      <c r="M2969">
        <f>IFERROR(VLOOKUP(A2969,[2]Sheet1!$A:$I,9,FALSE),0)</f>
        <v>243258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89942</v>
      </c>
      <c r="K2970">
        <f>IFERROR(VLOOKUP(A2970,[2]Sheet1!$A:$I,7,FALSE),0)</f>
        <v>371972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14929571</v>
      </c>
      <c r="F2971">
        <f>IFERROR(VLOOKUP(A2971,[1]Monitoramento_Base_somente_disp!$A:$J,9,FALSE),0)</f>
        <v>0</v>
      </c>
      <c r="G2971">
        <f>IFERROR(VLOOKUP(A2971,[1]Monitoramento_Base_somente_disp!$A:$J,10,FALSE),0)</f>
        <v>15192139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28919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302456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196960</v>
      </c>
      <c r="O2972">
        <f>IFERROR(VLOOKUP(A2972,[3]Sheet1!$A:$G,3,FALSE),0)</f>
        <v>11098214</v>
      </c>
      <c r="P2972">
        <f>IFERROR(VLOOKUP(A2972,[3]Sheet1!$A:$G,4,FALSE),0)</f>
        <v>187495</v>
      </c>
      <c r="Q2972">
        <f>IFERROR(VLOOKUP(A2972,[3]Sheet1!$A:$G,5,FALSE),0)</f>
        <v>11387913</v>
      </c>
      <c r="R2972">
        <f>IFERROR(VLOOKUP(A2972,[3]Sheet1!$A:$G,6,FALSE),0)</f>
        <v>148800</v>
      </c>
      <c r="S2972">
        <f>IFERROR(VLOOKUP(A2972,[3]Sheet1!$A:$G,7,FALSE),0)</f>
        <v>11190760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12065710</v>
      </c>
      <c r="F2974">
        <f>IFERROR(VLOOKUP(A2974,[1]Monitoramento_Base_somente_disp!$A:$J,9,FALSE),0)</f>
        <v>0</v>
      </c>
      <c r="G2974">
        <f>IFERROR(VLOOKUP(A2974,[1]Monitoramento_Base_somente_disp!$A:$J,10,FALSE),0)</f>
        <v>12249712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5608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38916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29140</v>
      </c>
      <c r="K2976">
        <f>IFERROR(VLOOKUP(A2976,[2]Sheet1!$A:$I,7,FALSE),0)</f>
        <v>117777</v>
      </c>
      <c r="L2976">
        <f>IFERROR(VLOOKUP(A2976,[2]Sheet1!$A:$I,8,FALSE),0)</f>
        <v>27010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53688</v>
      </c>
      <c r="K2977">
        <f>IFERROR(VLOOKUP(A2977,[2]Sheet1!$A:$I,7,FALSE),0)</f>
        <v>432273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14090820</v>
      </c>
      <c r="D2978">
        <f>IFERROR(VLOOKUP(A2978,[1]Monitoramento_Base_somente_disp!$A:$J,7,FALSE),0)</f>
        <v>0</v>
      </c>
      <c r="E2978">
        <f>IFERROR(VLOOKUP(A2978,[1]Monitoramento_Base_somente_disp!$A:$J,8,FALSE),0)</f>
        <v>14309958</v>
      </c>
      <c r="F2978">
        <f>IFERROR(VLOOKUP(A2978,[1]Monitoramento_Base_somente_disp!$A:$J,9,FALSE),0)</f>
        <v>0</v>
      </c>
      <c r="G2978">
        <f>IFERROR(VLOOKUP(A2978,[1]Monitoramento_Base_somente_disp!$A:$J,10,FALSE),0)</f>
        <v>14560514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88324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Sim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635436</v>
      </c>
      <c r="K2981">
        <f>IFERROR(VLOOKUP(A2981,[2]Sheet1!$A:$I,7,FALSE),0)</f>
        <v>3316049</v>
      </c>
      <c r="L2981">
        <f>IFERROR(VLOOKUP(A2981,[2]Sheet1!$A:$I,8,FALSE),0)</f>
        <v>648816</v>
      </c>
      <c r="M2981">
        <f>IFERROR(VLOOKUP(A2981,[2]Sheet1!$A:$I,9,FALSE),0)</f>
        <v>685836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161647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3475</v>
      </c>
      <c r="Q2984">
        <f>IFERROR(VLOOKUP(A2984,[3]Sheet1!$A:$G,5,FALSE),0)</f>
        <v>0</v>
      </c>
      <c r="R2984">
        <f>IFERROR(VLOOKUP(A2984,[3]Sheet1!$A:$G,6,FALSE),0)</f>
        <v>275058</v>
      </c>
      <c r="S2984">
        <f>IFERROR(VLOOKUP(A2984,[3]Sheet1!$A:$G,7,FALSE),0)</f>
        <v>2084470</v>
      </c>
      <c r="T2984" t="str">
        <f t="shared" si="277"/>
        <v>Não</v>
      </c>
      <c r="U2984" t="str">
        <f t="shared" si="278"/>
        <v>Não</v>
      </c>
      <c r="V2984" t="str">
        <f t="shared" si="279"/>
        <v>Sim</v>
      </c>
      <c r="W2984" t="str">
        <f t="shared" si="280"/>
        <v>Não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1344</v>
      </c>
      <c r="C2985">
        <f>IFERROR(VLOOKUP(A2985,[1]Monitoramento_Base_somente_disp!$A:$J,6,FALSE),0)</f>
        <v>29583745</v>
      </c>
      <c r="D2985">
        <f>IFERROR(VLOOKUP(A2985,[1]Monitoramento_Base_somente_disp!$A:$J,7,FALSE),0)</f>
        <v>1694</v>
      </c>
      <c r="E2985">
        <f>IFERROR(VLOOKUP(A2985,[1]Monitoramento_Base_somente_disp!$A:$J,8,FALSE),0)</f>
        <v>24914070</v>
      </c>
      <c r="F2985">
        <f>IFERROR(VLOOKUP(A2985,[1]Monitoramento_Base_somente_disp!$A:$J,9,FALSE),0)</f>
        <v>2840</v>
      </c>
      <c r="G2985">
        <f>IFERROR(VLOOKUP(A2985,[1]Monitoramento_Base_somente_disp!$A:$J,10,FALSE),0)</f>
        <v>25281133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14892630</v>
      </c>
      <c r="D2986">
        <f>IFERROR(VLOOKUP(A2986,[1]Monitoramento_Base_somente_disp!$A:$J,7,FALSE),0)</f>
        <v>0</v>
      </c>
      <c r="E2986">
        <f>IFERROR(VLOOKUP(A2986,[1]Monitoramento_Base_somente_disp!$A:$J,8,FALSE),0)</f>
        <v>15192043</v>
      </c>
      <c r="F2986">
        <f>IFERROR(VLOOKUP(A2986,[1]Monitoramento_Base_somente_disp!$A:$J,9,FALSE),0)</f>
        <v>0</v>
      </c>
      <c r="G2986">
        <f>IFERROR(VLOOKUP(A2986,[1]Monitoramento_Base_somente_disp!$A:$J,10,FALSE),0)</f>
        <v>15389051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185894</v>
      </c>
      <c r="Q2986">
        <f>IFERROR(VLOOKUP(A2986,[3]Sheet1!$A:$G,5,FALSE),0)</f>
        <v>1078871</v>
      </c>
      <c r="R2986">
        <f>IFERROR(VLOOKUP(A2986,[3]Sheet1!$A:$G,6,FALSE),0)</f>
        <v>228807</v>
      </c>
      <c r="S2986">
        <f>IFERROR(VLOOKUP(A2986,[3]Sheet1!$A:$G,7,FALSE),0)</f>
        <v>1245184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184107</v>
      </c>
      <c r="O2987">
        <f>IFERROR(VLOOKUP(A2987,[3]Sheet1!$A:$G,3,FALSE),0)</f>
        <v>0</v>
      </c>
      <c r="P2987">
        <f>IFERROR(VLOOKUP(A2987,[3]Sheet1!$A:$G,4,FALSE),0)</f>
        <v>138100</v>
      </c>
      <c r="Q2987">
        <f>IFERROR(VLOOKUP(A2987,[3]Sheet1!$A:$G,5,FALSE),0)</f>
        <v>287830</v>
      </c>
      <c r="R2987">
        <f>IFERROR(VLOOKUP(A2987,[3]Sheet1!$A:$G,6,FALSE),0)</f>
        <v>109669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Não</v>
      </c>
      <c r="V2987" t="str">
        <f t="shared" si="279"/>
        <v>Sim</v>
      </c>
      <c r="W2987" t="str">
        <f t="shared" si="280"/>
        <v>Sim</v>
      </c>
      <c r="X2987" t="str">
        <f t="shared" si="281"/>
        <v>Sim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29530</v>
      </c>
      <c r="O2988">
        <f>IFERROR(VLOOKUP(A2988,[3]Sheet1!$A:$G,3,FALSE),0)</f>
        <v>286595</v>
      </c>
      <c r="P2988">
        <f>IFERROR(VLOOKUP(A2988,[3]Sheet1!$A:$G,4,FALSE),0)</f>
        <v>29343</v>
      </c>
      <c r="Q2988">
        <f>IFERROR(VLOOKUP(A2988,[3]Sheet1!$A:$G,5,FALSE),0)</f>
        <v>317887</v>
      </c>
      <c r="R2988">
        <f>IFERROR(VLOOKUP(A2988,[3]Sheet1!$A:$G,6,FALSE),0)</f>
        <v>35593</v>
      </c>
      <c r="S2988">
        <f>IFERROR(VLOOKUP(A2988,[3]Sheet1!$A:$G,7,FALSE),0)</f>
        <v>292206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Sim</v>
      </c>
      <c r="Y2988" t="str">
        <f t="shared" si="282"/>
        <v>Sim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164770</v>
      </c>
      <c r="K2989">
        <f>IFERROR(VLOOKUP(A2989,[2]Sheet1!$A:$I,7,FALSE),0)</f>
        <v>173415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1886059</v>
      </c>
      <c r="K2990">
        <f>IFERROR(VLOOKUP(A2990,[2]Sheet1!$A:$I,7,FALSE),0)</f>
        <v>47237087</v>
      </c>
      <c r="L2990">
        <f>IFERROR(VLOOKUP(A2990,[2]Sheet1!$A:$I,8,FALSE),0)</f>
        <v>1884689</v>
      </c>
      <c r="M2990">
        <f>IFERROR(VLOOKUP(A2990,[2]Sheet1!$A:$I,9,FALSE),0)</f>
        <v>44825472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16156</v>
      </c>
      <c r="C2991">
        <f>IFERROR(VLOOKUP(A2991,[1]Monitoramento_Base_somente_disp!$A:$J,6,FALSE),0)</f>
        <v>5805703</v>
      </c>
      <c r="D2991">
        <f>IFERROR(VLOOKUP(A2991,[1]Monitoramento_Base_somente_disp!$A:$J,7,FALSE),0)</f>
        <v>0</v>
      </c>
      <c r="E2991">
        <f>IFERROR(VLOOKUP(A2991,[1]Monitoramento_Base_somente_disp!$A:$J,8,FALSE),0)</f>
        <v>5724951</v>
      </c>
      <c r="F2991">
        <f>IFERROR(VLOOKUP(A2991,[1]Monitoramento_Base_somente_disp!$A:$J,9,FALSE),0)</f>
        <v>0</v>
      </c>
      <c r="G2991">
        <f>IFERROR(VLOOKUP(A2991,[1]Monitoramento_Base_somente_disp!$A:$J,10,FALSE),0)</f>
        <v>5820622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52550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430737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12077</v>
      </c>
      <c r="Q2993">
        <f>IFERROR(VLOOKUP(A2993,[3]Sheet1!$A:$G,5,FALSE),0)</f>
        <v>113961</v>
      </c>
      <c r="R2993">
        <f>IFERROR(VLOOKUP(A2993,[3]Sheet1!$A:$G,6,FALSE),0)</f>
        <v>13181</v>
      </c>
      <c r="S2993">
        <f>IFERROR(VLOOKUP(A2993,[3]Sheet1!$A:$G,7,FALSE),0)</f>
        <v>67255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12691748</v>
      </c>
      <c r="F2996">
        <f>IFERROR(VLOOKUP(A2996,[1]Monitoramento_Base_somente_disp!$A:$J,9,FALSE),0)</f>
        <v>0</v>
      </c>
      <c r="G2996">
        <f>IFERROR(VLOOKUP(A2996,[1]Monitoramento_Base_somente_disp!$A:$J,10,FALSE),0)</f>
        <v>12916925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82466</v>
      </c>
      <c r="O2996">
        <f>IFERROR(VLOOKUP(A2996,[3]Sheet1!$A:$G,3,FALSE),0)</f>
        <v>639803</v>
      </c>
      <c r="P2996">
        <f>IFERROR(VLOOKUP(A2996,[3]Sheet1!$A:$G,4,FALSE),0)</f>
        <v>82167</v>
      </c>
      <c r="Q2996">
        <f>IFERROR(VLOOKUP(A2996,[3]Sheet1!$A:$G,5,FALSE),0)</f>
        <v>1168102</v>
      </c>
      <c r="R2996">
        <f>IFERROR(VLOOKUP(A2996,[3]Sheet1!$A:$G,6,FALSE),0)</f>
        <v>47042</v>
      </c>
      <c r="S2996">
        <f>IFERROR(VLOOKUP(A2996,[3]Sheet1!$A:$G,7,FALSE),0)</f>
        <v>1124934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143822</v>
      </c>
      <c r="Q2997">
        <f>IFERROR(VLOOKUP(A2997,[3]Sheet1!$A:$G,5,FALSE),0)</f>
        <v>451182</v>
      </c>
      <c r="R2997">
        <f>IFERROR(VLOOKUP(A2997,[3]Sheet1!$A:$G,6,FALSE),0)</f>
        <v>159827</v>
      </c>
      <c r="S2997">
        <f>IFERROR(VLOOKUP(A2997,[3]Sheet1!$A:$G,7,FALSE),0)</f>
        <v>835642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123581</v>
      </c>
      <c r="Q2998">
        <f>IFERROR(VLOOKUP(A2998,[3]Sheet1!$A:$G,5,FALSE),0)</f>
        <v>481025</v>
      </c>
      <c r="R2998">
        <f>IFERROR(VLOOKUP(A2998,[3]Sheet1!$A:$G,6,FALSE),0)</f>
        <v>127799</v>
      </c>
      <c r="S2998">
        <f>IFERROR(VLOOKUP(A2998,[3]Sheet1!$A:$G,7,FALSE),0)</f>
        <v>318327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73208</v>
      </c>
      <c r="K2999">
        <f>IFERROR(VLOOKUP(A2999,[2]Sheet1!$A:$I,7,FALSE),0)</f>
        <v>204565</v>
      </c>
      <c r="L2999">
        <f>IFERROR(VLOOKUP(A2999,[2]Sheet1!$A:$I,8,FALSE),0)</f>
        <v>64998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81133</v>
      </c>
      <c r="Q3004">
        <f>IFERROR(VLOOKUP(A3004,[3]Sheet1!$A:$G,5,FALSE),0)</f>
        <v>0</v>
      </c>
      <c r="R3004">
        <f>IFERROR(VLOOKUP(A3004,[3]Sheet1!$A:$G,6,FALSE),0)</f>
        <v>100885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58676</v>
      </c>
      <c r="Q3005">
        <f>IFERROR(VLOOKUP(A3005,[3]Sheet1!$A:$G,5,FALSE),0)</f>
        <v>394282</v>
      </c>
      <c r="R3005">
        <f>IFERROR(VLOOKUP(A3005,[3]Sheet1!$A:$G,6,FALSE),0)</f>
        <v>64169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2395098</v>
      </c>
      <c r="F3006">
        <f>IFERROR(VLOOKUP(A3006,[1]Monitoramento_Base_somente_disp!$A:$J,9,FALSE),0)</f>
        <v>0</v>
      </c>
      <c r="G3006">
        <f>IFERROR(VLOOKUP(A3006,[1]Monitoramento_Base_somente_disp!$A:$J,10,FALSE),0)</f>
        <v>2436476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23240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Sim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112902</v>
      </c>
      <c r="C3008">
        <f>IFERROR(VLOOKUP(A3008,[1]Monitoramento_Base_somente_disp!$A:$J,6,FALSE),0)</f>
        <v>11118972</v>
      </c>
      <c r="D3008">
        <f>IFERROR(VLOOKUP(A3008,[1]Monitoramento_Base_somente_disp!$A:$J,7,FALSE),0)</f>
        <v>68101</v>
      </c>
      <c r="E3008">
        <f>IFERROR(VLOOKUP(A3008,[1]Monitoramento_Base_somente_disp!$A:$J,8,FALSE),0)</f>
        <v>8741876</v>
      </c>
      <c r="F3008">
        <f>IFERROR(VLOOKUP(A3008,[1]Monitoramento_Base_somente_disp!$A:$J,9,FALSE),0)</f>
        <v>65010</v>
      </c>
      <c r="G3008">
        <f>IFERROR(VLOOKUP(A3008,[1]Monitoramento_Base_somente_disp!$A:$J,10,FALSE),0)</f>
        <v>7254037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36319</v>
      </c>
      <c r="O3010">
        <f>IFERROR(VLOOKUP(A3010,[3]Sheet1!$A:$G,3,FALSE),0)</f>
        <v>326006</v>
      </c>
      <c r="P3010">
        <f>IFERROR(VLOOKUP(A3010,[3]Sheet1!$A:$G,4,FALSE),0)</f>
        <v>46662</v>
      </c>
      <c r="Q3010">
        <f>IFERROR(VLOOKUP(A3010,[3]Sheet1!$A:$G,5,FALSE),0)</f>
        <v>387375</v>
      </c>
      <c r="R3010">
        <f>IFERROR(VLOOKUP(A3010,[3]Sheet1!$A:$G,6,FALSE),0)</f>
        <v>59730</v>
      </c>
      <c r="S3010">
        <f>IFERROR(VLOOKUP(A3010,[3]Sheet1!$A:$G,7,FALSE),0)</f>
        <v>351119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134059</v>
      </c>
      <c r="C3012">
        <f>IFERROR(VLOOKUP(A3012,[1]Monitoramento_Base_somente_disp!$A:$J,6,FALSE),0)</f>
        <v>27452988</v>
      </c>
      <c r="D3012">
        <f>IFERROR(VLOOKUP(A3012,[1]Monitoramento_Base_somente_disp!$A:$J,7,FALSE),0)</f>
        <v>106422</v>
      </c>
      <c r="E3012">
        <f>IFERROR(VLOOKUP(A3012,[1]Monitoramento_Base_somente_disp!$A:$J,8,FALSE),0)</f>
        <v>24784434</v>
      </c>
      <c r="F3012">
        <f>IFERROR(VLOOKUP(A3012,[1]Monitoramento_Base_somente_disp!$A:$J,9,FALSE),0)</f>
        <v>96757</v>
      </c>
      <c r="G3012">
        <f>IFERROR(VLOOKUP(A3012,[1]Monitoramento_Base_somente_disp!$A:$J,10,FALSE),0)</f>
        <v>21775502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91364</v>
      </c>
      <c r="K3013">
        <f>IFERROR(VLOOKUP(A3013,[2]Sheet1!$A:$I,7,FALSE),0)</f>
        <v>474511</v>
      </c>
      <c r="L3013">
        <f>IFERROR(VLOOKUP(A3013,[2]Sheet1!$A:$I,8,FALSE),0)</f>
        <v>89768</v>
      </c>
      <c r="M3013">
        <f>IFERROR(VLOOKUP(A3013,[2]Sheet1!$A:$I,9,FALSE),0)</f>
        <v>436374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78860</v>
      </c>
      <c r="K3014">
        <f>IFERROR(VLOOKUP(A3014,[2]Sheet1!$A:$I,7,FALSE),0)</f>
        <v>763558</v>
      </c>
      <c r="L3014">
        <f>IFERROR(VLOOKUP(A3014,[2]Sheet1!$A:$I,8,FALSE),0)</f>
        <v>90786</v>
      </c>
      <c r="M3014">
        <f>IFERROR(VLOOKUP(A3014,[2]Sheet1!$A:$I,9,FALSE),0)</f>
        <v>686220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255062</v>
      </c>
      <c r="K3015">
        <f>IFERROR(VLOOKUP(A3015,[2]Sheet1!$A:$I,7,FALSE),0)</f>
        <v>3071424</v>
      </c>
      <c r="L3015">
        <f>IFERROR(VLOOKUP(A3015,[2]Sheet1!$A:$I,8,FALSE),0)</f>
        <v>239339</v>
      </c>
      <c r="M3015">
        <f>IFERROR(VLOOKUP(A3015,[2]Sheet1!$A:$I,9,FALSE),0)</f>
        <v>2992069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42970</v>
      </c>
      <c r="K3016">
        <f>IFERROR(VLOOKUP(A3016,[2]Sheet1!$A:$I,7,FALSE),0)</f>
        <v>386737</v>
      </c>
      <c r="L3016">
        <f>IFERROR(VLOOKUP(A3016,[2]Sheet1!$A:$I,8,FALSE),0)</f>
        <v>0</v>
      </c>
      <c r="M3016">
        <f>IFERROR(VLOOKUP(A3016,[2]Sheet1!$A:$I,9,FALSE),0)</f>
        <v>363011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40061</v>
      </c>
      <c r="K3017">
        <f>IFERROR(VLOOKUP(A3017,[2]Sheet1!$A:$I,7,FALSE),0)</f>
        <v>159667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327338</v>
      </c>
      <c r="K3018">
        <f>IFERROR(VLOOKUP(A3018,[2]Sheet1!$A:$I,7,FALSE),0)</f>
        <v>2003337</v>
      </c>
      <c r="L3018">
        <f>IFERROR(VLOOKUP(A3018,[2]Sheet1!$A:$I,8,FALSE),0)</f>
        <v>379681</v>
      </c>
      <c r="M3018">
        <f>IFERROR(VLOOKUP(A3018,[2]Sheet1!$A:$I,9,FALSE),0)</f>
        <v>1924116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4279609</v>
      </c>
      <c r="D3019">
        <f>IFERROR(VLOOKUP(A3019,[1]Monitoramento_Base_somente_disp!$A:$J,7,FALSE),0)</f>
        <v>0</v>
      </c>
      <c r="E3019">
        <f>IFERROR(VLOOKUP(A3019,[1]Monitoramento_Base_somente_disp!$A:$J,8,FALSE),0)</f>
        <v>4382238</v>
      </c>
      <c r="F3019">
        <f>IFERROR(VLOOKUP(A3019,[1]Monitoramento_Base_somente_disp!$A:$J,9,FALSE),0)</f>
        <v>0</v>
      </c>
      <c r="G3019">
        <f>IFERROR(VLOOKUP(A3019,[1]Monitoramento_Base_somente_disp!$A:$J,10,FALSE),0)</f>
        <v>1787881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36772</v>
      </c>
      <c r="Q3019">
        <f>IFERROR(VLOOKUP(A3019,[3]Sheet1!$A:$G,5,FALSE),0)</f>
        <v>361579</v>
      </c>
      <c r="R3019">
        <f>IFERROR(VLOOKUP(A3019,[3]Sheet1!$A:$G,6,FALSE),0)</f>
        <v>47721</v>
      </c>
      <c r="S3019">
        <f>IFERROR(VLOOKUP(A3019,[3]Sheet1!$A:$G,7,FALSE),0)</f>
        <v>323179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4185886</v>
      </c>
      <c r="F3020">
        <f>IFERROR(VLOOKUP(A3020,[1]Monitoramento_Base_somente_disp!$A:$J,9,FALSE),0)</f>
        <v>0</v>
      </c>
      <c r="G3020">
        <f>IFERROR(VLOOKUP(A3020,[1]Monitoramento_Base_somente_disp!$A:$J,10,FALSE),0)</f>
        <v>4249976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118366</v>
      </c>
      <c r="K3022">
        <f>IFERROR(VLOOKUP(A3022,[2]Sheet1!$A:$I,7,FALSE),0)</f>
        <v>450936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153368</v>
      </c>
      <c r="O3023">
        <f>IFERROR(VLOOKUP(A3023,[3]Sheet1!$A:$G,3,FALSE),0)</f>
        <v>7104170</v>
      </c>
      <c r="P3023">
        <f>IFERROR(VLOOKUP(A3023,[3]Sheet1!$A:$G,4,FALSE),0)</f>
        <v>285541</v>
      </c>
      <c r="Q3023">
        <f>IFERROR(VLOOKUP(A3023,[3]Sheet1!$A:$G,5,FALSE),0)</f>
        <v>14962888</v>
      </c>
      <c r="R3023">
        <f>IFERROR(VLOOKUP(A3023,[3]Sheet1!$A:$G,6,FALSE),0)</f>
        <v>330532</v>
      </c>
      <c r="S3023">
        <f>IFERROR(VLOOKUP(A3023,[3]Sheet1!$A:$G,7,FALSE),0)</f>
        <v>14511965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33636419</v>
      </c>
      <c r="F3024">
        <f>IFERROR(VLOOKUP(A3024,[1]Monitoramento_Base_somente_disp!$A:$J,9,FALSE),0)</f>
        <v>0</v>
      </c>
      <c r="G3024">
        <f>IFERROR(VLOOKUP(A3024,[1]Monitoramento_Base_somente_disp!$A:$J,10,FALSE),0)</f>
        <v>33940536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72169784</v>
      </c>
      <c r="F3025">
        <f>IFERROR(VLOOKUP(A3025,[1]Monitoramento_Base_somente_disp!$A:$J,9,FALSE),0)</f>
        <v>0</v>
      </c>
      <c r="G3025">
        <f>IFERROR(VLOOKUP(A3025,[1]Monitoramento_Base_somente_disp!$A:$J,10,FALSE),0)</f>
        <v>73440333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17257</v>
      </c>
      <c r="O3026">
        <f>IFERROR(VLOOKUP(A3026,[3]Sheet1!$A:$G,3,FALSE),0)</f>
        <v>206263</v>
      </c>
      <c r="P3026">
        <f>IFERROR(VLOOKUP(A3026,[3]Sheet1!$A:$G,4,FALSE),0)</f>
        <v>16017</v>
      </c>
      <c r="Q3026">
        <f>IFERROR(VLOOKUP(A3026,[3]Sheet1!$A:$G,5,FALSE),0)</f>
        <v>200434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90461</v>
      </c>
      <c r="O3027">
        <f>IFERROR(VLOOKUP(A3027,[3]Sheet1!$A:$G,3,FALSE),0)</f>
        <v>449356</v>
      </c>
      <c r="P3027">
        <f>IFERROR(VLOOKUP(A3027,[3]Sheet1!$A:$G,4,FALSE),0)</f>
        <v>88342</v>
      </c>
      <c r="Q3027">
        <f>IFERROR(VLOOKUP(A3027,[3]Sheet1!$A:$G,5,FALSE),0)</f>
        <v>364879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59347</v>
      </c>
      <c r="Q3028">
        <f>IFERROR(VLOOKUP(A3028,[3]Sheet1!$A:$G,5,FALSE),0)</f>
        <v>1607701</v>
      </c>
      <c r="R3028">
        <f>IFERROR(VLOOKUP(A3028,[3]Sheet1!$A:$G,6,FALSE),0)</f>
        <v>26781</v>
      </c>
      <c r="S3028">
        <f>IFERROR(VLOOKUP(A3028,[3]Sheet1!$A:$G,7,FALSE),0)</f>
        <v>97339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94894</v>
      </c>
      <c r="C3029">
        <f>IFERROR(VLOOKUP(A3029,[1]Monitoramento_Base_somente_disp!$A:$J,6,FALSE),0)</f>
        <v>11018338</v>
      </c>
      <c r="D3029">
        <f>IFERROR(VLOOKUP(A3029,[1]Monitoramento_Base_somente_disp!$A:$J,7,FALSE),0)</f>
        <v>101314</v>
      </c>
      <c r="E3029">
        <f>IFERROR(VLOOKUP(A3029,[1]Monitoramento_Base_somente_disp!$A:$J,8,FALSE),0)</f>
        <v>12709262</v>
      </c>
      <c r="F3029">
        <f>IFERROR(VLOOKUP(A3029,[1]Monitoramento_Base_somente_disp!$A:$J,9,FALSE),0)</f>
        <v>97955</v>
      </c>
      <c r="G3029">
        <f>IFERROR(VLOOKUP(A3029,[1]Monitoramento_Base_somente_disp!$A:$J,10,FALSE),0)</f>
        <v>12040764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191868</v>
      </c>
      <c r="C3031">
        <f>IFERROR(VLOOKUP(A3031,[1]Monitoramento_Base_somente_disp!$A:$J,6,FALSE),0)</f>
        <v>18705216</v>
      </c>
      <c r="D3031">
        <f>IFERROR(VLOOKUP(A3031,[1]Monitoramento_Base_somente_disp!$A:$J,7,FALSE),0)</f>
        <v>177537</v>
      </c>
      <c r="E3031">
        <f>IFERROR(VLOOKUP(A3031,[1]Monitoramento_Base_somente_disp!$A:$J,8,FALSE),0)</f>
        <v>21501338</v>
      </c>
      <c r="F3031">
        <f>IFERROR(VLOOKUP(A3031,[1]Monitoramento_Base_somente_disp!$A:$J,9,FALSE),0)</f>
        <v>203459</v>
      </c>
      <c r="G3031">
        <f>IFERROR(VLOOKUP(A3031,[1]Monitoramento_Base_somente_disp!$A:$J,10,FALSE),0)</f>
        <v>21870597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45376</v>
      </c>
      <c r="O3032">
        <f>IFERROR(VLOOKUP(A3032,[3]Sheet1!$A:$G,3,FALSE),0)</f>
        <v>133117</v>
      </c>
      <c r="P3032">
        <f>IFERROR(VLOOKUP(A3032,[3]Sheet1!$A:$G,4,FALSE),0)</f>
        <v>47465</v>
      </c>
      <c r="Q3032">
        <f>IFERROR(VLOOKUP(A3032,[3]Sheet1!$A:$G,5,FALSE),0)</f>
        <v>121311</v>
      </c>
      <c r="R3032">
        <f>IFERROR(VLOOKUP(A3032,[3]Sheet1!$A:$G,6,FALSE),0)</f>
        <v>36580</v>
      </c>
      <c r="S3032">
        <f>IFERROR(VLOOKUP(A3032,[3]Sheet1!$A:$G,7,FALSE),0)</f>
        <v>83567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56899</v>
      </c>
      <c r="Q3033">
        <f>IFERROR(VLOOKUP(A3033,[3]Sheet1!$A:$G,5,FALSE),0)</f>
        <v>255383</v>
      </c>
      <c r="R3033">
        <f>IFERROR(VLOOKUP(A3033,[3]Sheet1!$A:$G,6,FALSE),0)</f>
        <v>59778</v>
      </c>
      <c r="S3033">
        <f>IFERROR(VLOOKUP(A3033,[3]Sheet1!$A:$G,7,FALSE),0)</f>
        <v>280107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6156</v>
      </c>
      <c r="K3034">
        <f>IFERROR(VLOOKUP(A3034,[2]Sheet1!$A:$I,7,FALSE),0)</f>
        <v>26927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3465060</v>
      </c>
      <c r="F3035">
        <f>IFERROR(VLOOKUP(A3035,[1]Monitoramento_Base_somente_disp!$A:$J,9,FALSE),0)</f>
        <v>0</v>
      </c>
      <c r="G3035">
        <f>IFERROR(VLOOKUP(A3035,[1]Monitoramento_Base_somente_disp!$A:$J,10,FALSE),0)</f>
        <v>3512641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84850</v>
      </c>
      <c r="K3036">
        <f>IFERROR(VLOOKUP(A3036,[2]Sheet1!$A:$I,7,FALSE),0)</f>
        <v>413727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105416</v>
      </c>
      <c r="Q3038">
        <f>IFERROR(VLOOKUP(A3038,[3]Sheet1!$A:$G,5,FALSE),0)</f>
        <v>557618</v>
      </c>
      <c r="R3038">
        <f>IFERROR(VLOOKUP(A3038,[3]Sheet1!$A:$G,6,FALSE),0)</f>
        <v>103306</v>
      </c>
      <c r="S3038">
        <f>IFERROR(VLOOKUP(A3038,[3]Sheet1!$A:$G,7,FALSE),0)</f>
        <v>474782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38033</v>
      </c>
      <c r="Q3043">
        <f>IFERROR(VLOOKUP(A3043,[3]Sheet1!$A:$G,5,FALSE),0)</f>
        <v>272875</v>
      </c>
      <c r="R3043">
        <f>IFERROR(VLOOKUP(A3043,[3]Sheet1!$A:$G,6,FALSE),0)</f>
        <v>43849</v>
      </c>
      <c r="S3043">
        <f>IFERROR(VLOOKUP(A3043,[3]Sheet1!$A:$G,7,FALSE),0)</f>
        <v>195850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24012</v>
      </c>
      <c r="K3044">
        <f>IFERROR(VLOOKUP(A3044,[2]Sheet1!$A:$I,7,FALSE),0)</f>
        <v>178672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88490</v>
      </c>
      <c r="K3045">
        <f>IFERROR(VLOOKUP(A3045,[2]Sheet1!$A:$I,7,FALSE),0)</f>
        <v>915101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53594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68533</v>
      </c>
      <c r="S3046">
        <f>IFERROR(VLOOKUP(A3046,[3]Sheet1!$A:$G,7,FALSE),0)</f>
        <v>183374</v>
      </c>
      <c r="T3046" t="str">
        <f t="shared" si="283"/>
        <v>Sim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Sim</v>
      </c>
      <c r="Y3046" t="str">
        <f t="shared" si="288"/>
        <v>Sim</v>
      </c>
    </row>
    <row r="3047" spans="1:25" x14ac:dyDescent="0.25">
      <c r="A3047" s="5">
        <v>430637</v>
      </c>
      <c r="B3047">
        <f>IFERROR(VLOOKUP(A3047,[1]Monitoramento_Base_somente_disp!$A:$J,5,FALSE),0)</f>
        <v>51042</v>
      </c>
      <c r="C3047">
        <f>IFERROR(VLOOKUP(A3047,[1]Monitoramento_Base_somente_disp!$A:$J,6,FALSE),0)</f>
        <v>10679573</v>
      </c>
      <c r="D3047">
        <f>IFERROR(VLOOKUP(A3047,[1]Monitoramento_Base_somente_disp!$A:$J,7,FALSE),0)</f>
        <v>49317</v>
      </c>
      <c r="E3047">
        <f>IFERROR(VLOOKUP(A3047,[1]Monitoramento_Base_somente_disp!$A:$J,8,FALSE),0)</f>
        <v>12052371</v>
      </c>
      <c r="F3047">
        <f>IFERROR(VLOOKUP(A3047,[1]Monitoramento_Base_somente_disp!$A:$J,9,FALSE),0)</f>
        <v>48934</v>
      </c>
      <c r="G3047">
        <f>IFERROR(VLOOKUP(A3047,[1]Monitoramento_Base_somente_disp!$A:$J,10,FALSE),0)</f>
        <v>12431132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18662</v>
      </c>
      <c r="K3048">
        <f>IFERROR(VLOOKUP(A3048,[2]Sheet1!$A:$I,7,FALSE),0)</f>
        <v>219357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10739567</v>
      </c>
      <c r="F3049">
        <f>IFERROR(VLOOKUP(A3049,[1]Monitoramento_Base_somente_disp!$A:$J,9,FALSE),0)</f>
        <v>0</v>
      </c>
      <c r="G3049">
        <f>IFERROR(VLOOKUP(A3049,[1]Monitoramento_Base_somente_disp!$A:$J,10,FALSE),0)</f>
        <v>10946286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100132</v>
      </c>
      <c r="K3049">
        <f>IFERROR(VLOOKUP(A3049,[2]Sheet1!$A:$I,7,FALSE),0)</f>
        <v>225325</v>
      </c>
      <c r="L3049">
        <f>IFERROR(VLOOKUP(A3049,[2]Sheet1!$A:$I,8,FALSE),0)</f>
        <v>110387</v>
      </c>
      <c r="M3049">
        <f>IFERROR(VLOOKUP(A3049,[2]Sheet1!$A:$I,9,FALSE),0)</f>
        <v>172284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23401</v>
      </c>
      <c r="C3050">
        <f>IFERROR(VLOOKUP(A3050,[1]Monitoramento_Base_somente_disp!$A:$J,6,FALSE),0)</f>
        <v>8057121</v>
      </c>
      <c r="D3050">
        <f>IFERROR(VLOOKUP(A3050,[1]Monitoramento_Base_somente_disp!$A:$J,7,FALSE),0)</f>
        <v>21205</v>
      </c>
      <c r="E3050">
        <f>IFERROR(VLOOKUP(A3050,[1]Monitoramento_Base_somente_disp!$A:$J,8,FALSE),0)</f>
        <v>7501953</v>
      </c>
      <c r="F3050">
        <f>IFERROR(VLOOKUP(A3050,[1]Monitoramento_Base_somente_disp!$A:$J,9,FALSE),0)</f>
        <v>17304</v>
      </c>
      <c r="G3050">
        <f>IFERROR(VLOOKUP(A3050,[1]Monitoramento_Base_somente_disp!$A:$J,10,FALSE),0)</f>
        <v>7217547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344255</v>
      </c>
      <c r="Q3051">
        <f>IFERROR(VLOOKUP(A3051,[3]Sheet1!$A:$G,5,FALSE),0)</f>
        <v>4284333</v>
      </c>
      <c r="R3051">
        <f>IFERROR(VLOOKUP(A3051,[3]Sheet1!$A:$G,6,FALSE),0)</f>
        <v>399189</v>
      </c>
      <c r="S3051">
        <f>IFERROR(VLOOKUP(A3051,[3]Sheet1!$A:$G,7,FALSE),0)</f>
        <v>1869236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119932</v>
      </c>
      <c r="O3052">
        <f>IFERROR(VLOOKUP(A3052,[3]Sheet1!$A:$G,3,FALSE),0)</f>
        <v>521218</v>
      </c>
      <c r="P3052">
        <f>IFERROR(VLOOKUP(A3052,[3]Sheet1!$A:$G,4,FALSE),0)</f>
        <v>95821</v>
      </c>
      <c r="Q3052">
        <f>IFERROR(VLOOKUP(A3052,[3]Sheet1!$A:$G,5,FALSE),0)</f>
        <v>460237</v>
      </c>
      <c r="R3052">
        <f>IFERROR(VLOOKUP(A3052,[3]Sheet1!$A:$G,6,FALSE),0)</f>
        <v>62641</v>
      </c>
      <c r="S3052">
        <f>IFERROR(VLOOKUP(A3052,[3]Sheet1!$A:$G,7,FALSE),0)</f>
        <v>356759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62635</v>
      </c>
      <c r="C3053">
        <f>IFERROR(VLOOKUP(A3053,[1]Monitoramento_Base_somente_disp!$A:$J,6,FALSE),0)</f>
        <v>11267568</v>
      </c>
      <c r="D3053">
        <f>IFERROR(VLOOKUP(A3053,[1]Monitoramento_Base_somente_disp!$A:$J,7,FALSE),0)</f>
        <v>58922</v>
      </c>
      <c r="E3053">
        <f>IFERROR(VLOOKUP(A3053,[1]Monitoramento_Base_somente_disp!$A:$J,8,FALSE),0)</f>
        <v>17344437</v>
      </c>
      <c r="F3053">
        <f>IFERROR(VLOOKUP(A3053,[1]Monitoramento_Base_somente_disp!$A:$J,9,FALSE),0)</f>
        <v>65683</v>
      </c>
      <c r="G3053">
        <f>IFERROR(VLOOKUP(A3053,[1]Monitoramento_Base_somente_disp!$A:$J,10,FALSE),0)</f>
        <v>16974519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87322</v>
      </c>
      <c r="Q3054">
        <f>IFERROR(VLOOKUP(A3054,[3]Sheet1!$A:$G,5,FALSE),0)</f>
        <v>938963</v>
      </c>
      <c r="R3054">
        <f>IFERROR(VLOOKUP(A3054,[3]Sheet1!$A:$G,6,FALSE),0)</f>
        <v>318903</v>
      </c>
      <c r="S3054">
        <f>IFERROR(VLOOKUP(A3054,[3]Sheet1!$A:$G,7,FALSE),0)</f>
        <v>992012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238425</v>
      </c>
      <c r="C3055">
        <f>IFERROR(VLOOKUP(A3055,[1]Monitoramento_Base_somente_disp!$A:$J,6,FALSE),0)</f>
        <v>20281361</v>
      </c>
      <c r="D3055">
        <f>IFERROR(VLOOKUP(A3055,[1]Monitoramento_Base_somente_disp!$A:$J,7,FALSE),0)</f>
        <v>220392</v>
      </c>
      <c r="E3055">
        <f>IFERROR(VLOOKUP(A3055,[1]Monitoramento_Base_somente_disp!$A:$J,8,FALSE),0)</f>
        <v>17122356</v>
      </c>
      <c r="F3055">
        <f>IFERROR(VLOOKUP(A3055,[1]Monitoramento_Base_somente_disp!$A:$J,9,FALSE),0)</f>
        <v>278371</v>
      </c>
      <c r="G3055">
        <f>IFERROR(VLOOKUP(A3055,[1]Monitoramento_Base_somente_disp!$A:$J,10,FALSE),0)</f>
        <v>20073048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5890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115435</v>
      </c>
      <c r="M3057">
        <f>IFERROR(VLOOKUP(A3057,[2]Sheet1!$A:$I,9,FALSE),0)</f>
        <v>700711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56454</v>
      </c>
      <c r="Q3059">
        <f>IFERROR(VLOOKUP(A3059,[3]Sheet1!$A:$G,5,FALSE),0)</f>
        <v>781319</v>
      </c>
      <c r="R3059">
        <f>IFERROR(VLOOKUP(A3059,[3]Sheet1!$A:$G,6,FALSE),0)</f>
        <v>61120</v>
      </c>
      <c r="S3059">
        <f>IFERROR(VLOOKUP(A3059,[3]Sheet1!$A:$G,7,FALSE),0)</f>
        <v>784137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78493</v>
      </c>
      <c r="K3060">
        <f>IFERROR(VLOOKUP(A3060,[2]Sheet1!$A:$I,7,FALSE),0)</f>
        <v>252964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Sim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55702</v>
      </c>
      <c r="K3061">
        <f>IFERROR(VLOOKUP(A3061,[2]Sheet1!$A:$I,7,FALSE),0)</f>
        <v>126962</v>
      </c>
      <c r="L3061">
        <f>IFERROR(VLOOKUP(A3061,[2]Sheet1!$A:$I,8,FALSE),0)</f>
        <v>56146</v>
      </c>
      <c r="M3061">
        <f>IFERROR(VLOOKUP(A3061,[2]Sheet1!$A:$I,9,FALSE),0)</f>
        <v>143222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160292</v>
      </c>
      <c r="R3062">
        <f>IFERROR(VLOOKUP(A3062,[3]Sheet1!$A:$G,6,FALSE),0)</f>
        <v>0</v>
      </c>
      <c r="S3062">
        <f>IFERROR(VLOOKUP(A3062,[3]Sheet1!$A:$G,7,FALSE),0)</f>
        <v>109319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840869</v>
      </c>
      <c r="K3064">
        <f>IFERROR(VLOOKUP(A3064,[2]Sheet1!$A:$I,7,FALSE),0)</f>
        <v>2491013</v>
      </c>
      <c r="L3064">
        <f>IFERROR(VLOOKUP(A3064,[2]Sheet1!$A:$I,8,FALSE),0)</f>
        <v>695109</v>
      </c>
      <c r="M3064">
        <f>IFERROR(VLOOKUP(A3064,[2]Sheet1!$A:$I,9,FALSE),0)</f>
        <v>2356542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Sim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99915</v>
      </c>
      <c r="O3065">
        <f>IFERROR(VLOOKUP(A3065,[3]Sheet1!$A:$G,3,FALSE),0)</f>
        <v>5366916</v>
      </c>
      <c r="P3065">
        <f>IFERROR(VLOOKUP(A3065,[3]Sheet1!$A:$G,4,FALSE),0)</f>
        <v>96643</v>
      </c>
      <c r="Q3065">
        <f>IFERROR(VLOOKUP(A3065,[3]Sheet1!$A:$G,5,FALSE),0)</f>
        <v>5206890</v>
      </c>
      <c r="R3065">
        <f>IFERROR(VLOOKUP(A3065,[3]Sheet1!$A:$G,6,FALSE),0)</f>
        <v>114778</v>
      </c>
      <c r="S3065">
        <f>IFERROR(VLOOKUP(A3065,[3]Sheet1!$A:$G,7,FALSE),0)</f>
        <v>5068528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1927</v>
      </c>
      <c r="S3066">
        <f>IFERROR(VLOOKUP(A3066,[3]Sheet1!$A:$G,7,FALSE),0)</f>
        <v>38451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130</v>
      </c>
      <c r="O3067">
        <f>IFERROR(VLOOKUP(A3067,[3]Sheet1!$A:$G,3,FALSE),0)</f>
        <v>0</v>
      </c>
      <c r="P3067">
        <f>IFERROR(VLOOKUP(A3067,[3]Sheet1!$A:$G,4,FALSE),0)</f>
        <v>31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Não</v>
      </c>
      <c r="V3067" t="str">
        <f t="shared" si="285"/>
        <v>Sim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188944</v>
      </c>
      <c r="Q3068">
        <f>IFERROR(VLOOKUP(A3068,[3]Sheet1!$A:$G,5,FALSE),0)</f>
        <v>1019693</v>
      </c>
      <c r="R3068">
        <f>IFERROR(VLOOKUP(A3068,[3]Sheet1!$A:$G,6,FALSE),0)</f>
        <v>122979</v>
      </c>
      <c r="S3068">
        <f>IFERROR(VLOOKUP(A3068,[3]Sheet1!$A:$G,7,FALSE),0)</f>
        <v>1306189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4204893</v>
      </c>
      <c r="F3071">
        <f>IFERROR(VLOOKUP(A3071,[1]Monitoramento_Base_somente_disp!$A:$J,9,FALSE),0)</f>
        <v>0</v>
      </c>
      <c r="G3071">
        <f>IFERROR(VLOOKUP(A3071,[1]Monitoramento_Base_somente_disp!$A:$J,10,FALSE),0)</f>
        <v>4269165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38660</v>
      </c>
      <c r="Q3071">
        <f>IFERROR(VLOOKUP(A3071,[3]Sheet1!$A:$G,5,FALSE),0)</f>
        <v>87560</v>
      </c>
      <c r="R3071">
        <f>IFERROR(VLOOKUP(A3071,[3]Sheet1!$A:$G,6,FALSE),0)</f>
        <v>37609</v>
      </c>
      <c r="S3071">
        <f>IFERROR(VLOOKUP(A3071,[3]Sheet1!$A:$G,7,FALSE),0)</f>
        <v>36433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18459</v>
      </c>
      <c r="Q3072">
        <f>IFERROR(VLOOKUP(A3072,[3]Sheet1!$A:$G,5,FALSE),0)</f>
        <v>87407</v>
      </c>
      <c r="R3072">
        <f>IFERROR(VLOOKUP(A3072,[3]Sheet1!$A:$G,6,FALSE),0)</f>
        <v>18290</v>
      </c>
      <c r="S3072">
        <f>IFERROR(VLOOKUP(A3072,[3]Sheet1!$A:$G,7,FALSE),0)</f>
        <v>46038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15510</v>
      </c>
      <c r="D3073">
        <f>IFERROR(VLOOKUP(A3073,[1]Monitoramento_Base_somente_disp!$A:$J,7,FALSE),0)</f>
        <v>0</v>
      </c>
      <c r="E3073">
        <f>IFERROR(VLOOKUP(A3073,[1]Monitoramento_Base_somente_disp!$A:$J,8,FALSE),0)</f>
        <v>15679</v>
      </c>
      <c r="F3073">
        <f>IFERROR(VLOOKUP(A3073,[1]Monitoramento_Base_somente_disp!$A:$J,9,FALSE),0)</f>
        <v>0</v>
      </c>
      <c r="G3073">
        <f>IFERROR(VLOOKUP(A3073,[1]Monitoramento_Base_somente_disp!$A:$J,10,FALSE),0)</f>
        <v>16027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86959</v>
      </c>
      <c r="K3073">
        <f>IFERROR(VLOOKUP(A3073,[2]Sheet1!$A:$I,7,FALSE),0)</f>
        <v>333836</v>
      </c>
      <c r="L3073">
        <f>IFERROR(VLOOKUP(A3073,[2]Sheet1!$A:$I,8,FALSE),0)</f>
        <v>93427</v>
      </c>
      <c r="M3073">
        <f>IFERROR(VLOOKUP(A3073,[2]Sheet1!$A:$I,9,FALSE),0)</f>
        <v>454383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Sim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30745</v>
      </c>
      <c r="S3074">
        <f>IFERROR(VLOOKUP(A3074,[3]Sheet1!$A:$G,7,FALSE),0)</f>
        <v>195750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86102</v>
      </c>
      <c r="Q3075">
        <f>IFERROR(VLOOKUP(A3075,[3]Sheet1!$A:$G,5,FALSE),0)</f>
        <v>322707</v>
      </c>
      <c r="R3075">
        <f>IFERROR(VLOOKUP(A3075,[3]Sheet1!$A:$G,6,FALSE),0)</f>
        <v>91236</v>
      </c>
      <c r="S3075">
        <f>IFERROR(VLOOKUP(A3075,[3]Sheet1!$A:$G,7,FALSE),0)</f>
        <v>235093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108657</v>
      </c>
      <c r="Q3076">
        <f>IFERROR(VLOOKUP(A3076,[3]Sheet1!$A:$G,5,FALSE),0)</f>
        <v>898709</v>
      </c>
      <c r="R3076">
        <f>IFERROR(VLOOKUP(A3076,[3]Sheet1!$A:$G,6,FALSE),0)</f>
        <v>102011</v>
      </c>
      <c r="S3076">
        <f>IFERROR(VLOOKUP(A3076,[3]Sheet1!$A:$G,7,FALSE),0)</f>
        <v>531778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81335</v>
      </c>
      <c r="C3078">
        <f>IFERROR(VLOOKUP(A3078,[1]Monitoramento_Base_somente_disp!$A:$J,6,FALSE),0)</f>
        <v>16899321</v>
      </c>
      <c r="D3078">
        <f>IFERROR(VLOOKUP(A3078,[1]Monitoramento_Base_somente_disp!$A:$J,7,FALSE),0)</f>
        <v>48313</v>
      </c>
      <c r="E3078">
        <f>IFERROR(VLOOKUP(A3078,[1]Monitoramento_Base_somente_disp!$A:$J,8,FALSE),0)</f>
        <v>16843322</v>
      </c>
      <c r="F3078">
        <f>IFERROR(VLOOKUP(A3078,[1]Monitoramento_Base_somente_disp!$A:$J,9,FALSE),0)</f>
        <v>62966</v>
      </c>
      <c r="G3078">
        <f>IFERROR(VLOOKUP(A3078,[1]Monitoramento_Base_somente_disp!$A:$J,10,FALSE),0)</f>
        <v>18773283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1461111</v>
      </c>
      <c r="O3079">
        <f>IFERROR(VLOOKUP(A3079,[3]Sheet1!$A:$G,3,FALSE),0)</f>
        <v>29845130</v>
      </c>
      <c r="P3079">
        <f>IFERROR(VLOOKUP(A3079,[3]Sheet1!$A:$G,4,FALSE),0)</f>
        <v>1579293</v>
      </c>
      <c r="Q3079">
        <f>IFERROR(VLOOKUP(A3079,[3]Sheet1!$A:$G,5,FALSE),0)</f>
        <v>51119785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52331236</v>
      </c>
      <c r="F3080">
        <f>IFERROR(VLOOKUP(A3080,[1]Monitoramento_Base_somente_disp!$A:$J,9,FALSE),0)</f>
        <v>0</v>
      </c>
      <c r="G3080">
        <f>IFERROR(VLOOKUP(A3080,[1]Monitoramento_Base_somente_disp!$A:$J,10,FALSE),0)</f>
        <v>53344087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46045</v>
      </c>
      <c r="O3080">
        <f>IFERROR(VLOOKUP(A3080,[3]Sheet1!$A:$G,3,FALSE),0)</f>
        <v>2439086</v>
      </c>
      <c r="P3080">
        <f>IFERROR(VLOOKUP(A3080,[3]Sheet1!$A:$G,4,FALSE),0)</f>
        <v>36645</v>
      </c>
      <c r="Q3080">
        <f>IFERROR(VLOOKUP(A3080,[3]Sheet1!$A:$G,5,FALSE),0)</f>
        <v>3079212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1432481</v>
      </c>
      <c r="F3082">
        <f>IFERROR(VLOOKUP(A3082,[1]Monitoramento_Base_somente_disp!$A:$J,9,FALSE),0)</f>
        <v>0</v>
      </c>
      <c r="G3082">
        <f>IFERROR(VLOOKUP(A3082,[1]Monitoramento_Base_somente_disp!$A:$J,10,FALSE),0)</f>
        <v>1461681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1025151</v>
      </c>
      <c r="R3082">
        <f>IFERROR(VLOOKUP(A3082,[3]Sheet1!$A:$G,6,FALSE),0)</f>
        <v>87689</v>
      </c>
      <c r="S3082">
        <f>IFERROR(VLOOKUP(A3082,[3]Sheet1!$A:$G,7,FALSE),0)</f>
        <v>1049163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56016</v>
      </c>
      <c r="K3083">
        <f>IFERROR(VLOOKUP(A3083,[2]Sheet1!$A:$I,7,FALSE),0)</f>
        <v>826105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34705</v>
      </c>
      <c r="G3084">
        <f>IFERROR(VLOOKUP(A3084,[1]Monitoramento_Base_somente_disp!$A:$J,10,FALSE),0)</f>
        <v>2194655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42208</v>
      </c>
      <c r="Q3084">
        <f>IFERROR(VLOOKUP(A3084,[3]Sheet1!$A:$G,5,FALSE),0)</f>
        <v>174434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104500</v>
      </c>
      <c r="C3085">
        <f>IFERROR(VLOOKUP(A3085,[1]Monitoramento_Base_somente_disp!$A:$J,6,FALSE),0)</f>
        <v>26640935</v>
      </c>
      <c r="D3085">
        <f>IFERROR(VLOOKUP(A3085,[1]Monitoramento_Base_somente_disp!$A:$J,7,FALSE),0)</f>
        <v>139731</v>
      </c>
      <c r="E3085">
        <f>IFERROR(VLOOKUP(A3085,[1]Monitoramento_Base_somente_disp!$A:$J,8,FALSE),0)</f>
        <v>26261993</v>
      </c>
      <c r="F3085">
        <f>IFERROR(VLOOKUP(A3085,[1]Monitoramento_Base_somente_disp!$A:$J,9,FALSE),0)</f>
        <v>68563</v>
      </c>
      <c r="G3085">
        <f>IFERROR(VLOOKUP(A3085,[1]Monitoramento_Base_somente_disp!$A:$J,10,FALSE),0)</f>
        <v>26187711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448735</v>
      </c>
      <c r="M3086">
        <f>IFERROR(VLOOKUP(A3086,[2]Sheet1!$A:$I,9,FALSE),0)</f>
        <v>1758741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36619</v>
      </c>
      <c r="K3088">
        <f>IFERROR(VLOOKUP(A3088,[2]Sheet1!$A:$I,7,FALSE),0)</f>
        <v>385694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118598</v>
      </c>
      <c r="C3089">
        <f>IFERROR(VLOOKUP(A3089,[1]Monitoramento_Base_somente_disp!$A:$J,6,FALSE),0)</f>
        <v>17273041</v>
      </c>
      <c r="D3089">
        <f>IFERROR(VLOOKUP(A3089,[1]Monitoramento_Base_somente_disp!$A:$J,7,FALSE),0)</f>
        <v>111216</v>
      </c>
      <c r="E3089">
        <f>IFERROR(VLOOKUP(A3089,[1]Monitoramento_Base_somente_disp!$A:$J,8,FALSE),0)</f>
        <v>25333457</v>
      </c>
      <c r="F3089">
        <f>IFERROR(VLOOKUP(A3089,[1]Monitoramento_Base_somente_disp!$A:$J,9,FALSE),0)</f>
        <v>160928</v>
      </c>
      <c r="G3089">
        <f>IFERROR(VLOOKUP(A3089,[1]Monitoramento_Base_somente_disp!$A:$J,10,FALSE),0)</f>
        <v>22552530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85347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314871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5127060</v>
      </c>
      <c r="D3091">
        <f>IFERROR(VLOOKUP(A3091,[1]Monitoramento_Base_somente_disp!$A:$J,7,FALSE),0)</f>
        <v>0</v>
      </c>
      <c r="E3091">
        <f>IFERROR(VLOOKUP(A3091,[1]Monitoramento_Base_somente_disp!$A:$J,8,FALSE),0)</f>
        <v>5196075</v>
      </c>
      <c r="F3091">
        <f>IFERROR(VLOOKUP(A3091,[1]Monitoramento_Base_somente_disp!$A:$J,9,FALSE),0)</f>
        <v>0</v>
      </c>
      <c r="G3091">
        <f>IFERROR(VLOOKUP(A3091,[1]Monitoramento_Base_somente_disp!$A:$J,10,FALSE),0)</f>
        <v>5297962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15341</v>
      </c>
      <c r="Q3091">
        <f>IFERROR(VLOOKUP(A3091,[3]Sheet1!$A:$G,5,FALSE),0)</f>
        <v>103991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24083495</v>
      </c>
      <c r="F3096">
        <f>IFERROR(VLOOKUP(A3096,[1]Monitoramento_Base_somente_disp!$A:$J,9,FALSE),0)</f>
        <v>0</v>
      </c>
      <c r="G3096">
        <f>IFERROR(VLOOKUP(A3096,[1]Monitoramento_Base_somente_disp!$A:$J,10,FALSE),0)</f>
        <v>24524813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13774200</v>
      </c>
      <c r="D3098">
        <f>IFERROR(VLOOKUP(A3098,[1]Monitoramento_Base_somente_disp!$A:$J,7,FALSE),0)</f>
        <v>0</v>
      </c>
      <c r="E3098">
        <f>IFERROR(VLOOKUP(A3098,[1]Monitoramento_Base_somente_disp!$A:$J,8,FALSE),0)</f>
        <v>14005622</v>
      </c>
      <c r="F3098">
        <f>IFERROR(VLOOKUP(A3098,[1]Monitoramento_Base_somente_disp!$A:$J,9,FALSE),0)</f>
        <v>0</v>
      </c>
      <c r="G3098">
        <f>IFERROR(VLOOKUP(A3098,[1]Monitoramento_Base_somente_disp!$A:$J,10,FALSE),0)</f>
        <v>14233340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176853</v>
      </c>
      <c r="Q3099">
        <f>IFERROR(VLOOKUP(A3099,[3]Sheet1!$A:$G,5,FALSE),0)</f>
        <v>1381066</v>
      </c>
      <c r="R3099">
        <f>IFERROR(VLOOKUP(A3099,[3]Sheet1!$A:$G,6,FALSE),0)</f>
        <v>186412</v>
      </c>
      <c r="S3099">
        <f>IFERROR(VLOOKUP(A3099,[3]Sheet1!$A:$G,7,FALSE),0)</f>
        <v>1429996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80607</v>
      </c>
      <c r="K3100">
        <f>IFERROR(VLOOKUP(A3100,[2]Sheet1!$A:$I,7,FALSE),0)</f>
        <v>285179</v>
      </c>
      <c r="L3100">
        <f>IFERROR(VLOOKUP(A3100,[2]Sheet1!$A:$I,8,FALSE),0)</f>
        <v>103864</v>
      </c>
      <c r="M3100">
        <f>IFERROR(VLOOKUP(A3100,[2]Sheet1!$A:$I,9,FALSE),0)</f>
        <v>293633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Sim</v>
      </c>
      <c r="Y3100" t="str">
        <f t="shared" si="294"/>
        <v>Sim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56662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Sim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44044325</v>
      </c>
      <c r="D3102">
        <f>IFERROR(VLOOKUP(A3102,[1]Monitoramento_Base_somente_disp!$A:$J,7,FALSE),0)</f>
        <v>0</v>
      </c>
      <c r="E3102">
        <f>IFERROR(VLOOKUP(A3102,[1]Monitoramento_Base_somente_disp!$A:$J,8,FALSE),0)</f>
        <v>44856278</v>
      </c>
      <c r="F3102">
        <f>IFERROR(VLOOKUP(A3102,[1]Monitoramento_Base_somente_disp!$A:$J,9,FALSE),0)</f>
        <v>0</v>
      </c>
      <c r="G3102">
        <f>IFERROR(VLOOKUP(A3102,[1]Monitoramento_Base_somente_disp!$A:$J,10,FALSE),0)</f>
        <v>45524727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67808</v>
      </c>
      <c r="Q3102">
        <f>IFERROR(VLOOKUP(A3102,[3]Sheet1!$A:$G,5,FALSE),0)</f>
        <v>1337405</v>
      </c>
      <c r="R3102">
        <f>IFERROR(VLOOKUP(A3102,[3]Sheet1!$A:$G,6,FALSE),0)</f>
        <v>17217</v>
      </c>
      <c r="S3102">
        <f>IFERROR(VLOOKUP(A3102,[3]Sheet1!$A:$G,7,FALSE),0)</f>
        <v>1316479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95501</v>
      </c>
      <c r="K3103">
        <f>IFERROR(VLOOKUP(A3103,[2]Sheet1!$A:$I,7,FALSE),0)</f>
        <v>669408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91762</v>
      </c>
      <c r="K3104">
        <f>IFERROR(VLOOKUP(A3104,[2]Sheet1!$A:$I,7,FALSE),0)</f>
        <v>1134731</v>
      </c>
      <c r="L3104">
        <f>IFERROR(VLOOKUP(A3104,[2]Sheet1!$A:$I,8,FALSE),0)</f>
        <v>97271</v>
      </c>
      <c r="M3104">
        <f>IFERROR(VLOOKUP(A3104,[2]Sheet1!$A:$I,9,FALSE),0)</f>
        <v>1037289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84188</v>
      </c>
      <c r="C3105">
        <f>IFERROR(VLOOKUP(A3105,[1]Monitoramento_Base_somente_disp!$A:$J,6,FALSE),0)</f>
        <v>11246272</v>
      </c>
      <c r="D3105">
        <f>IFERROR(VLOOKUP(A3105,[1]Monitoramento_Base_somente_disp!$A:$J,7,FALSE),0)</f>
        <v>64001</v>
      </c>
      <c r="E3105">
        <f>IFERROR(VLOOKUP(A3105,[1]Monitoramento_Base_somente_disp!$A:$J,8,FALSE),0)</f>
        <v>9517337</v>
      </c>
      <c r="F3105">
        <f>IFERROR(VLOOKUP(A3105,[1]Monitoramento_Base_somente_disp!$A:$J,9,FALSE),0)</f>
        <v>69514</v>
      </c>
      <c r="G3105">
        <f>IFERROR(VLOOKUP(A3105,[1]Monitoramento_Base_somente_disp!$A:$J,10,FALSE),0)</f>
        <v>9383885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56223</v>
      </c>
      <c r="C3106">
        <f>IFERROR(VLOOKUP(A3106,[1]Monitoramento_Base_somente_disp!$A:$J,6,FALSE),0)</f>
        <v>13715561</v>
      </c>
      <c r="D3106">
        <f>IFERROR(VLOOKUP(A3106,[1]Monitoramento_Base_somente_disp!$A:$J,7,FALSE),0)</f>
        <v>72457</v>
      </c>
      <c r="E3106">
        <f>IFERROR(VLOOKUP(A3106,[1]Monitoramento_Base_somente_disp!$A:$J,8,FALSE),0)</f>
        <v>13093320</v>
      </c>
      <c r="F3106">
        <f>IFERROR(VLOOKUP(A3106,[1]Monitoramento_Base_somente_disp!$A:$J,9,FALSE),0)</f>
        <v>79884</v>
      </c>
      <c r="G3106">
        <f>IFERROR(VLOOKUP(A3106,[1]Monitoramento_Base_somente_disp!$A:$J,10,FALSE),0)</f>
        <v>12822851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324288</v>
      </c>
      <c r="O3107">
        <f>IFERROR(VLOOKUP(A3107,[3]Sheet1!$A:$G,3,FALSE),0)</f>
        <v>3532622</v>
      </c>
      <c r="P3107">
        <f>IFERROR(VLOOKUP(A3107,[3]Sheet1!$A:$G,4,FALSE),0)</f>
        <v>322121</v>
      </c>
      <c r="Q3107">
        <f>IFERROR(VLOOKUP(A3107,[3]Sheet1!$A:$G,5,FALSE),0)</f>
        <v>4184343</v>
      </c>
      <c r="R3107">
        <f>IFERROR(VLOOKUP(A3107,[3]Sheet1!$A:$G,6,FALSE),0)</f>
        <v>289464</v>
      </c>
      <c r="S3107">
        <f>IFERROR(VLOOKUP(A3107,[3]Sheet1!$A:$G,7,FALSE),0)</f>
        <v>3540809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18868</v>
      </c>
      <c r="K3108">
        <f>IFERROR(VLOOKUP(A3108,[2]Sheet1!$A:$I,7,FALSE),0)</f>
        <v>105069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53894</v>
      </c>
      <c r="K3110">
        <f>IFERROR(VLOOKUP(A3110,[2]Sheet1!$A:$I,7,FALSE),0)</f>
        <v>381958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58124</v>
      </c>
      <c r="Q3111">
        <f>IFERROR(VLOOKUP(A3111,[3]Sheet1!$A:$G,5,FALSE),0)</f>
        <v>217448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61908</v>
      </c>
      <c r="C3112">
        <f>IFERROR(VLOOKUP(A3112,[1]Monitoramento_Base_somente_disp!$A:$J,6,FALSE),0)</f>
        <v>16266409</v>
      </c>
      <c r="D3112">
        <f>IFERROR(VLOOKUP(A3112,[1]Monitoramento_Base_somente_disp!$A:$J,7,FALSE),0)</f>
        <v>70762</v>
      </c>
      <c r="E3112">
        <f>IFERROR(VLOOKUP(A3112,[1]Monitoramento_Base_somente_disp!$A:$J,8,FALSE),0)</f>
        <v>16802396</v>
      </c>
      <c r="F3112">
        <f>IFERROR(VLOOKUP(A3112,[1]Monitoramento_Base_somente_disp!$A:$J,9,FALSE),0)</f>
        <v>58721</v>
      </c>
      <c r="G3112">
        <f>IFERROR(VLOOKUP(A3112,[1]Monitoramento_Base_somente_disp!$A:$J,10,FALSE),0)</f>
        <v>15172802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94118</v>
      </c>
      <c r="Q3113">
        <f>IFERROR(VLOOKUP(A3113,[3]Sheet1!$A:$G,5,FALSE),0)</f>
        <v>425202</v>
      </c>
      <c r="R3113">
        <f>IFERROR(VLOOKUP(A3113,[3]Sheet1!$A:$G,6,FALSE),0)</f>
        <v>100572</v>
      </c>
      <c r="S3113">
        <f>IFERROR(VLOOKUP(A3113,[3]Sheet1!$A:$G,7,FALSE),0)</f>
        <v>241113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123307</v>
      </c>
      <c r="K3114">
        <f>IFERROR(VLOOKUP(A3114,[2]Sheet1!$A:$I,7,FALSE),0)</f>
        <v>790879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Sim</v>
      </c>
      <c r="W3114" t="str">
        <f t="shared" si="292"/>
        <v>Sim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131815</v>
      </c>
      <c r="Q3116">
        <f>IFERROR(VLOOKUP(A3116,[3]Sheet1!$A:$G,5,FALSE),0)</f>
        <v>381686</v>
      </c>
      <c r="R3116">
        <f>IFERROR(VLOOKUP(A3116,[3]Sheet1!$A:$G,6,FALSE),0)</f>
        <v>88691</v>
      </c>
      <c r="S3116">
        <f>IFERROR(VLOOKUP(A3116,[3]Sheet1!$A:$G,7,FALSE),0)</f>
        <v>498578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44863</v>
      </c>
      <c r="C3117">
        <f>IFERROR(VLOOKUP(A3117,[1]Monitoramento_Base_somente_disp!$A:$J,6,FALSE),0)</f>
        <v>5464498</v>
      </c>
      <c r="D3117">
        <f>IFERROR(VLOOKUP(A3117,[1]Monitoramento_Base_somente_disp!$A:$J,7,FALSE),0)</f>
        <v>53200</v>
      </c>
      <c r="E3117">
        <f>IFERROR(VLOOKUP(A3117,[1]Monitoramento_Base_somente_disp!$A:$J,8,FALSE),0)</f>
        <v>6439038</v>
      </c>
      <c r="F3117">
        <f>IFERROR(VLOOKUP(A3117,[1]Monitoramento_Base_somente_disp!$A:$J,9,FALSE),0)</f>
        <v>44586</v>
      </c>
      <c r="G3117">
        <f>IFERROR(VLOOKUP(A3117,[1]Monitoramento_Base_somente_disp!$A:$J,10,FALSE),0)</f>
        <v>6418194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19135450</v>
      </c>
      <c r="F3118">
        <f>IFERROR(VLOOKUP(A3118,[1]Monitoramento_Base_somente_disp!$A:$J,9,FALSE),0)</f>
        <v>0</v>
      </c>
      <c r="G3118">
        <f>IFERROR(VLOOKUP(A3118,[1]Monitoramento_Base_somente_disp!$A:$J,10,FALSE),0)</f>
        <v>19436132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185993</v>
      </c>
      <c r="Q3119">
        <f>IFERROR(VLOOKUP(A3119,[3]Sheet1!$A:$G,5,FALSE),0)</f>
        <v>1077001</v>
      </c>
      <c r="R3119">
        <f>IFERROR(VLOOKUP(A3119,[3]Sheet1!$A:$G,6,FALSE),0)</f>
        <v>100716</v>
      </c>
      <c r="S3119">
        <f>IFERROR(VLOOKUP(A3119,[3]Sheet1!$A:$G,7,FALSE),0)</f>
        <v>394175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8953112</v>
      </c>
      <c r="F3120">
        <f>IFERROR(VLOOKUP(A3120,[1]Monitoramento_Base_somente_disp!$A:$J,9,FALSE),0)</f>
        <v>0</v>
      </c>
      <c r="G3120">
        <f>IFERROR(VLOOKUP(A3120,[1]Monitoramento_Base_somente_disp!$A:$J,10,FALSE),0)</f>
        <v>9114961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49485</v>
      </c>
      <c r="Q3120">
        <f>IFERROR(VLOOKUP(A3120,[3]Sheet1!$A:$G,5,FALSE),0)</f>
        <v>419358</v>
      </c>
      <c r="R3120">
        <f>IFERROR(VLOOKUP(A3120,[3]Sheet1!$A:$G,6,FALSE),0)</f>
        <v>62168</v>
      </c>
      <c r="S3120">
        <f>IFERROR(VLOOKUP(A3120,[3]Sheet1!$A:$G,7,FALSE),0)</f>
        <v>365061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18910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118916</v>
      </c>
      <c r="Q3121">
        <f>IFERROR(VLOOKUP(A3121,[3]Sheet1!$A:$G,5,FALSE),0)</f>
        <v>553582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63111</v>
      </c>
      <c r="Q3122">
        <f>IFERROR(VLOOKUP(A3122,[3]Sheet1!$A:$G,5,FALSE),0)</f>
        <v>355951</v>
      </c>
      <c r="R3122">
        <f>IFERROR(VLOOKUP(A3122,[3]Sheet1!$A:$G,6,FALSE),0)</f>
        <v>76548</v>
      </c>
      <c r="S3122">
        <f>IFERROR(VLOOKUP(A3122,[3]Sheet1!$A:$G,7,FALSE),0)</f>
        <v>245540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87991</v>
      </c>
      <c r="K3123">
        <f>IFERROR(VLOOKUP(A3123,[2]Sheet1!$A:$I,7,FALSE),0)</f>
        <v>338019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18250</v>
      </c>
      <c r="Q3124">
        <f>IFERROR(VLOOKUP(A3124,[3]Sheet1!$A:$G,5,FALSE),0)</f>
        <v>30900</v>
      </c>
      <c r="R3124">
        <f>IFERROR(VLOOKUP(A3124,[3]Sheet1!$A:$G,6,FALSE),0)</f>
        <v>14143</v>
      </c>
      <c r="S3124">
        <f>IFERROR(VLOOKUP(A3124,[3]Sheet1!$A:$G,7,FALSE),0)</f>
        <v>87577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53878080</v>
      </c>
      <c r="D3125">
        <f>IFERROR(VLOOKUP(A3125,[1]Monitoramento_Base_somente_disp!$A:$J,7,FALSE),0)</f>
        <v>0</v>
      </c>
      <c r="E3125">
        <f>IFERROR(VLOOKUP(A3125,[1]Monitoramento_Base_somente_disp!$A:$J,8,FALSE),0)</f>
        <v>54914246</v>
      </c>
      <c r="F3125">
        <f>IFERROR(VLOOKUP(A3125,[1]Monitoramento_Base_somente_disp!$A:$J,9,FALSE),0)</f>
        <v>0</v>
      </c>
      <c r="G3125">
        <f>IFERROR(VLOOKUP(A3125,[1]Monitoramento_Base_somente_disp!$A:$J,10,FALSE),0)</f>
        <v>55674016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75911</v>
      </c>
      <c r="Q3125">
        <f>IFERROR(VLOOKUP(A3125,[3]Sheet1!$A:$G,5,FALSE),0)</f>
        <v>344416</v>
      </c>
      <c r="R3125">
        <f>IFERROR(VLOOKUP(A3125,[3]Sheet1!$A:$G,6,FALSE),0)</f>
        <v>79301</v>
      </c>
      <c r="S3125">
        <f>IFERROR(VLOOKUP(A3125,[3]Sheet1!$A:$G,7,FALSE),0)</f>
        <v>394704</v>
      </c>
      <c r="T3125" t="str">
        <f t="shared" si="289"/>
        <v>Não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54097</v>
      </c>
      <c r="C3126">
        <f>IFERROR(VLOOKUP(A3126,[1]Monitoramento_Base_somente_disp!$A:$J,6,FALSE),0)</f>
        <v>11555206</v>
      </c>
      <c r="D3126">
        <f>IFERROR(VLOOKUP(A3126,[1]Monitoramento_Base_somente_disp!$A:$J,7,FALSE),0)</f>
        <v>47940</v>
      </c>
      <c r="E3126">
        <f>IFERROR(VLOOKUP(A3126,[1]Monitoramento_Base_somente_disp!$A:$J,8,FALSE),0)</f>
        <v>12995066</v>
      </c>
      <c r="F3126">
        <f>IFERROR(VLOOKUP(A3126,[1]Monitoramento_Base_somente_disp!$A:$J,9,FALSE),0)</f>
        <v>56222</v>
      </c>
      <c r="G3126">
        <f>IFERROR(VLOOKUP(A3126,[1]Monitoramento_Base_somente_disp!$A:$J,10,FALSE),0)</f>
        <v>12044947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208320</v>
      </c>
      <c r="O3129">
        <f>IFERROR(VLOOKUP(A3129,[3]Sheet1!$A:$G,3,FALSE),0)</f>
        <v>955845</v>
      </c>
      <c r="P3129">
        <f>IFERROR(VLOOKUP(A3129,[3]Sheet1!$A:$G,4,FALSE),0)</f>
        <v>196916</v>
      </c>
      <c r="Q3129">
        <f>IFERROR(VLOOKUP(A3129,[3]Sheet1!$A:$G,5,FALSE),0)</f>
        <v>818842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Sim</v>
      </c>
      <c r="V3129" t="str">
        <f t="shared" si="291"/>
        <v>Sim</v>
      </c>
      <c r="W3129" t="str">
        <f t="shared" si="292"/>
        <v>Sim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106326</v>
      </c>
      <c r="C3131">
        <f>IFERROR(VLOOKUP(A3131,[1]Monitoramento_Base_somente_disp!$A:$J,6,FALSE),0)</f>
        <v>7394328</v>
      </c>
      <c r="D3131">
        <f>IFERROR(VLOOKUP(A3131,[1]Monitoramento_Base_somente_disp!$A:$J,7,FALSE),0)</f>
        <v>103723</v>
      </c>
      <c r="E3131">
        <f>IFERROR(VLOOKUP(A3131,[1]Monitoramento_Base_somente_disp!$A:$J,8,FALSE),0)</f>
        <v>10426805</v>
      </c>
      <c r="F3131">
        <f>IFERROR(VLOOKUP(A3131,[1]Monitoramento_Base_somente_disp!$A:$J,9,FALSE),0)</f>
        <v>106032</v>
      </c>
      <c r="G3131">
        <f>IFERROR(VLOOKUP(A3131,[1]Monitoramento_Base_somente_disp!$A:$J,10,FALSE),0)</f>
        <v>9253973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286640</v>
      </c>
      <c r="K3132">
        <f>IFERROR(VLOOKUP(A3132,[2]Sheet1!$A:$I,7,FALSE),0)</f>
        <v>1724734</v>
      </c>
      <c r="L3132">
        <f>IFERROR(VLOOKUP(A3132,[2]Sheet1!$A:$I,8,FALSE),0)</f>
        <v>0</v>
      </c>
      <c r="M3132">
        <f>IFERROR(VLOOKUP(A3132,[2]Sheet1!$A:$I,9,FALSE),0)</f>
        <v>1415485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Sim</v>
      </c>
    </row>
    <row r="3133" spans="1:25" x14ac:dyDescent="0.25">
      <c r="A3133" s="5">
        <v>431339</v>
      </c>
      <c r="B3133">
        <f>IFERROR(VLOOKUP(A3133,[1]Monitoramento_Base_somente_disp!$A:$J,5,FALSE),0)</f>
        <v>110076</v>
      </c>
      <c r="C3133">
        <f>IFERROR(VLOOKUP(A3133,[1]Monitoramento_Base_somente_disp!$A:$J,6,FALSE),0)</f>
        <v>18091714</v>
      </c>
      <c r="D3133">
        <f>IFERROR(VLOOKUP(A3133,[1]Monitoramento_Base_somente_disp!$A:$J,7,FALSE),0)</f>
        <v>88442</v>
      </c>
      <c r="E3133">
        <f>IFERROR(VLOOKUP(A3133,[1]Monitoramento_Base_somente_disp!$A:$J,8,FALSE),0)</f>
        <v>17685304</v>
      </c>
      <c r="F3133">
        <f>IFERROR(VLOOKUP(A3133,[1]Monitoramento_Base_somente_disp!$A:$J,9,FALSE),0)</f>
        <v>105597</v>
      </c>
      <c r="G3133">
        <f>IFERROR(VLOOKUP(A3133,[1]Monitoramento_Base_somente_disp!$A:$J,10,FALSE),0)</f>
        <v>17520916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50230</v>
      </c>
      <c r="O3134">
        <f>IFERROR(VLOOKUP(A3134,[3]Sheet1!$A:$G,3,FALSE),0)</f>
        <v>237229</v>
      </c>
      <c r="P3134">
        <f>IFERROR(VLOOKUP(A3134,[3]Sheet1!$A:$G,4,FALSE),0)</f>
        <v>46080</v>
      </c>
      <c r="Q3134">
        <f>IFERROR(VLOOKUP(A3134,[3]Sheet1!$A:$G,5,FALSE),0)</f>
        <v>261153</v>
      </c>
      <c r="R3134">
        <f>IFERROR(VLOOKUP(A3134,[3]Sheet1!$A:$G,6,FALSE),0)</f>
        <v>0</v>
      </c>
      <c r="S3134">
        <f>IFERROR(VLOOKUP(A3134,[3]Sheet1!$A:$G,7,FALSE),0)</f>
        <v>232155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Sim</v>
      </c>
    </row>
    <row r="3135" spans="1:25" x14ac:dyDescent="0.25">
      <c r="A3135" s="5">
        <v>431344</v>
      </c>
      <c r="B3135">
        <f>IFERROR(VLOOKUP(A3135,[1]Monitoramento_Base_somente_disp!$A:$J,5,FALSE),0)</f>
        <v>46542</v>
      </c>
      <c r="C3135">
        <f>IFERROR(VLOOKUP(A3135,[1]Monitoramento_Base_somente_disp!$A:$J,6,FALSE),0)</f>
        <v>3619044</v>
      </c>
      <c r="D3135">
        <f>IFERROR(VLOOKUP(A3135,[1]Monitoramento_Base_somente_disp!$A:$J,7,FALSE),0)</f>
        <v>71166</v>
      </c>
      <c r="E3135">
        <f>IFERROR(VLOOKUP(A3135,[1]Monitoramento_Base_somente_disp!$A:$J,8,FALSE),0)</f>
        <v>5466342</v>
      </c>
      <c r="F3135">
        <f>IFERROR(VLOOKUP(A3135,[1]Monitoramento_Base_somente_disp!$A:$J,9,FALSE),0)</f>
        <v>24891</v>
      </c>
      <c r="G3135">
        <f>IFERROR(VLOOKUP(A3135,[1]Monitoramento_Base_somente_disp!$A:$J,10,FALSE),0)</f>
        <v>4336105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53228</v>
      </c>
      <c r="K3137">
        <f>IFERROR(VLOOKUP(A3137,[2]Sheet1!$A:$I,7,FALSE),0)</f>
        <v>226015</v>
      </c>
      <c r="L3137">
        <f>IFERROR(VLOOKUP(A3137,[2]Sheet1!$A:$I,8,FALSE),0)</f>
        <v>61725</v>
      </c>
      <c r="M3137">
        <f>IFERROR(VLOOKUP(A3137,[2]Sheet1!$A:$I,9,FALSE),0)</f>
        <v>364350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229005</v>
      </c>
      <c r="K3138">
        <f>IFERROR(VLOOKUP(A3138,[2]Sheet1!$A:$I,7,FALSE),0)</f>
        <v>967878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63215</v>
      </c>
      <c r="C3140">
        <f>IFERROR(VLOOKUP(A3140,[1]Monitoramento_Base_somente_disp!$A:$J,6,FALSE),0)</f>
        <v>6239258</v>
      </c>
      <c r="D3140">
        <f>IFERROR(VLOOKUP(A3140,[1]Monitoramento_Base_somente_disp!$A:$J,7,FALSE),0)</f>
        <v>57353</v>
      </c>
      <c r="E3140">
        <f>IFERROR(VLOOKUP(A3140,[1]Monitoramento_Base_somente_disp!$A:$J,8,FALSE),0)</f>
        <v>4843378</v>
      </c>
      <c r="F3140">
        <f>IFERROR(VLOOKUP(A3140,[1]Monitoramento_Base_somente_disp!$A:$J,9,FALSE),0)</f>
        <v>60538</v>
      </c>
      <c r="G3140">
        <f>IFERROR(VLOOKUP(A3140,[1]Monitoramento_Base_somente_disp!$A:$J,10,FALSE),0)</f>
        <v>3147051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60411</v>
      </c>
      <c r="C3142">
        <f>IFERROR(VLOOKUP(A3142,[1]Monitoramento_Base_somente_disp!$A:$J,6,FALSE),0)</f>
        <v>19048183</v>
      </c>
      <c r="D3142">
        <f>IFERROR(VLOOKUP(A3142,[1]Monitoramento_Base_somente_disp!$A:$J,7,FALSE),0)</f>
        <v>51291</v>
      </c>
      <c r="E3142">
        <f>IFERROR(VLOOKUP(A3142,[1]Monitoramento_Base_somente_disp!$A:$J,8,FALSE),0)</f>
        <v>19104123</v>
      </c>
      <c r="F3142">
        <f>IFERROR(VLOOKUP(A3142,[1]Monitoramento_Base_somente_disp!$A:$J,9,FALSE),0)</f>
        <v>52549</v>
      </c>
      <c r="G3142">
        <f>IFERROR(VLOOKUP(A3142,[1]Monitoramento_Base_somente_disp!$A:$J,10,FALSE),0)</f>
        <v>19092803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7244104</v>
      </c>
      <c r="F3143">
        <f>IFERROR(VLOOKUP(A3143,[1]Monitoramento_Base_somente_disp!$A:$J,9,FALSE),0)</f>
        <v>0</v>
      </c>
      <c r="G3143">
        <f>IFERROR(VLOOKUP(A3143,[1]Monitoramento_Base_somente_disp!$A:$J,10,FALSE),0)</f>
        <v>7339250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86587</v>
      </c>
      <c r="K3143">
        <f>IFERROR(VLOOKUP(A3143,[2]Sheet1!$A:$I,7,FALSE),0)</f>
        <v>0</v>
      </c>
      <c r="L3143">
        <f>IFERROR(VLOOKUP(A3143,[2]Sheet1!$A:$I,8,FALSE),0)</f>
        <v>70568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950576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42632</v>
      </c>
      <c r="Q3146">
        <f>IFERROR(VLOOKUP(A3146,[3]Sheet1!$A:$G,5,FALSE),0)</f>
        <v>709962</v>
      </c>
      <c r="R3146">
        <f>IFERROR(VLOOKUP(A3146,[3]Sheet1!$A:$G,6,FALSE),0)</f>
        <v>48773</v>
      </c>
      <c r="S3146">
        <f>IFERROR(VLOOKUP(A3146,[3]Sheet1!$A:$G,7,FALSE),0)</f>
        <v>639359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61065</v>
      </c>
      <c r="Q3147">
        <f>IFERROR(VLOOKUP(A3147,[3]Sheet1!$A:$G,5,FALSE),0)</f>
        <v>0</v>
      </c>
      <c r="R3147">
        <f>IFERROR(VLOOKUP(A3147,[3]Sheet1!$A:$G,6,FALSE),0)</f>
        <v>68967</v>
      </c>
      <c r="S3147">
        <f>IFERROR(VLOOKUP(A3147,[3]Sheet1!$A:$G,7,FALSE),0)</f>
        <v>588356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2421788</v>
      </c>
      <c r="F3148">
        <f>IFERROR(VLOOKUP(A3148,[1]Monitoramento_Base_somente_disp!$A:$J,9,FALSE),0)</f>
        <v>0</v>
      </c>
      <c r="G3148">
        <f>IFERROR(VLOOKUP(A3148,[1]Monitoramento_Base_somente_disp!$A:$J,10,FALSE),0)</f>
        <v>2467042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13696</v>
      </c>
      <c r="Q3148">
        <f>IFERROR(VLOOKUP(A3148,[3]Sheet1!$A:$G,5,FALSE),0)</f>
        <v>60662</v>
      </c>
      <c r="R3148">
        <f>IFERROR(VLOOKUP(A3148,[3]Sheet1!$A:$G,6,FALSE),0)</f>
        <v>16707</v>
      </c>
      <c r="S3148">
        <f>IFERROR(VLOOKUP(A3148,[3]Sheet1!$A:$G,7,FALSE),0)</f>
        <v>62980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1414827</v>
      </c>
      <c r="C3149">
        <f>IFERROR(VLOOKUP(A3149,[1]Monitoramento_Base_somente_disp!$A:$J,6,FALSE),0)</f>
        <v>273772488</v>
      </c>
      <c r="D3149">
        <f>IFERROR(VLOOKUP(A3149,[1]Monitoramento_Base_somente_disp!$A:$J,7,FALSE),0)</f>
        <v>1340577</v>
      </c>
      <c r="E3149">
        <f>IFERROR(VLOOKUP(A3149,[1]Monitoramento_Base_somente_disp!$A:$J,8,FALSE),0)</f>
        <v>325557354</v>
      </c>
      <c r="F3149">
        <f>IFERROR(VLOOKUP(A3149,[1]Monitoramento_Base_somente_disp!$A:$J,9,FALSE),0)</f>
        <v>1380801</v>
      </c>
      <c r="G3149">
        <f>IFERROR(VLOOKUP(A3149,[1]Monitoramento_Base_somente_disp!$A:$J,10,FALSE),0)</f>
        <v>342706962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95422</v>
      </c>
      <c r="Q3150">
        <f>IFERROR(VLOOKUP(A3150,[3]Sheet1!$A:$G,5,FALSE),0)</f>
        <v>1071071</v>
      </c>
      <c r="R3150">
        <f>IFERROR(VLOOKUP(A3150,[3]Sheet1!$A:$G,6,FALSE),0)</f>
        <v>103518</v>
      </c>
      <c r="S3150">
        <f>IFERROR(VLOOKUP(A3150,[3]Sheet1!$A:$G,7,FALSE),0)</f>
        <v>996945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101025</v>
      </c>
      <c r="O3151">
        <f>IFERROR(VLOOKUP(A3151,[3]Sheet1!$A:$G,3,FALSE),0)</f>
        <v>677471</v>
      </c>
      <c r="P3151">
        <f>IFERROR(VLOOKUP(A3151,[3]Sheet1!$A:$G,4,FALSE),0)</f>
        <v>109934</v>
      </c>
      <c r="Q3151">
        <f>IFERROR(VLOOKUP(A3151,[3]Sheet1!$A:$G,5,FALSE),0)</f>
        <v>828966</v>
      </c>
      <c r="R3151">
        <f>IFERROR(VLOOKUP(A3151,[3]Sheet1!$A:$G,6,FALSE),0)</f>
        <v>0</v>
      </c>
      <c r="S3151">
        <f>IFERROR(VLOOKUP(A3151,[3]Sheet1!$A:$G,7,FALSE),0)</f>
        <v>708402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Sim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212574932</v>
      </c>
      <c r="F3152">
        <f>IFERROR(VLOOKUP(A3152,[1]Monitoramento_Base_somente_disp!$A:$J,9,FALSE),0)</f>
        <v>0</v>
      </c>
      <c r="G3152">
        <f>IFERROR(VLOOKUP(A3152,[1]Monitoramento_Base_somente_disp!$A:$J,10,FALSE),0)</f>
        <v>216555150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130191</v>
      </c>
      <c r="Q3152">
        <f>IFERROR(VLOOKUP(A3152,[3]Sheet1!$A:$G,5,FALSE),0)</f>
        <v>1730259</v>
      </c>
      <c r="R3152">
        <f>IFERROR(VLOOKUP(A3152,[3]Sheet1!$A:$G,6,FALSE),0)</f>
        <v>165460</v>
      </c>
      <c r="S3152">
        <f>IFERROR(VLOOKUP(A3152,[3]Sheet1!$A:$G,7,FALSE),0)</f>
        <v>31733740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44733</v>
      </c>
      <c r="K3153">
        <f>IFERROR(VLOOKUP(A3153,[2]Sheet1!$A:$I,7,FALSE),0)</f>
        <v>315925</v>
      </c>
      <c r="L3153">
        <f>IFERROR(VLOOKUP(A3153,[2]Sheet1!$A:$I,8,FALSE),0)</f>
        <v>56060</v>
      </c>
      <c r="M3153">
        <f>IFERROR(VLOOKUP(A3153,[2]Sheet1!$A:$I,9,FALSE),0)</f>
        <v>267058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20585852</v>
      </c>
      <c r="F3154">
        <f>IFERROR(VLOOKUP(A3154,[1]Monitoramento_Base_somente_disp!$A:$J,9,FALSE),0)</f>
        <v>0</v>
      </c>
      <c r="G3154">
        <f>IFERROR(VLOOKUP(A3154,[1]Monitoramento_Base_somente_disp!$A:$J,10,FALSE),0)</f>
        <v>20876423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79560</v>
      </c>
      <c r="Q3154">
        <f>IFERROR(VLOOKUP(A3154,[3]Sheet1!$A:$G,5,FALSE),0)</f>
        <v>1254498</v>
      </c>
      <c r="R3154">
        <f>IFERROR(VLOOKUP(A3154,[3]Sheet1!$A:$G,6,FALSE),0)</f>
        <v>87893</v>
      </c>
      <c r="S3154">
        <f>IFERROR(VLOOKUP(A3154,[3]Sheet1!$A:$G,7,FALSE),0)</f>
        <v>770635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20254110</v>
      </c>
      <c r="D3155">
        <f>IFERROR(VLOOKUP(A3155,[1]Monitoramento_Base_somente_disp!$A:$J,7,FALSE),0)</f>
        <v>0</v>
      </c>
      <c r="E3155">
        <f>IFERROR(VLOOKUP(A3155,[1]Monitoramento_Base_somente_disp!$A:$J,8,FALSE),0)</f>
        <v>20553346</v>
      </c>
      <c r="F3155">
        <f>IFERROR(VLOOKUP(A3155,[1]Monitoramento_Base_somente_disp!$A:$J,9,FALSE),0)</f>
        <v>0</v>
      </c>
      <c r="G3155">
        <f>IFERROR(VLOOKUP(A3155,[1]Monitoramento_Base_somente_disp!$A:$J,10,FALSE),0)</f>
        <v>20929247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148817</v>
      </c>
      <c r="K3155">
        <f>IFERROR(VLOOKUP(A3155,[2]Sheet1!$A:$I,7,FALSE),0)</f>
        <v>328389</v>
      </c>
      <c r="L3155">
        <f>IFERROR(VLOOKUP(A3155,[2]Sheet1!$A:$I,8,FALSE),0)</f>
        <v>154771</v>
      </c>
      <c r="M3155">
        <f>IFERROR(VLOOKUP(A3155,[2]Sheet1!$A:$I,9,FALSE),0)</f>
        <v>471377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Sim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182306541</v>
      </c>
      <c r="F3156">
        <f>IFERROR(VLOOKUP(A3156,[1]Monitoramento_Base_somente_disp!$A:$J,9,FALSE),0)</f>
        <v>0</v>
      </c>
      <c r="G3156">
        <f>IFERROR(VLOOKUP(A3156,[1]Monitoramento_Base_somente_disp!$A:$J,10,FALSE),0)</f>
        <v>184351048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295458</v>
      </c>
      <c r="Q3156">
        <f>IFERROR(VLOOKUP(A3156,[3]Sheet1!$A:$G,5,FALSE),0)</f>
        <v>2156363</v>
      </c>
      <c r="R3156">
        <f>IFERROR(VLOOKUP(A3156,[3]Sheet1!$A:$G,6,FALSE),0)</f>
        <v>251035</v>
      </c>
      <c r="S3156">
        <f>IFERROR(VLOOKUP(A3156,[3]Sheet1!$A:$G,7,FALSE),0)</f>
        <v>891481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8006609</v>
      </c>
      <c r="F3157">
        <f>IFERROR(VLOOKUP(A3157,[1]Monitoramento_Base_somente_disp!$A:$J,9,FALSE),0)</f>
        <v>0</v>
      </c>
      <c r="G3157">
        <f>IFERROR(VLOOKUP(A3157,[1]Monitoramento_Base_somente_disp!$A:$J,10,FALSE),0)</f>
        <v>8137097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46923</v>
      </c>
      <c r="O3157">
        <f>IFERROR(VLOOKUP(A3157,[3]Sheet1!$A:$G,3,FALSE),0)</f>
        <v>150176</v>
      </c>
      <c r="P3157">
        <f>IFERROR(VLOOKUP(A3157,[3]Sheet1!$A:$G,4,FALSE),0)</f>
        <v>47361</v>
      </c>
      <c r="Q3157">
        <f>IFERROR(VLOOKUP(A3157,[3]Sheet1!$A:$G,5,FALSE),0)</f>
        <v>102471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59095</v>
      </c>
      <c r="O3158">
        <f>IFERROR(VLOOKUP(A3158,[3]Sheet1!$A:$G,3,FALSE),0)</f>
        <v>333718</v>
      </c>
      <c r="P3158">
        <f>IFERROR(VLOOKUP(A3158,[3]Sheet1!$A:$G,4,FALSE),0)</f>
        <v>53541</v>
      </c>
      <c r="Q3158">
        <f>IFERROR(VLOOKUP(A3158,[3]Sheet1!$A:$G,5,FALSE),0)</f>
        <v>345763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3200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32504</v>
      </c>
      <c r="Q3160">
        <f>IFERROR(VLOOKUP(A3160,[3]Sheet1!$A:$G,5,FALSE),0)</f>
        <v>51240</v>
      </c>
      <c r="R3160">
        <f>IFERROR(VLOOKUP(A3160,[3]Sheet1!$A:$G,6,FALSE),0)</f>
        <v>14435</v>
      </c>
      <c r="S3160">
        <f>IFERROR(VLOOKUP(A3160,[3]Sheet1!$A:$G,7,FALSE),0)</f>
        <v>139794</v>
      </c>
      <c r="T3160" t="str">
        <f t="shared" si="295"/>
        <v>Não</v>
      </c>
      <c r="U3160" t="str">
        <f t="shared" si="296"/>
        <v>Não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5497620</v>
      </c>
      <c r="D3165">
        <f>IFERROR(VLOOKUP(A3165,[1]Monitoramento_Base_somente_disp!$A:$J,7,FALSE),0)</f>
        <v>0</v>
      </c>
      <c r="E3165">
        <f>IFERROR(VLOOKUP(A3165,[1]Monitoramento_Base_somente_disp!$A:$J,8,FALSE),0)</f>
        <v>5584622</v>
      </c>
      <c r="F3165">
        <f>IFERROR(VLOOKUP(A3165,[1]Monitoramento_Base_somente_disp!$A:$J,9,FALSE),0)</f>
        <v>0</v>
      </c>
      <c r="G3165">
        <f>IFERROR(VLOOKUP(A3165,[1]Monitoramento_Base_somente_disp!$A:$J,10,FALSE),0)</f>
        <v>5680874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89071</v>
      </c>
      <c r="C3167">
        <f>IFERROR(VLOOKUP(A3167,[1]Monitoramento_Base_somente_disp!$A:$J,6,FALSE),0)</f>
        <v>13491993</v>
      </c>
      <c r="D3167">
        <f>IFERROR(VLOOKUP(A3167,[1]Monitoramento_Base_somente_disp!$A:$J,7,FALSE),0)</f>
        <v>84277</v>
      </c>
      <c r="E3167">
        <f>IFERROR(VLOOKUP(A3167,[1]Monitoramento_Base_somente_disp!$A:$J,8,FALSE),0)</f>
        <v>13882162</v>
      </c>
      <c r="F3167">
        <f>IFERROR(VLOOKUP(A3167,[1]Monitoramento_Base_somente_disp!$A:$J,9,FALSE),0)</f>
        <v>94975</v>
      </c>
      <c r="G3167">
        <f>IFERROR(VLOOKUP(A3167,[1]Monitoramento_Base_somente_disp!$A:$J,10,FALSE),0)</f>
        <v>11545399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35854</v>
      </c>
      <c r="K3168">
        <f>IFERROR(VLOOKUP(A3168,[2]Sheet1!$A:$I,7,FALSE),0)</f>
        <v>226124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45959430</v>
      </c>
      <c r="D3170">
        <f>IFERROR(VLOOKUP(A3170,[1]Monitoramento_Base_somente_disp!$A:$J,7,FALSE),0)</f>
        <v>0</v>
      </c>
      <c r="E3170">
        <f>IFERROR(VLOOKUP(A3170,[1]Monitoramento_Base_somente_disp!$A:$J,8,FALSE),0)</f>
        <v>46920752</v>
      </c>
      <c r="F3170">
        <f>IFERROR(VLOOKUP(A3170,[1]Monitoramento_Base_somente_disp!$A:$J,9,FALSE),0)</f>
        <v>0</v>
      </c>
      <c r="G3170">
        <f>IFERROR(VLOOKUP(A3170,[1]Monitoramento_Base_somente_disp!$A:$J,10,FALSE),0)</f>
        <v>47491411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248887</v>
      </c>
      <c r="Q3170">
        <f>IFERROR(VLOOKUP(A3170,[3]Sheet1!$A:$G,5,FALSE),0)</f>
        <v>404045</v>
      </c>
      <c r="R3170">
        <f>IFERROR(VLOOKUP(A3170,[3]Sheet1!$A:$G,6,FALSE),0)</f>
        <v>303143</v>
      </c>
      <c r="S3170">
        <f>IFERROR(VLOOKUP(A3170,[3]Sheet1!$A:$G,7,FALSE),0)</f>
        <v>1002314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62111</v>
      </c>
      <c r="O3172">
        <f>IFERROR(VLOOKUP(A3172,[3]Sheet1!$A:$G,3,FALSE),0)</f>
        <v>0</v>
      </c>
      <c r="P3172">
        <f>IFERROR(VLOOKUP(A3172,[3]Sheet1!$A:$G,4,FALSE),0)</f>
        <v>56928</v>
      </c>
      <c r="Q3172">
        <f>IFERROR(VLOOKUP(A3172,[3]Sheet1!$A:$G,5,FALSE),0)</f>
        <v>326042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Não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157076</v>
      </c>
      <c r="K3173">
        <f>IFERROR(VLOOKUP(A3173,[2]Sheet1!$A:$I,7,FALSE),0)</f>
        <v>317127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91332</v>
      </c>
      <c r="K3174">
        <f>IFERROR(VLOOKUP(A3174,[2]Sheet1!$A:$I,7,FALSE),0)</f>
        <v>7154040</v>
      </c>
      <c r="L3174">
        <f>IFERROR(VLOOKUP(A3174,[2]Sheet1!$A:$I,8,FALSE),0)</f>
        <v>96990</v>
      </c>
      <c r="M3174">
        <f>IFERROR(VLOOKUP(A3174,[2]Sheet1!$A:$I,9,FALSE),0)</f>
        <v>6606715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174010</v>
      </c>
      <c r="O3175">
        <f>IFERROR(VLOOKUP(A3175,[3]Sheet1!$A:$G,3,FALSE),0)</f>
        <v>835204</v>
      </c>
      <c r="P3175">
        <f>IFERROR(VLOOKUP(A3175,[3]Sheet1!$A:$G,4,FALSE),0)</f>
        <v>145406</v>
      </c>
      <c r="Q3175">
        <f>IFERROR(VLOOKUP(A3175,[3]Sheet1!$A:$G,5,FALSE),0)</f>
        <v>981601</v>
      </c>
      <c r="R3175">
        <f>IFERROR(VLOOKUP(A3175,[3]Sheet1!$A:$G,6,FALSE),0)</f>
        <v>0</v>
      </c>
      <c r="S3175">
        <f>IFERROR(VLOOKUP(A3175,[3]Sheet1!$A:$G,7,FALSE),0)</f>
        <v>838839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Sim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136954746</v>
      </c>
      <c r="D3176">
        <f>IFERROR(VLOOKUP(A3176,[1]Monitoramento_Base_somente_disp!$A:$J,7,FALSE),0)</f>
        <v>900</v>
      </c>
      <c r="E3176">
        <f>IFERROR(VLOOKUP(A3176,[1]Monitoramento_Base_somente_disp!$A:$J,8,FALSE),0)</f>
        <v>139776686</v>
      </c>
      <c r="F3176">
        <f>IFERROR(VLOOKUP(A3176,[1]Monitoramento_Base_somente_disp!$A:$J,9,FALSE),0)</f>
        <v>0</v>
      </c>
      <c r="G3176">
        <f>IFERROR(VLOOKUP(A3176,[1]Monitoramento_Base_somente_disp!$A:$J,10,FALSE),0)</f>
        <v>141492277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239761</v>
      </c>
      <c r="Q3176">
        <f>IFERROR(VLOOKUP(A3176,[3]Sheet1!$A:$G,5,FALSE),0)</f>
        <v>1938873</v>
      </c>
      <c r="R3176">
        <f>IFERROR(VLOOKUP(A3176,[3]Sheet1!$A:$G,6,FALSE),0)</f>
        <v>280513</v>
      </c>
      <c r="S3176">
        <f>IFERROR(VLOOKUP(A3176,[3]Sheet1!$A:$G,7,FALSE),0)</f>
        <v>1922711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99916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69536</v>
      </c>
      <c r="K3178">
        <f>IFERROR(VLOOKUP(A3178,[2]Sheet1!$A:$I,7,FALSE),0)</f>
        <v>270299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Sim</v>
      </c>
      <c r="W3178" t="str">
        <f t="shared" si="298"/>
        <v>Sim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116582</v>
      </c>
      <c r="Q3179">
        <f>IFERROR(VLOOKUP(A3179,[3]Sheet1!$A:$G,5,FALSE),0)</f>
        <v>465021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2073</v>
      </c>
      <c r="K3181">
        <f>IFERROR(VLOOKUP(A3181,[2]Sheet1!$A:$I,7,FALSE),0)</f>
        <v>312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41044</v>
      </c>
      <c r="Q3182">
        <f>IFERROR(VLOOKUP(A3182,[3]Sheet1!$A:$G,5,FALSE),0)</f>
        <v>0</v>
      </c>
      <c r="R3182">
        <f>IFERROR(VLOOKUP(A3182,[3]Sheet1!$A:$G,6,FALSE),0)</f>
        <v>41480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29167</v>
      </c>
      <c r="C3183">
        <f>IFERROR(VLOOKUP(A3183,[1]Monitoramento_Base_somente_disp!$A:$J,6,FALSE),0)</f>
        <v>17776358</v>
      </c>
      <c r="D3183">
        <f>IFERROR(VLOOKUP(A3183,[1]Monitoramento_Base_somente_disp!$A:$J,7,FALSE),0)</f>
        <v>2623</v>
      </c>
      <c r="E3183">
        <f>IFERROR(VLOOKUP(A3183,[1]Monitoramento_Base_somente_disp!$A:$J,8,FALSE),0)</f>
        <v>18332830</v>
      </c>
      <c r="F3183">
        <f>IFERROR(VLOOKUP(A3183,[1]Monitoramento_Base_somente_disp!$A:$J,9,FALSE),0)</f>
        <v>2096</v>
      </c>
      <c r="G3183">
        <f>IFERROR(VLOOKUP(A3183,[1]Monitoramento_Base_somente_disp!$A:$J,10,FALSE),0)</f>
        <v>19839202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396736</v>
      </c>
      <c r="P3184">
        <f>IFERROR(VLOOKUP(A3184,[3]Sheet1!$A:$G,4,FALSE),0)</f>
        <v>456789</v>
      </c>
      <c r="Q3184">
        <f>IFERROR(VLOOKUP(A3184,[3]Sheet1!$A:$G,5,FALSE),0)</f>
        <v>78069</v>
      </c>
      <c r="R3184">
        <f>IFERROR(VLOOKUP(A3184,[3]Sheet1!$A:$G,6,FALSE),0)</f>
        <v>0</v>
      </c>
      <c r="S3184">
        <f>IFERROR(VLOOKUP(A3184,[3]Sheet1!$A:$G,7,FALSE),0)</f>
        <v>1394849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696218</v>
      </c>
      <c r="C3186">
        <f>IFERROR(VLOOKUP(A3186,[1]Monitoramento_Base_somente_disp!$A:$J,6,FALSE),0)</f>
        <v>96003177</v>
      </c>
      <c r="D3186">
        <f>IFERROR(VLOOKUP(A3186,[1]Monitoramento_Base_somente_disp!$A:$J,7,FALSE),0)</f>
        <v>653626</v>
      </c>
      <c r="E3186">
        <f>IFERROR(VLOOKUP(A3186,[1]Monitoramento_Base_somente_disp!$A:$J,8,FALSE),0)</f>
        <v>90796960</v>
      </c>
      <c r="F3186">
        <f>IFERROR(VLOOKUP(A3186,[1]Monitoramento_Base_somente_disp!$A:$J,9,FALSE),0)</f>
        <v>695771</v>
      </c>
      <c r="G3186">
        <f>IFERROR(VLOOKUP(A3186,[1]Monitoramento_Base_somente_disp!$A:$J,10,FALSE),0)</f>
        <v>76376429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7840</v>
      </c>
      <c r="C3187">
        <f>IFERROR(VLOOKUP(A3187,[1]Monitoramento_Base_somente_disp!$A:$J,6,FALSE),0)</f>
        <v>27807030</v>
      </c>
      <c r="D3187">
        <f>IFERROR(VLOOKUP(A3187,[1]Monitoramento_Base_somente_disp!$A:$J,7,FALSE),0)</f>
        <v>2220</v>
      </c>
      <c r="E3187">
        <f>IFERROR(VLOOKUP(A3187,[1]Monitoramento_Base_somente_disp!$A:$J,8,FALSE),0)</f>
        <v>28291593</v>
      </c>
      <c r="F3187">
        <f>IFERROR(VLOOKUP(A3187,[1]Monitoramento_Base_somente_disp!$A:$J,9,FALSE),0)</f>
        <v>13640</v>
      </c>
      <c r="G3187">
        <f>IFERROR(VLOOKUP(A3187,[1]Monitoramento_Base_somente_disp!$A:$J,10,FALSE),0)</f>
        <v>28803830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39661147</v>
      </c>
      <c r="F3188">
        <f>IFERROR(VLOOKUP(A3188,[1]Monitoramento_Base_somente_disp!$A:$J,9,FALSE),0)</f>
        <v>0</v>
      </c>
      <c r="G3188">
        <f>IFERROR(VLOOKUP(A3188,[1]Monitoramento_Base_somente_disp!$A:$J,10,FALSE),0)</f>
        <v>40003702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371088</v>
      </c>
      <c r="K3188">
        <f>IFERROR(VLOOKUP(A3188,[2]Sheet1!$A:$I,7,FALSE),0)</f>
        <v>1477307</v>
      </c>
      <c r="L3188">
        <f>IFERROR(VLOOKUP(A3188,[2]Sheet1!$A:$I,8,FALSE),0)</f>
        <v>384703</v>
      </c>
      <c r="M3188">
        <f>IFERROR(VLOOKUP(A3188,[2]Sheet1!$A:$I,9,FALSE),0)</f>
        <v>1197027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120094980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121823652</v>
      </c>
      <c r="F3189">
        <f>IFERROR(VLOOKUP(A3189,[1]Monitoramento_Base_somente_disp!$A:$J,9,FALSE),0)</f>
        <v>0</v>
      </c>
      <c r="G3189">
        <f>IFERROR(VLOOKUP(A3189,[1]Monitoramento_Base_somente_disp!$A:$J,10,FALSE),0)</f>
        <v>124098146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434681</v>
      </c>
      <c r="Q3189">
        <f>IFERROR(VLOOKUP(A3189,[3]Sheet1!$A:$G,5,FALSE),0)</f>
        <v>1609397</v>
      </c>
      <c r="R3189">
        <f>IFERROR(VLOOKUP(A3189,[3]Sheet1!$A:$G,6,FALSE),0)</f>
        <v>475665</v>
      </c>
      <c r="S3189">
        <f>IFERROR(VLOOKUP(A3189,[3]Sheet1!$A:$G,7,FALSE),0)</f>
        <v>1364044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9998130</v>
      </c>
      <c r="D3190">
        <f>IFERROR(VLOOKUP(A3190,[1]Monitoramento_Base_somente_disp!$A:$J,7,FALSE),0)</f>
        <v>0</v>
      </c>
      <c r="E3190">
        <f>IFERROR(VLOOKUP(A3190,[1]Monitoramento_Base_somente_disp!$A:$J,8,FALSE),0)</f>
        <v>10157001</v>
      </c>
      <c r="F3190">
        <f>IFERROR(VLOOKUP(A3190,[1]Monitoramento_Base_somente_disp!$A:$J,9,FALSE),0)</f>
        <v>0</v>
      </c>
      <c r="G3190">
        <f>IFERROR(VLOOKUP(A3190,[1]Monitoramento_Base_somente_disp!$A:$J,10,FALSE),0)</f>
        <v>10331401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84625</v>
      </c>
      <c r="Q3192">
        <f>IFERROR(VLOOKUP(A3192,[3]Sheet1!$A:$G,5,FALSE),0)</f>
        <v>1062507</v>
      </c>
      <c r="R3192">
        <f>IFERROR(VLOOKUP(A3192,[3]Sheet1!$A:$G,6,FALSE),0)</f>
        <v>71667</v>
      </c>
      <c r="S3192">
        <f>IFERROR(VLOOKUP(A3192,[3]Sheet1!$A:$G,7,FALSE),0)</f>
        <v>301141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1228048</v>
      </c>
      <c r="F3194">
        <f>IFERROR(VLOOKUP(A3194,[1]Monitoramento_Base_somente_disp!$A:$J,9,FALSE),0)</f>
        <v>0</v>
      </c>
      <c r="G3194">
        <f>IFERROR(VLOOKUP(A3194,[1]Monitoramento_Base_somente_disp!$A:$J,10,FALSE),0)</f>
        <v>1244464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63129690</v>
      </c>
      <c r="D3195">
        <f>IFERROR(VLOOKUP(A3195,[1]Monitoramento_Base_somente_disp!$A:$J,7,FALSE),0)</f>
        <v>0</v>
      </c>
      <c r="E3195">
        <f>IFERROR(VLOOKUP(A3195,[1]Monitoramento_Base_somente_disp!$A:$J,8,FALSE),0)</f>
        <v>64169312</v>
      </c>
      <c r="F3195">
        <f>IFERROR(VLOOKUP(A3195,[1]Monitoramento_Base_somente_disp!$A:$J,9,FALSE),0)</f>
        <v>0</v>
      </c>
      <c r="G3195">
        <f>IFERROR(VLOOKUP(A3195,[1]Monitoramento_Base_somente_disp!$A:$J,10,FALSE),0)</f>
        <v>65234013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866694</v>
      </c>
      <c r="K3195">
        <f>IFERROR(VLOOKUP(A3195,[2]Sheet1!$A:$I,7,FALSE),0)</f>
        <v>2367889</v>
      </c>
      <c r="L3195">
        <f>IFERROR(VLOOKUP(A3195,[2]Sheet1!$A:$I,8,FALSE),0)</f>
        <v>862067</v>
      </c>
      <c r="M3195">
        <f>IFERROR(VLOOKUP(A3195,[2]Sheet1!$A:$I,9,FALSE),0)</f>
        <v>2463353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371112</v>
      </c>
      <c r="Q3196">
        <f>IFERROR(VLOOKUP(A3196,[3]Sheet1!$A:$G,5,FALSE),0)</f>
        <v>1757038</v>
      </c>
      <c r="R3196">
        <f>IFERROR(VLOOKUP(A3196,[3]Sheet1!$A:$G,6,FALSE),0)</f>
        <v>457444</v>
      </c>
      <c r="S3196">
        <f>IFERROR(VLOOKUP(A3196,[3]Sheet1!$A:$G,7,FALSE),0)</f>
        <v>2646254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Sim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56753465</v>
      </c>
      <c r="F3197">
        <f>IFERROR(VLOOKUP(A3197,[1]Monitoramento_Base_somente_disp!$A:$J,9,FALSE),0)</f>
        <v>0</v>
      </c>
      <c r="G3197">
        <f>IFERROR(VLOOKUP(A3197,[1]Monitoramento_Base_somente_disp!$A:$J,10,FALSE),0)</f>
        <v>57710685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402961</v>
      </c>
      <c r="O3197">
        <f>IFERROR(VLOOKUP(A3197,[3]Sheet1!$A:$G,3,FALSE),0)</f>
        <v>1548437</v>
      </c>
      <c r="P3197">
        <f>IFERROR(VLOOKUP(A3197,[3]Sheet1!$A:$G,4,FALSE),0)</f>
        <v>420347</v>
      </c>
      <c r="Q3197">
        <f>IFERROR(VLOOKUP(A3197,[3]Sheet1!$A:$G,5,FALSE),0)</f>
        <v>2062344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109896</v>
      </c>
      <c r="K3198">
        <f>IFERROR(VLOOKUP(A3198,[2]Sheet1!$A:$I,7,FALSE),0)</f>
        <v>464022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51875</v>
      </c>
      <c r="C3199">
        <f>IFERROR(VLOOKUP(A3199,[1]Monitoramento_Base_somente_disp!$A:$J,6,FALSE),0)</f>
        <v>10446304</v>
      </c>
      <c r="D3199">
        <f>IFERROR(VLOOKUP(A3199,[1]Monitoramento_Base_somente_disp!$A:$J,7,FALSE),0)</f>
        <v>44027</v>
      </c>
      <c r="E3199">
        <f>IFERROR(VLOOKUP(A3199,[1]Monitoramento_Base_somente_disp!$A:$J,8,FALSE),0)</f>
        <v>9704936</v>
      </c>
      <c r="F3199">
        <f>IFERROR(VLOOKUP(A3199,[1]Monitoramento_Base_somente_disp!$A:$J,9,FALSE),0)</f>
        <v>55139</v>
      </c>
      <c r="G3199">
        <f>IFERROR(VLOOKUP(A3199,[1]Monitoramento_Base_somente_disp!$A:$J,10,FALSE),0)</f>
        <v>11171010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68080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41682</v>
      </c>
      <c r="O3202">
        <f>IFERROR(VLOOKUP(A3202,[3]Sheet1!$A:$G,3,FALSE),0)</f>
        <v>156428</v>
      </c>
      <c r="P3202">
        <f>IFERROR(VLOOKUP(A3202,[3]Sheet1!$A:$G,4,FALSE),0)</f>
        <v>51529</v>
      </c>
      <c r="Q3202">
        <f>IFERROR(VLOOKUP(A3202,[3]Sheet1!$A:$G,5,FALSE),0)</f>
        <v>150908</v>
      </c>
      <c r="R3202">
        <f>IFERROR(VLOOKUP(A3202,[3]Sheet1!$A:$G,6,FALSE),0)</f>
        <v>44300</v>
      </c>
      <c r="S3202">
        <f>IFERROR(VLOOKUP(A3202,[3]Sheet1!$A:$G,7,FALSE),0)</f>
        <v>108148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Sim</v>
      </c>
      <c r="Y3202" t="str">
        <f t="shared" si="300"/>
        <v>Sim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46034</v>
      </c>
      <c r="K3204">
        <f>IFERROR(VLOOKUP(A3204,[2]Sheet1!$A:$I,7,FALSE),0)</f>
        <v>215320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5291333</v>
      </c>
      <c r="F3205">
        <f>IFERROR(VLOOKUP(A3205,[1]Monitoramento_Base_somente_disp!$A:$J,9,FALSE),0)</f>
        <v>0</v>
      </c>
      <c r="G3205">
        <f>IFERROR(VLOOKUP(A3205,[1]Monitoramento_Base_somente_disp!$A:$J,10,FALSE),0)</f>
        <v>5387955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153333</v>
      </c>
      <c r="K3205">
        <f>IFERROR(VLOOKUP(A3205,[2]Sheet1!$A:$I,7,FALSE),0)</f>
        <v>560666</v>
      </c>
      <c r="L3205">
        <f>IFERROR(VLOOKUP(A3205,[2]Sheet1!$A:$I,8,FALSE),0)</f>
        <v>164718</v>
      </c>
      <c r="M3205">
        <f>IFERROR(VLOOKUP(A3205,[2]Sheet1!$A:$I,9,FALSE),0)</f>
        <v>560343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46891307</v>
      </c>
      <c r="F3206">
        <f>IFERROR(VLOOKUP(A3206,[1]Monitoramento_Base_somente_disp!$A:$J,9,FALSE),0)</f>
        <v>0</v>
      </c>
      <c r="G3206">
        <f>IFERROR(VLOOKUP(A3206,[1]Monitoramento_Base_somente_disp!$A:$J,10,FALSE),0)</f>
        <v>47650720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279303</v>
      </c>
      <c r="K3206">
        <f>IFERROR(VLOOKUP(A3206,[2]Sheet1!$A:$I,7,FALSE),0)</f>
        <v>2338426</v>
      </c>
      <c r="L3206">
        <f>IFERROR(VLOOKUP(A3206,[2]Sheet1!$A:$I,8,FALSE),0)</f>
        <v>285709</v>
      </c>
      <c r="M3206">
        <f>IFERROR(VLOOKUP(A3206,[2]Sheet1!$A:$I,9,FALSE),0)</f>
        <v>2598794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34072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Sim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10295</v>
      </c>
      <c r="K3208">
        <f>IFERROR(VLOOKUP(A3208,[2]Sheet1!$A:$I,7,FALSE),0)</f>
        <v>86783</v>
      </c>
      <c r="L3208">
        <f>IFERROR(VLOOKUP(A3208,[2]Sheet1!$A:$I,8,FALSE),0)</f>
        <v>12822</v>
      </c>
      <c r="M3208">
        <f>IFERROR(VLOOKUP(A3208,[2]Sheet1!$A:$I,9,FALSE),0)</f>
        <v>91174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661522</v>
      </c>
      <c r="K3209">
        <f>IFERROR(VLOOKUP(A3209,[2]Sheet1!$A:$I,7,FALSE),0)</f>
        <v>4291889</v>
      </c>
      <c r="L3209">
        <f>IFERROR(VLOOKUP(A3209,[2]Sheet1!$A:$I,8,FALSE),0)</f>
        <v>713544</v>
      </c>
      <c r="M3209">
        <f>IFERROR(VLOOKUP(A3209,[2]Sheet1!$A:$I,9,FALSE),0)</f>
        <v>4248458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48934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321203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27394</v>
      </c>
      <c r="Q3212">
        <f>IFERROR(VLOOKUP(A3212,[3]Sheet1!$A:$G,5,FALSE),0)</f>
        <v>0</v>
      </c>
      <c r="R3212">
        <f>IFERROR(VLOOKUP(A3212,[3]Sheet1!$A:$G,6,FALSE),0)</f>
        <v>27894</v>
      </c>
      <c r="S3212">
        <f>IFERROR(VLOOKUP(A3212,[3]Sheet1!$A:$G,7,FALSE),0)</f>
        <v>535805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Não</v>
      </c>
      <c r="X3212" t="str">
        <f t="shared" si="305"/>
        <v>Sim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35640</v>
      </c>
      <c r="Q3214">
        <f>IFERROR(VLOOKUP(A3214,[3]Sheet1!$A:$G,5,FALSE),0)</f>
        <v>261063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9276000</v>
      </c>
      <c r="F3215">
        <f>IFERROR(VLOOKUP(A3215,[1]Monitoramento_Base_somente_disp!$A:$J,9,FALSE),0)</f>
        <v>0</v>
      </c>
      <c r="G3215">
        <f>IFERROR(VLOOKUP(A3215,[1]Monitoramento_Base_somente_disp!$A:$J,10,FALSE),0)</f>
        <v>9346500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60477</v>
      </c>
      <c r="Q3215">
        <f>IFERROR(VLOOKUP(A3215,[3]Sheet1!$A:$G,5,FALSE),0)</f>
        <v>166412</v>
      </c>
      <c r="R3215">
        <f>IFERROR(VLOOKUP(A3215,[3]Sheet1!$A:$G,6,FALSE),0)</f>
        <v>59454</v>
      </c>
      <c r="S3215">
        <f>IFERROR(VLOOKUP(A3215,[3]Sheet1!$A:$G,7,FALSE),0)</f>
        <v>521565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Sim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17802832</v>
      </c>
      <c r="F3217">
        <f>IFERROR(VLOOKUP(A3217,[1]Monitoramento_Base_somente_disp!$A:$J,9,FALSE),0)</f>
        <v>0</v>
      </c>
      <c r="G3217">
        <f>IFERROR(VLOOKUP(A3217,[1]Monitoramento_Base_somente_disp!$A:$J,10,FALSE),0)</f>
        <v>17933097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34153</v>
      </c>
      <c r="Q3217">
        <f>IFERROR(VLOOKUP(A3217,[3]Sheet1!$A:$G,5,FALSE),0)</f>
        <v>93141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280546</v>
      </c>
      <c r="Q3218">
        <f>IFERROR(VLOOKUP(A3218,[3]Sheet1!$A:$G,5,FALSE),0)</f>
        <v>1416394</v>
      </c>
      <c r="R3218">
        <f>IFERROR(VLOOKUP(A3218,[3]Sheet1!$A:$G,6,FALSE),0)</f>
        <v>342578</v>
      </c>
      <c r="S3218">
        <f>IFERROR(VLOOKUP(A3218,[3]Sheet1!$A:$G,7,FALSE),0)</f>
        <v>1103786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140349</v>
      </c>
      <c r="Q3219">
        <f>IFERROR(VLOOKUP(A3219,[3]Sheet1!$A:$G,5,FALSE),0)</f>
        <v>1580498</v>
      </c>
      <c r="R3219">
        <f>IFERROR(VLOOKUP(A3219,[3]Sheet1!$A:$G,6,FALSE),0)</f>
        <v>162854</v>
      </c>
      <c r="S3219">
        <f>IFERROR(VLOOKUP(A3219,[3]Sheet1!$A:$G,7,FALSE),0)</f>
        <v>1257114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42348600</v>
      </c>
      <c r="D3221">
        <f>IFERROR(VLOOKUP(A3221,[1]Monitoramento_Base_somente_disp!$A:$J,7,FALSE),0)</f>
        <v>0</v>
      </c>
      <c r="E3221">
        <f>IFERROR(VLOOKUP(A3221,[1]Monitoramento_Base_somente_disp!$A:$J,8,FALSE),0)</f>
        <v>43022402</v>
      </c>
      <c r="F3221">
        <f>IFERROR(VLOOKUP(A3221,[1]Monitoramento_Base_somente_disp!$A:$J,9,FALSE),0)</f>
        <v>0</v>
      </c>
      <c r="G3221">
        <f>IFERROR(VLOOKUP(A3221,[1]Monitoramento_Base_somente_disp!$A:$J,10,FALSE),0)</f>
        <v>43760220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160229</v>
      </c>
      <c r="K3221">
        <f>IFERROR(VLOOKUP(A3221,[2]Sheet1!$A:$I,7,FALSE),0)</f>
        <v>33315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57407</v>
      </c>
      <c r="K3222">
        <f>IFERROR(VLOOKUP(A3222,[2]Sheet1!$A:$I,7,FALSE),0)</f>
        <v>244314</v>
      </c>
      <c r="L3222">
        <f>IFERROR(VLOOKUP(A3222,[2]Sheet1!$A:$I,8,FALSE),0)</f>
        <v>61793</v>
      </c>
      <c r="M3222">
        <f>IFERROR(VLOOKUP(A3222,[2]Sheet1!$A:$I,9,FALSE),0)</f>
        <v>325794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271007</v>
      </c>
      <c r="Q3223">
        <f>IFERROR(VLOOKUP(A3223,[3]Sheet1!$A:$G,5,FALSE),0)</f>
        <v>1384340</v>
      </c>
      <c r="R3223">
        <f>IFERROR(VLOOKUP(A3223,[3]Sheet1!$A:$G,6,FALSE),0)</f>
        <v>298926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54100</v>
      </c>
      <c r="Q3224">
        <f>IFERROR(VLOOKUP(A3224,[3]Sheet1!$A:$G,5,FALSE),0)</f>
        <v>46887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51773</v>
      </c>
      <c r="K3227">
        <f>IFERROR(VLOOKUP(A3227,[2]Sheet1!$A:$I,7,FALSE),0)</f>
        <v>427518</v>
      </c>
      <c r="L3227">
        <f>IFERROR(VLOOKUP(A3227,[2]Sheet1!$A:$I,8,FALSE),0)</f>
        <v>72912</v>
      </c>
      <c r="M3227">
        <f>IFERROR(VLOOKUP(A3227,[2]Sheet1!$A:$I,9,FALSE),0)</f>
        <v>390912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102776</v>
      </c>
      <c r="Q3228">
        <f>IFERROR(VLOOKUP(A3228,[3]Sheet1!$A:$G,5,FALSE),0)</f>
        <v>501171</v>
      </c>
      <c r="R3228">
        <f>IFERROR(VLOOKUP(A3228,[3]Sheet1!$A:$G,6,FALSE),0)</f>
        <v>0</v>
      </c>
      <c r="S3228">
        <f>IFERROR(VLOOKUP(A3228,[3]Sheet1!$A:$G,7,FALSE),0)</f>
        <v>337864</v>
      </c>
      <c r="T3228" t="str">
        <f t="shared" si="301"/>
        <v>Não</v>
      </c>
      <c r="U3228" t="str">
        <f t="shared" si="302"/>
        <v>Não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109520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283585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113812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316438</v>
      </c>
      <c r="K3230">
        <f>IFERROR(VLOOKUP(A3230,[2]Sheet1!$A:$I,7,FALSE),0)</f>
        <v>1316355</v>
      </c>
      <c r="L3230">
        <f>IFERROR(VLOOKUP(A3230,[2]Sheet1!$A:$I,8,FALSE),0)</f>
        <v>137135</v>
      </c>
      <c r="M3230">
        <f>IFERROR(VLOOKUP(A3230,[2]Sheet1!$A:$I,9,FALSE),0)</f>
        <v>1302027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Sim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53237</v>
      </c>
      <c r="K3232">
        <f>IFERROR(VLOOKUP(A3232,[2]Sheet1!$A:$I,7,FALSE),0)</f>
        <v>412032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406886</v>
      </c>
      <c r="Q3234">
        <f>IFERROR(VLOOKUP(A3234,[3]Sheet1!$A:$G,5,FALSE),0)</f>
        <v>4926192</v>
      </c>
      <c r="R3234">
        <f>IFERROR(VLOOKUP(A3234,[3]Sheet1!$A:$G,6,FALSE),0)</f>
        <v>356791</v>
      </c>
      <c r="S3234">
        <f>IFERROR(VLOOKUP(A3234,[3]Sheet1!$A:$G,7,FALSE),0)</f>
        <v>3834040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77084</v>
      </c>
      <c r="C3235">
        <f>IFERROR(VLOOKUP(A3235,[1]Monitoramento_Base_somente_disp!$A:$J,6,FALSE),0)</f>
        <v>696061274</v>
      </c>
      <c r="D3235">
        <f>IFERROR(VLOOKUP(A3235,[1]Monitoramento_Base_somente_disp!$A:$J,7,FALSE),0)</f>
        <v>67009</v>
      </c>
      <c r="E3235">
        <f>IFERROR(VLOOKUP(A3235,[1]Monitoramento_Base_somente_disp!$A:$J,8,FALSE),0)</f>
        <v>716930457</v>
      </c>
      <c r="F3235">
        <f>IFERROR(VLOOKUP(A3235,[1]Monitoramento_Base_somente_disp!$A:$J,9,FALSE),0)</f>
        <v>87737</v>
      </c>
      <c r="G3235">
        <f>IFERROR(VLOOKUP(A3235,[1]Monitoramento_Base_somente_disp!$A:$J,10,FALSE),0)</f>
        <v>715970469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125873</v>
      </c>
      <c r="Q3237">
        <f>IFERROR(VLOOKUP(A3237,[3]Sheet1!$A:$G,5,FALSE),0)</f>
        <v>970962</v>
      </c>
      <c r="R3237">
        <f>IFERROR(VLOOKUP(A3237,[3]Sheet1!$A:$G,6,FALSE),0)</f>
        <v>135512</v>
      </c>
      <c r="S3237">
        <f>IFERROR(VLOOKUP(A3237,[3]Sheet1!$A:$G,7,FALSE),0)</f>
        <v>505243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28170</v>
      </c>
      <c r="Q3238">
        <f>IFERROR(VLOOKUP(A3238,[3]Sheet1!$A:$G,5,FALSE),0)</f>
        <v>412438</v>
      </c>
      <c r="R3238">
        <f>IFERROR(VLOOKUP(A3238,[3]Sheet1!$A:$G,6,FALSE),0)</f>
        <v>35050</v>
      </c>
      <c r="S3238">
        <f>IFERROR(VLOOKUP(A3238,[3]Sheet1!$A:$G,7,FALSE),0)</f>
        <v>442865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31875750</v>
      </c>
      <c r="D3239">
        <f>IFERROR(VLOOKUP(A3239,[1]Monitoramento_Base_somente_disp!$A:$J,7,FALSE),0)</f>
        <v>0</v>
      </c>
      <c r="E3239">
        <f>IFERROR(VLOOKUP(A3239,[1]Monitoramento_Base_somente_disp!$A:$J,8,FALSE),0)</f>
        <v>32456131</v>
      </c>
      <c r="F3239">
        <f>IFERROR(VLOOKUP(A3239,[1]Monitoramento_Base_somente_disp!$A:$J,9,FALSE),0)</f>
        <v>0</v>
      </c>
      <c r="G3239">
        <f>IFERROR(VLOOKUP(A3239,[1]Monitoramento_Base_somente_disp!$A:$J,10,FALSE),0)</f>
        <v>32938275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41841</v>
      </c>
      <c r="K3239">
        <f>IFERROR(VLOOKUP(A3239,[2]Sheet1!$A:$I,7,FALSE),0)</f>
        <v>286738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76514</v>
      </c>
      <c r="O3240">
        <f>IFERROR(VLOOKUP(A3240,[3]Sheet1!$A:$G,3,FALSE),0)</f>
        <v>629503</v>
      </c>
      <c r="P3240">
        <f>IFERROR(VLOOKUP(A3240,[3]Sheet1!$A:$G,4,FALSE),0)</f>
        <v>62827</v>
      </c>
      <c r="Q3240">
        <f>IFERROR(VLOOKUP(A3240,[3]Sheet1!$A:$G,5,FALSE),0)</f>
        <v>607281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318793</v>
      </c>
      <c r="Q3241">
        <f>IFERROR(VLOOKUP(A3241,[3]Sheet1!$A:$G,5,FALSE),0)</f>
        <v>1503213</v>
      </c>
      <c r="R3241">
        <f>IFERROR(VLOOKUP(A3241,[3]Sheet1!$A:$G,6,FALSE),0)</f>
        <v>431221</v>
      </c>
      <c r="S3241">
        <f>IFERROR(VLOOKUP(A3241,[3]Sheet1!$A:$G,7,FALSE),0)</f>
        <v>1939419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63382</v>
      </c>
      <c r="K3242">
        <f>IFERROR(VLOOKUP(A3242,[2]Sheet1!$A:$I,7,FALSE),0)</f>
        <v>257441</v>
      </c>
      <c r="L3242">
        <f>IFERROR(VLOOKUP(A3242,[2]Sheet1!$A:$I,8,FALSE),0)</f>
        <v>71455</v>
      </c>
      <c r="M3242">
        <f>IFERROR(VLOOKUP(A3242,[2]Sheet1!$A:$I,9,FALSE),0)</f>
        <v>242207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Sim</v>
      </c>
    </row>
    <row r="3243" spans="1:25" x14ac:dyDescent="0.25">
      <c r="A3243" s="5">
        <v>432253</v>
      </c>
      <c r="B3243">
        <f>IFERROR(VLOOKUP(A3243,[1]Monitoramento_Base_somente_disp!$A:$J,5,FALSE),0)</f>
        <v>107648</v>
      </c>
      <c r="C3243">
        <f>IFERROR(VLOOKUP(A3243,[1]Monitoramento_Base_somente_disp!$A:$J,6,FALSE),0)</f>
        <v>44317313</v>
      </c>
      <c r="D3243">
        <f>IFERROR(VLOOKUP(A3243,[1]Monitoramento_Base_somente_disp!$A:$J,7,FALSE),0)</f>
        <v>103454</v>
      </c>
      <c r="E3243">
        <f>IFERROR(VLOOKUP(A3243,[1]Monitoramento_Base_somente_disp!$A:$J,8,FALSE),0)</f>
        <v>57694515</v>
      </c>
      <c r="F3243">
        <f>IFERROR(VLOOKUP(A3243,[1]Monitoramento_Base_somente_disp!$A:$J,9,FALSE),0)</f>
        <v>107862</v>
      </c>
      <c r="G3243">
        <f>IFERROR(VLOOKUP(A3243,[1]Monitoramento_Base_somente_disp!$A:$J,10,FALSE),0)</f>
        <v>58670332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828077</v>
      </c>
      <c r="K3244">
        <f>IFERROR(VLOOKUP(A3244,[2]Sheet1!$A:$I,7,FALSE),0)</f>
        <v>4802341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242373</v>
      </c>
      <c r="C3245">
        <f>IFERROR(VLOOKUP(A3245,[1]Monitoramento_Base_somente_disp!$A:$J,6,FALSE),0)</f>
        <v>54531553</v>
      </c>
      <c r="D3245">
        <f>IFERROR(VLOOKUP(A3245,[1]Monitoramento_Base_somente_disp!$A:$J,7,FALSE),0)</f>
        <v>271496</v>
      </c>
      <c r="E3245">
        <f>IFERROR(VLOOKUP(A3245,[1]Monitoramento_Base_somente_disp!$A:$J,8,FALSE),0)</f>
        <v>58663957</v>
      </c>
      <c r="F3245">
        <f>IFERROR(VLOOKUP(A3245,[1]Monitoramento_Base_somente_disp!$A:$J,9,FALSE),0)</f>
        <v>309683</v>
      </c>
      <c r="G3245">
        <f>IFERROR(VLOOKUP(A3245,[1]Monitoramento_Base_somente_disp!$A:$J,10,FALSE),0)</f>
        <v>53919509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53141</v>
      </c>
      <c r="Q3246">
        <f>IFERROR(VLOOKUP(A3246,[3]Sheet1!$A:$G,5,FALSE),0)</f>
        <v>566038</v>
      </c>
      <c r="R3246">
        <f>IFERROR(VLOOKUP(A3246,[3]Sheet1!$A:$G,6,FALSE),0)</f>
        <v>53799</v>
      </c>
      <c r="S3246">
        <f>IFERROR(VLOOKUP(A3246,[3]Sheet1!$A:$G,7,FALSE),0)</f>
        <v>386074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67849</v>
      </c>
      <c r="K3247">
        <f>IFERROR(VLOOKUP(A3247,[2]Sheet1!$A:$I,7,FALSE),0)</f>
        <v>162822</v>
      </c>
      <c r="L3247">
        <f>IFERROR(VLOOKUP(A3247,[2]Sheet1!$A:$I,8,FALSE),0)</f>
        <v>22666</v>
      </c>
      <c r="M3247">
        <f>IFERROR(VLOOKUP(A3247,[2]Sheet1!$A:$I,9,FALSE),0)</f>
        <v>260119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77496</v>
      </c>
      <c r="O3248">
        <f>IFERROR(VLOOKUP(A3248,[3]Sheet1!$A:$G,3,FALSE),0)</f>
        <v>314845</v>
      </c>
      <c r="P3248">
        <f>IFERROR(VLOOKUP(A3248,[3]Sheet1!$A:$G,4,FALSE),0)</f>
        <v>66437</v>
      </c>
      <c r="Q3248">
        <f>IFERROR(VLOOKUP(A3248,[3]Sheet1!$A:$G,5,FALSE),0)</f>
        <v>290584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53946</v>
      </c>
      <c r="C3249">
        <f>IFERROR(VLOOKUP(A3249,[1]Monitoramento_Base_somente_disp!$A:$J,6,FALSE),0)</f>
        <v>11804524</v>
      </c>
      <c r="D3249">
        <f>IFERROR(VLOOKUP(A3249,[1]Monitoramento_Base_somente_disp!$A:$J,7,FALSE),0)</f>
        <v>48089</v>
      </c>
      <c r="E3249">
        <f>IFERROR(VLOOKUP(A3249,[1]Monitoramento_Base_somente_disp!$A:$J,8,FALSE),0)</f>
        <v>11907715</v>
      </c>
      <c r="F3249">
        <f>IFERROR(VLOOKUP(A3249,[1]Monitoramento_Base_somente_disp!$A:$J,9,FALSE),0)</f>
        <v>54523</v>
      </c>
      <c r="G3249">
        <f>IFERROR(VLOOKUP(A3249,[1]Monitoramento_Base_somente_disp!$A:$J,10,FALSE),0)</f>
        <v>11656425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101970</v>
      </c>
      <c r="C3250">
        <f>IFERROR(VLOOKUP(A3250,[1]Monitoramento_Base_somente_disp!$A:$J,6,FALSE),0)</f>
        <v>20309418</v>
      </c>
      <c r="D3250">
        <f>IFERROR(VLOOKUP(A3250,[1]Monitoramento_Base_somente_disp!$A:$J,7,FALSE),0)</f>
        <v>101640</v>
      </c>
      <c r="E3250">
        <f>IFERROR(VLOOKUP(A3250,[1]Monitoramento_Base_somente_disp!$A:$J,8,FALSE),0)</f>
        <v>17718806</v>
      </c>
      <c r="F3250">
        <f>IFERROR(VLOOKUP(A3250,[1]Monitoramento_Base_somente_disp!$A:$J,9,FALSE),0)</f>
        <v>87162</v>
      </c>
      <c r="G3250">
        <f>IFERROR(VLOOKUP(A3250,[1]Monitoramento_Base_somente_disp!$A:$J,10,FALSE),0)</f>
        <v>16115314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79624</v>
      </c>
      <c r="K3251">
        <f>IFERROR(VLOOKUP(A3251,[2]Sheet1!$A:$I,7,FALSE),0)</f>
        <v>220508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134340</v>
      </c>
      <c r="K3252">
        <f>IFERROR(VLOOKUP(A3252,[2]Sheet1!$A:$I,7,FALSE),0)</f>
        <v>751686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33142611</v>
      </c>
      <c r="F3255">
        <f>IFERROR(VLOOKUP(A3255,[1]Monitoramento_Base_somente_disp!$A:$J,9,FALSE),0)</f>
        <v>0</v>
      </c>
      <c r="G3255">
        <f>IFERROR(VLOOKUP(A3255,[1]Monitoramento_Base_somente_disp!$A:$J,10,FALSE),0)</f>
        <v>33677532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495630</v>
      </c>
      <c r="Q3255">
        <f>IFERROR(VLOOKUP(A3255,[3]Sheet1!$A:$G,5,FALSE),0)</f>
        <v>1975354</v>
      </c>
      <c r="R3255">
        <f>IFERROR(VLOOKUP(A3255,[3]Sheet1!$A:$G,6,FALSE),0)</f>
        <v>564274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77882</v>
      </c>
      <c r="C3256">
        <f>IFERROR(VLOOKUP(A3256,[1]Monitoramento_Base_somente_disp!$A:$J,6,FALSE),0)</f>
        <v>21589796</v>
      </c>
      <c r="D3256">
        <f>IFERROR(VLOOKUP(A3256,[1]Monitoramento_Base_somente_disp!$A:$J,7,FALSE),0)</f>
        <v>47821</v>
      </c>
      <c r="E3256">
        <f>IFERROR(VLOOKUP(A3256,[1]Monitoramento_Base_somente_disp!$A:$J,8,FALSE),0)</f>
        <v>18832177</v>
      </c>
      <c r="F3256">
        <f>IFERROR(VLOOKUP(A3256,[1]Monitoramento_Base_somente_disp!$A:$J,9,FALSE),0)</f>
        <v>47857</v>
      </c>
      <c r="G3256">
        <f>IFERROR(VLOOKUP(A3256,[1]Monitoramento_Base_somente_disp!$A:$J,10,FALSE),0)</f>
        <v>17820228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537254</v>
      </c>
      <c r="F3257">
        <f>IFERROR(VLOOKUP(A3257,[1]Monitoramento_Base_somente_disp!$A:$J,9,FALSE),0)</f>
        <v>0</v>
      </c>
      <c r="G3257">
        <f>IFERROR(VLOOKUP(A3257,[1]Monitoramento_Base_somente_disp!$A:$J,10,FALSE),0)</f>
        <v>543616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1862869</v>
      </c>
      <c r="R3257">
        <f>IFERROR(VLOOKUP(A3257,[3]Sheet1!$A:$G,6,FALSE),0)</f>
        <v>106559</v>
      </c>
      <c r="S3257">
        <f>IFERROR(VLOOKUP(A3257,[3]Sheet1!$A:$G,7,FALSE),0)</f>
        <v>1844003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255674</v>
      </c>
      <c r="K3259">
        <f>IFERROR(VLOOKUP(A3259,[2]Sheet1!$A:$I,7,FALSE),0)</f>
        <v>5639940</v>
      </c>
      <c r="L3259">
        <f>IFERROR(VLOOKUP(A3259,[2]Sheet1!$A:$I,8,FALSE),0)</f>
        <v>265810</v>
      </c>
      <c r="M3259">
        <f>IFERROR(VLOOKUP(A3259,[2]Sheet1!$A:$I,9,FALSE),0)</f>
        <v>3062255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202336</v>
      </c>
      <c r="K3260">
        <f>IFERROR(VLOOKUP(A3260,[2]Sheet1!$A:$I,7,FALSE),0)</f>
        <v>1239288</v>
      </c>
      <c r="L3260">
        <f>IFERROR(VLOOKUP(A3260,[2]Sheet1!$A:$I,8,FALSE),0)</f>
        <v>237419</v>
      </c>
      <c r="M3260">
        <f>IFERROR(VLOOKUP(A3260,[2]Sheet1!$A:$I,9,FALSE),0)</f>
        <v>1242061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Sim</v>
      </c>
      <c r="Y3260" t="str">
        <f t="shared" si="306"/>
        <v>Sim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73934</v>
      </c>
      <c r="K3262">
        <f>IFERROR(VLOOKUP(A3262,[2]Sheet1!$A:$I,7,FALSE),0)</f>
        <v>509262</v>
      </c>
      <c r="L3262">
        <f>IFERROR(VLOOKUP(A3262,[2]Sheet1!$A:$I,8,FALSE),0)</f>
        <v>81661</v>
      </c>
      <c r="M3262">
        <f>IFERROR(VLOOKUP(A3262,[2]Sheet1!$A:$I,9,FALSE),0)</f>
        <v>400853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214128480</v>
      </c>
      <c r="D3263">
        <f>IFERROR(VLOOKUP(A3263,[1]Monitoramento_Base_somente_disp!$A:$J,7,FALSE),0)</f>
        <v>0</v>
      </c>
      <c r="E3263">
        <f>IFERROR(VLOOKUP(A3263,[1]Monitoramento_Base_somente_disp!$A:$J,8,FALSE),0)</f>
        <v>217711875</v>
      </c>
      <c r="F3263">
        <f>IFERROR(VLOOKUP(A3263,[1]Monitoramento_Base_somente_disp!$A:$J,9,FALSE),0)</f>
        <v>0</v>
      </c>
      <c r="G3263">
        <f>IFERROR(VLOOKUP(A3263,[1]Monitoramento_Base_somente_disp!$A:$J,10,FALSE),0)</f>
        <v>221266096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5354098393</v>
      </c>
      <c r="F3264">
        <f>IFERROR(VLOOKUP(A3264,[1]Monitoramento_Base_somente_disp!$A:$J,9,FALSE),0)</f>
        <v>0</v>
      </c>
      <c r="G3264">
        <f>IFERROR(VLOOKUP(A3264,[1]Monitoramento_Base_somente_disp!$A:$J,10,FALSE),0)</f>
        <v>5434624539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3141</v>
      </c>
      <c r="Q3264">
        <f>IFERROR(VLOOKUP(A3264,[3]Sheet1!$A:$G,5,FALSE),0)</f>
        <v>0</v>
      </c>
      <c r="R3264">
        <f>IFERROR(VLOOKUP(A3264,[3]Sheet1!$A:$G,6,FALSE),0)</f>
        <v>203218</v>
      </c>
      <c r="S3264">
        <f>IFERROR(VLOOKUP(A3264,[3]Sheet1!$A:$G,7,FALSE),0)</f>
        <v>1476401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35537790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36214829</v>
      </c>
      <c r="F3265">
        <f>IFERROR(VLOOKUP(A3265,[1]Monitoramento_Base_somente_disp!$A:$J,9,FALSE),0)</f>
        <v>0</v>
      </c>
      <c r="G3265">
        <f>IFERROR(VLOOKUP(A3265,[1]Monitoramento_Base_somente_disp!$A:$J,10,FALSE),0)</f>
        <v>36722383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83216</v>
      </c>
      <c r="K3267">
        <f>IFERROR(VLOOKUP(A3267,[2]Sheet1!$A:$I,7,FALSE),0)</f>
        <v>524135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113541</v>
      </c>
      <c r="K3269">
        <f>IFERROR(VLOOKUP(A3269,[2]Sheet1!$A:$I,7,FALSE),0)</f>
        <v>727120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2330435</v>
      </c>
      <c r="F3270">
        <f>IFERROR(VLOOKUP(A3270,[1]Monitoramento_Base_somente_disp!$A:$J,9,FALSE),0)</f>
        <v>0</v>
      </c>
      <c r="G3270">
        <f>IFERROR(VLOOKUP(A3270,[1]Monitoramento_Base_somente_disp!$A:$J,10,FALSE),0)</f>
        <v>2352404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206058</v>
      </c>
      <c r="K3270">
        <f>IFERROR(VLOOKUP(A3270,[2]Sheet1!$A:$I,7,FALSE),0)</f>
        <v>554992</v>
      </c>
      <c r="L3270">
        <f>IFERROR(VLOOKUP(A3270,[2]Sheet1!$A:$I,8,FALSE),0)</f>
        <v>166123</v>
      </c>
      <c r="M3270">
        <f>IFERROR(VLOOKUP(A3270,[2]Sheet1!$A:$I,9,FALSE),0)</f>
        <v>540214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Sim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47586</v>
      </c>
      <c r="C3271">
        <f>IFERROR(VLOOKUP(A3271,[1]Monitoramento_Base_somente_disp!$A:$J,6,FALSE),0)</f>
        <v>19607377</v>
      </c>
      <c r="D3271">
        <f>IFERROR(VLOOKUP(A3271,[1]Monitoramento_Base_somente_disp!$A:$J,7,FALSE),0)</f>
        <v>41769</v>
      </c>
      <c r="E3271">
        <f>IFERROR(VLOOKUP(A3271,[1]Monitoramento_Base_somente_disp!$A:$J,8,FALSE),0)</f>
        <v>29149235</v>
      </c>
      <c r="F3271">
        <f>IFERROR(VLOOKUP(A3271,[1]Monitoramento_Base_somente_disp!$A:$J,9,FALSE),0)</f>
        <v>53951</v>
      </c>
      <c r="G3271">
        <f>IFERROR(VLOOKUP(A3271,[1]Monitoramento_Base_somente_disp!$A:$J,10,FALSE),0)</f>
        <v>29893236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27276304</v>
      </c>
      <c r="F3272">
        <f>IFERROR(VLOOKUP(A3272,[1]Monitoramento_Base_somente_disp!$A:$J,9,FALSE),0)</f>
        <v>0</v>
      </c>
      <c r="G3272">
        <f>IFERROR(VLOOKUP(A3272,[1]Monitoramento_Base_somente_disp!$A:$J,10,FALSE),0)</f>
        <v>27741714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49571</v>
      </c>
      <c r="K3272">
        <f>IFERROR(VLOOKUP(A3272,[2]Sheet1!$A:$I,7,FALSE),0)</f>
        <v>1167038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9765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6187160</v>
      </c>
      <c r="F3276">
        <f>IFERROR(VLOOKUP(A3276,[1]Monitoramento_Base_somente_disp!$A:$J,9,FALSE),0)</f>
        <v>0</v>
      </c>
      <c r="G3276">
        <f>IFERROR(VLOOKUP(A3276,[1]Monitoramento_Base_somente_disp!$A:$J,10,FALSE),0)</f>
        <v>6265255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26590</v>
      </c>
      <c r="K3276">
        <f>IFERROR(VLOOKUP(A3276,[2]Sheet1!$A:$I,7,FALSE),0)</f>
        <v>67670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37464</v>
      </c>
      <c r="C3277">
        <f>IFERROR(VLOOKUP(A3277,[1]Monitoramento_Base_somente_disp!$A:$J,6,FALSE),0)</f>
        <v>6754023</v>
      </c>
      <c r="D3277">
        <f>IFERROR(VLOOKUP(A3277,[1]Monitoramento_Base_somente_disp!$A:$J,7,FALSE),0)</f>
        <v>33017</v>
      </c>
      <c r="E3277">
        <f>IFERROR(VLOOKUP(A3277,[1]Monitoramento_Base_somente_disp!$A:$J,8,FALSE),0)</f>
        <v>6990120</v>
      </c>
      <c r="F3277">
        <f>IFERROR(VLOOKUP(A3277,[1]Monitoramento_Base_somente_disp!$A:$J,9,FALSE),0)</f>
        <v>41998</v>
      </c>
      <c r="G3277">
        <f>IFERROR(VLOOKUP(A3277,[1]Monitoramento_Base_somente_disp!$A:$J,10,FALSE),0)</f>
        <v>7015444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24887550</v>
      </c>
      <c r="D3280">
        <f>IFERROR(VLOOKUP(A3280,[1]Monitoramento_Base_somente_disp!$A:$J,7,FALSE),0)</f>
        <v>0</v>
      </c>
      <c r="E3280">
        <f>IFERROR(VLOOKUP(A3280,[1]Monitoramento_Base_somente_disp!$A:$J,8,FALSE),0)</f>
        <v>25249299</v>
      </c>
      <c r="F3280">
        <f>IFERROR(VLOOKUP(A3280,[1]Monitoramento_Base_somente_disp!$A:$J,9,FALSE),0)</f>
        <v>0</v>
      </c>
      <c r="G3280">
        <f>IFERROR(VLOOKUP(A3280,[1]Monitoramento_Base_somente_disp!$A:$J,10,FALSE),0)</f>
        <v>25717135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81555</v>
      </c>
      <c r="K3280">
        <f>IFERROR(VLOOKUP(A3280,[2]Sheet1!$A:$I,7,FALSE),0)</f>
        <v>837524</v>
      </c>
      <c r="L3280">
        <f>IFERROR(VLOOKUP(A3280,[2]Sheet1!$A:$I,8,FALSE),0)</f>
        <v>66703</v>
      </c>
      <c r="M3280">
        <f>IFERROR(VLOOKUP(A3280,[2]Sheet1!$A:$I,9,FALSE),0)</f>
        <v>532922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Sim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123318</v>
      </c>
      <c r="K3281">
        <f>IFERROR(VLOOKUP(A3281,[2]Sheet1!$A:$I,7,FALSE),0)</f>
        <v>993170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907144</v>
      </c>
      <c r="F3283">
        <f>IFERROR(VLOOKUP(A3283,[1]Monitoramento_Base_somente_disp!$A:$J,9,FALSE),0)</f>
        <v>0</v>
      </c>
      <c r="G3283">
        <f>IFERROR(VLOOKUP(A3283,[1]Monitoramento_Base_somente_disp!$A:$J,10,FALSE),0)</f>
        <v>926621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219079350</v>
      </c>
      <c r="D3284">
        <f>IFERROR(VLOOKUP(A3284,[1]Monitoramento_Base_somente_disp!$A:$J,7,FALSE),0)</f>
        <v>0</v>
      </c>
      <c r="E3284">
        <f>IFERROR(VLOOKUP(A3284,[1]Monitoramento_Base_somente_disp!$A:$J,8,FALSE),0)</f>
        <v>222947525</v>
      </c>
      <c r="F3284">
        <f>IFERROR(VLOOKUP(A3284,[1]Monitoramento_Base_somente_disp!$A:$J,9,FALSE),0)</f>
        <v>0</v>
      </c>
      <c r="G3284">
        <f>IFERROR(VLOOKUP(A3284,[1]Monitoramento_Base_somente_disp!$A:$J,10,FALSE),0)</f>
        <v>226381995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894036</v>
      </c>
      <c r="K3284">
        <f>IFERROR(VLOOKUP(A3284,[2]Sheet1!$A:$I,7,FALSE),0)</f>
        <v>1991870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76323</v>
      </c>
      <c r="C3285">
        <f>IFERROR(VLOOKUP(A3285,[1]Monitoramento_Base_somente_disp!$A:$J,6,FALSE),0)</f>
        <v>19323183</v>
      </c>
      <c r="D3285">
        <f>IFERROR(VLOOKUP(A3285,[1]Monitoramento_Base_somente_disp!$A:$J,7,FALSE),0)</f>
        <v>67740</v>
      </c>
      <c r="E3285">
        <f>IFERROR(VLOOKUP(A3285,[1]Monitoramento_Base_somente_disp!$A:$J,8,FALSE),0)</f>
        <v>19756364</v>
      </c>
      <c r="F3285">
        <f>IFERROR(VLOOKUP(A3285,[1]Monitoramento_Base_somente_disp!$A:$J,9,FALSE),0)</f>
        <v>80775</v>
      </c>
      <c r="G3285">
        <f>IFERROR(VLOOKUP(A3285,[1]Monitoramento_Base_somente_disp!$A:$J,10,FALSE),0)</f>
        <v>26893136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90819</v>
      </c>
      <c r="K3289">
        <f>IFERROR(VLOOKUP(A3289,[2]Sheet1!$A:$I,7,FALSE),0)</f>
        <v>393208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68478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30827062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115677</v>
      </c>
      <c r="C3292">
        <f>IFERROR(VLOOKUP(A3292,[1]Monitoramento_Base_somente_disp!$A:$J,6,FALSE),0)</f>
        <v>25947216</v>
      </c>
      <c r="D3292">
        <f>IFERROR(VLOOKUP(A3292,[1]Monitoramento_Base_somente_disp!$A:$J,7,FALSE),0)</f>
        <v>100813</v>
      </c>
      <c r="E3292">
        <f>IFERROR(VLOOKUP(A3292,[1]Monitoramento_Base_somente_disp!$A:$J,8,FALSE),0)</f>
        <v>29979286</v>
      </c>
      <c r="F3292">
        <f>IFERROR(VLOOKUP(A3292,[1]Monitoramento_Base_somente_disp!$A:$J,9,FALSE),0)</f>
        <v>90045</v>
      </c>
      <c r="G3292">
        <f>IFERROR(VLOOKUP(A3292,[1]Monitoramento_Base_somente_disp!$A:$J,10,FALSE),0)</f>
        <v>28029625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54003</v>
      </c>
      <c r="R3294">
        <f>IFERROR(VLOOKUP(A3294,[3]Sheet1!$A:$G,6,FALSE),0)</f>
        <v>0</v>
      </c>
      <c r="S3294">
        <f>IFERROR(VLOOKUP(A3294,[3]Sheet1!$A:$G,7,FALSE),0)</f>
        <v>191719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54981</v>
      </c>
      <c r="C3295">
        <f>IFERROR(VLOOKUP(A3295,[1]Monitoramento_Base_somente_disp!$A:$J,6,FALSE),0)</f>
        <v>6221397</v>
      </c>
      <c r="D3295">
        <f>IFERROR(VLOOKUP(A3295,[1]Monitoramento_Base_somente_disp!$A:$J,7,FALSE),0)</f>
        <v>27380</v>
      </c>
      <c r="E3295">
        <f>IFERROR(VLOOKUP(A3295,[1]Monitoramento_Base_somente_disp!$A:$J,8,FALSE),0)</f>
        <v>5308246</v>
      </c>
      <c r="F3295">
        <f>IFERROR(VLOOKUP(A3295,[1]Monitoramento_Base_somente_disp!$A:$J,9,FALSE),0)</f>
        <v>61774</v>
      </c>
      <c r="G3295">
        <f>IFERROR(VLOOKUP(A3295,[1]Monitoramento_Base_somente_disp!$A:$J,10,FALSE),0)</f>
        <v>4983922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312922</v>
      </c>
      <c r="C3296">
        <f>IFERROR(VLOOKUP(A3296,[1]Monitoramento_Base_somente_disp!$A:$J,6,FALSE),0)</f>
        <v>26783143</v>
      </c>
      <c r="D3296">
        <f>IFERROR(VLOOKUP(A3296,[1]Monitoramento_Base_somente_disp!$A:$J,7,FALSE),0)</f>
        <v>266717</v>
      </c>
      <c r="E3296">
        <f>IFERROR(VLOOKUP(A3296,[1]Monitoramento_Base_somente_disp!$A:$J,8,FALSE),0)</f>
        <v>20654785</v>
      </c>
      <c r="F3296">
        <f>IFERROR(VLOOKUP(A3296,[1]Monitoramento_Base_somente_disp!$A:$J,9,FALSE),0)</f>
        <v>289925</v>
      </c>
      <c r="G3296">
        <f>IFERROR(VLOOKUP(A3296,[1]Monitoramento_Base_somente_disp!$A:$J,10,FALSE),0)</f>
        <v>18223544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19515</v>
      </c>
      <c r="C3297">
        <f>IFERROR(VLOOKUP(A3297,[1]Monitoramento_Base_somente_disp!$A:$J,6,FALSE),0)</f>
        <v>5807640</v>
      </c>
      <c r="D3297">
        <f>IFERROR(VLOOKUP(A3297,[1]Monitoramento_Base_somente_disp!$A:$J,7,FALSE),0)</f>
        <v>18913</v>
      </c>
      <c r="E3297">
        <f>IFERROR(VLOOKUP(A3297,[1]Monitoramento_Base_somente_disp!$A:$J,8,FALSE),0)</f>
        <v>7343187</v>
      </c>
      <c r="F3297">
        <f>IFERROR(VLOOKUP(A3297,[1]Monitoramento_Base_somente_disp!$A:$J,9,FALSE),0)</f>
        <v>14640</v>
      </c>
      <c r="G3297">
        <f>IFERROR(VLOOKUP(A3297,[1]Monitoramento_Base_somente_disp!$A:$J,10,FALSE),0)</f>
        <v>7848159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293430</v>
      </c>
      <c r="D3298">
        <f>IFERROR(VLOOKUP(A3298,[1]Monitoramento_Base_somente_disp!$A:$J,7,FALSE),0)</f>
        <v>0</v>
      </c>
      <c r="E3298">
        <f>IFERROR(VLOOKUP(A3298,[1]Monitoramento_Base_somente_disp!$A:$J,8,FALSE),0)</f>
        <v>301898</v>
      </c>
      <c r="F3298">
        <f>IFERROR(VLOOKUP(A3298,[1]Monitoramento_Base_somente_disp!$A:$J,9,FALSE),0)</f>
        <v>0</v>
      </c>
      <c r="G3298">
        <f>IFERROR(VLOOKUP(A3298,[1]Monitoramento_Base_somente_disp!$A:$J,10,FALSE),0)</f>
        <v>304003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13341</v>
      </c>
      <c r="C3299">
        <f>IFERROR(VLOOKUP(A3299,[1]Monitoramento_Base_somente_disp!$A:$J,6,FALSE),0)</f>
        <v>2126809</v>
      </c>
      <c r="D3299">
        <f>IFERROR(VLOOKUP(A3299,[1]Monitoramento_Base_somente_disp!$A:$J,7,FALSE),0)</f>
        <v>14661</v>
      </c>
      <c r="E3299">
        <f>IFERROR(VLOOKUP(A3299,[1]Monitoramento_Base_somente_disp!$A:$J,8,FALSE),0)</f>
        <v>2647804</v>
      </c>
      <c r="F3299">
        <f>IFERROR(VLOOKUP(A3299,[1]Monitoramento_Base_somente_disp!$A:$J,9,FALSE),0)</f>
        <v>16198</v>
      </c>
      <c r="G3299">
        <f>IFERROR(VLOOKUP(A3299,[1]Monitoramento_Base_somente_disp!$A:$J,10,FALSE),0)</f>
        <v>2458755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31290</v>
      </c>
      <c r="C3300">
        <f>IFERROR(VLOOKUP(A3300,[1]Monitoramento_Base_somente_disp!$A:$J,6,FALSE),0)</f>
        <v>13245794</v>
      </c>
      <c r="D3300">
        <f>IFERROR(VLOOKUP(A3300,[1]Monitoramento_Base_somente_disp!$A:$J,7,FALSE),0)</f>
        <v>21349</v>
      </c>
      <c r="E3300">
        <f>IFERROR(VLOOKUP(A3300,[1]Monitoramento_Base_somente_disp!$A:$J,8,FALSE),0)</f>
        <v>12856833</v>
      </c>
      <c r="F3300">
        <f>IFERROR(VLOOKUP(A3300,[1]Monitoramento_Base_somente_disp!$A:$J,9,FALSE),0)</f>
        <v>14392</v>
      </c>
      <c r="G3300">
        <f>IFERROR(VLOOKUP(A3300,[1]Monitoramento_Base_somente_disp!$A:$J,10,FALSE),0)</f>
        <v>15705955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13524900</v>
      </c>
      <c r="D3301">
        <f>IFERROR(VLOOKUP(A3301,[1]Monitoramento_Base_somente_disp!$A:$J,7,FALSE),0)</f>
        <v>0</v>
      </c>
      <c r="E3301">
        <f>IFERROR(VLOOKUP(A3301,[1]Monitoramento_Base_somente_disp!$A:$J,8,FALSE),0)</f>
        <v>21431587</v>
      </c>
      <c r="F3301">
        <f>IFERROR(VLOOKUP(A3301,[1]Monitoramento_Base_somente_disp!$A:$J,9,FALSE),0)</f>
        <v>716</v>
      </c>
      <c r="G3301">
        <f>IFERROR(VLOOKUP(A3301,[1]Monitoramento_Base_somente_disp!$A:$J,10,FALSE),0)</f>
        <v>25915508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1002279</v>
      </c>
      <c r="F3302">
        <f>IFERROR(VLOOKUP(A3302,[1]Monitoramento_Base_somente_disp!$A:$J,9,FALSE),0)</f>
        <v>0</v>
      </c>
      <c r="G3302">
        <f>IFERROR(VLOOKUP(A3302,[1]Monitoramento_Base_somente_disp!$A:$J,10,FALSE),0)</f>
        <v>1029169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52765</v>
      </c>
      <c r="C3303">
        <f>IFERROR(VLOOKUP(A3303,[1]Monitoramento_Base_somente_disp!$A:$J,6,FALSE),0)</f>
        <v>29341942</v>
      </c>
      <c r="D3303">
        <f>IFERROR(VLOOKUP(A3303,[1]Monitoramento_Base_somente_disp!$A:$J,7,FALSE),0)</f>
        <v>37724</v>
      </c>
      <c r="E3303">
        <f>IFERROR(VLOOKUP(A3303,[1]Monitoramento_Base_somente_disp!$A:$J,8,FALSE),0)</f>
        <v>33509971</v>
      </c>
      <c r="F3303">
        <f>IFERROR(VLOOKUP(A3303,[1]Monitoramento_Base_somente_disp!$A:$J,9,FALSE),0)</f>
        <v>62916</v>
      </c>
      <c r="G3303">
        <f>IFERROR(VLOOKUP(A3303,[1]Monitoramento_Base_somente_disp!$A:$J,10,FALSE),0)</f>
        <v>33311576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436475</v>
      </c>
      <c r="C3304">
        <f>IFERROR(VLOOKUP(A3304,[1]Monitoramento_Base_somente_disp!$A:$J,6,FALSE),0)</f>
        <v>62303085</v>
      </c>
      <c r="D3304">
        <f>IFERROR(VLOOKUP(A3304,[1]Monitoramento_Base_somente_disp!$A:$J,7,FALSE),0)</f>
        <v>409527</v>
      </c>
      <c r="E3304">
        <f>IFERROR(VLOOKUP(A3304,[1]Monitoramento_Base_somente_disp!$A:$J,8,FALSE),0)</f>
        <v>57511535</v>
      </c>
      <c r="F3304">
        <f>IFERROR(VLOOKUP(A3304,[1]Monitoramento_Base_somente_disp!$A:$J,9,FALSE),0)</f>
        <v>494994</v>
      </c>
      <c r="G3304">
        <f>IFERROR(VLOOKUP(A3304,[1]Monitoramento_Base_somente_disp!$A:$J,10,FALSE),0)</f>
        <v>52580298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17230</v>
      </c>
      <c r="C3305">
        <f>IFERROR(VLOOKUP(A3305,[1]Monitoramento_Base_somente_disp!$A:$J,6,FALSE),0)</f>
        <v>8806961</v>
      </c>
      <c r="D3305">
        <f>IFERROR(VLOOKUP(A3305,[1]Monitoramento_Base_somente_disp!$A:$J,7,FALSE),0)</f>
        <v>10735</v>
      </c>
      <c r="E3305">
        <f>IFERROR(VLOOKUP(A3305,[1]Monitoramento_Base_somente_disp!$A:$J,8,FALSE),0)</f>
        <v>9811526</v>
      </c>
      <c r="F3305">
        <f>IFERROR(VLOOKUP(A3305,[1]Monitoramento_Base_somente_disp!$A:$J,9,FALSE),0)</f>
        <v>2716</v>
      </c>
      <c r="G3305">
        <f>IFERROR(VLOOKUP(A3305,[1]Monitoramento_Base_somente_disp!$A:$J,10,FALSE),0)</f>
        <v>9339905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76040</v>
      </c>
      <c r="C3306">
        <f>IFERROR(VLOOKUP(A3306,[1]Monitoramento_Base_somente_disp!$A:$J,6,FALSE),0)</f>
        <v>20079197</v>
      </c>
      <c r="D3306">
        <f>IFERROR(VLOOKUP(A3306,[1]Monitoramento_Base_somente_disp!$A:$J,7,FALSE),0)</f>
        <v>78403</v>
      </c>
      <c r="E3306">
        <f>IFERROR(VLOOKUP(A3306,[1]Monitoramento_Base_somente_disp!$A:$J,8,FALSE),0)</f>
        <v>29749235</v>
      </c>
      <c r="F3306">
        <f>IFERROR(VLOOKUP(A3306,[1]Monitoramento_Base_somente_disp!$A:$J,9,FALSE),0)</f>
        <v>91626</v>
      </c>
      <c r="G3306">
        <f>IFERROR(VLOOKUP(A3306,[1]Monitoramento_Base_somente_disp!$A:$J,10,FALSE),0)</f>
        <v>28565801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457602</v>
      </c>
      <c r="C3307">
        <f>IFERROR(VLOOKUP(A3307,[1]Monitoramento_Base_somente_disp!$A:$J,6,FALSE),0)</f>
        <v>129458180</v>
      </c>
      <c r="D3307">
        <f>IFERROR(VLOOKUP(A3307,[1]Monitoramento_Base_somente_disp!$A:$J,7,FALSE),0)</f>
        <v>449545</v>
      </c>
      <c r="E3307">
        <f>IFERROR(VLOOKUP(A3307,[1]Monitoramento_Base_somente_disp!$A:$J,8,FALSE),0)</f>
        <v>126441239</v>
      </c>
      <c r="F3307">
        <f>IFERROR(VLOOKUP(A3307,[1]Monitoramento_Base_somente_disp!$A:$J,9,FALSE),0)</f>
        <v>517013</v>
      </c>
      <c r="G3307">
        <f>IFERROR(VLOOKUP(A3307,[1]Monitoramento_Base_somente_disp!$A:$J,10,FALSE),0)</f>
        <v>126361174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254525</v>
      </c>
      <c r="D3308">
        <f>IFERROR(VLOOKUP(A3308,[1]Monitoramento_Base_somente_disp!$A:$J,7,FALSE),0)</f>
        <v>0</v>
      </c>
      <c r="E3308">
        <f>IFERROR(VLOOKUP(A3308,[1]Monitoramento_Base_somente_disp!$A:$J,8,FALSE),0)</f>
        <v>257167</v>
      </c>
      <c r="F3308">
        <f>IFERROR(VLOOKUP(A3308,[1]Monitoramento_Base_somente_disp!$A:$J,9,FALSE),0)</f>
        <v>0</v>
      </c>
      <c r="G3308">
        <f>IFERROR(VLOOKUP(A3308,[1]Monitoramento_Base_somente_disp!$A:$J,10,FALSE),0)</f>
        <v>262756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6446460</v>
      </c>
      <c r="D3309">
        <f>IFERROR(VLOOKUP(A3309,[1]Monitoramento_Base_somente_disp!$A:$J,7,FALSE),0)</f>
        <v>0</v>
      </c>
      <c r="E3309">
        <f>IFERROR(VLOOKUP(A3309,[1]Monitoramento_Base_somente_disp!$A:$J,8,FALSE),0)</f>
        <v>6566492</v>
      </c>
      <c r="F3309">
        <f>IFERROR(VLOOKUP(A3309,[1]Monitoramento_Base_somente_disp!$A:$J,9,FALSE),0)</f>
        <v>0</v>
      </c>
      <c r="G3309">
        <f>IFERROR(VLOOKUP(A3309,[1]Monitoramento_Base_somente_disp!$A:$J,10,FALSE),0)</f>
        <v>6661342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26058</v>
      </c>
      <c r="K3309">
        <f>IFERROR(VLOOKUP(A3309,[2]Sheet1!$A:$I,7,FALSE),0)</f>
        <v>204944</v>
      </c>
      <c r="L3309">
        <f>IFERROR(VLOOKUP(A3309,[2]Sheet1!$A:$I,8,FALSE),0)</f>
        <v>28914</v>
      </c>
      <c r="M3309">
        <f>IFERROR(VLOOKUP(A3309,[2]Sheet1!$A:$I,9,FALSE),0)</f>
        <v>170095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Sim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80271</v>
      </c>
      <c r="C3310">
        <f>IFERROR(VLOOKUP(A3310,[1]Monitoramento_Base_somente_disp!$A:$J,6,FALSE),0)</f>
        <v>8431478</v>
      </c>
      <c r="D3310">
        <f>IFERROR(VLOOKUP(A3310,[1]Monitoramento_Base_somente_disp!$A:$J,7,FALSE),0)</f>
        <v>59664</v>
      </c>
      <c r="E3310">
        <f>IFERROR(VLOOKUP(A3310,[1]Monitoramento_Base_somente_disp!$A:$J,8,FALSE),0)</f>
        <v>7423455</v>
      </c>
      <c r="F3310">
        <f>IFERROR(VLOOKUP(A3310,[1]Monitoramento_Base_somente_disp!$A:$J,9,FALSE),0)</f>
        <v>50137</v>
      </c>
      <c r="G3310">
        <f>IFERROR(VLOOKUP(A3310,[1]Monitoramento_Base_somente_disp!$A:$J,10,FALSE),0)</f>
        <v>6409429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19195934</v>
      </c>
      <c r="F3311">
        <f>IFERROR(VLOOKUP(A3311,[1]Monitoramento_Base_somente_disp!$A:$J,9,FALSE),0)</f>
        <v>0</v>
      </c>
      <c r="G3311">
        <f>IFERROR(VLOOKUP(A3311,[1]Monitoramento_Base_somente_disp!$A:$J,10,FALSE),0)</f>
        <v>19482043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31615</v>
      </c>
      <c r="K3311">
        <f>IFERROR(VLOOKUP(A3311,[2]Sheet1!$A:$I,7,FALSE),0)</f>
        <v>257898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3757890</v>
      </c>
      <c r="D3312">
        <f>IFERROR(VLOOKUP(A3312,[1]Monitoramento_Base_somente_disp!$A:$J,7,FALSE),0)</f>
        <v>0</v>
      </c>
      <c r="E3312">
        <f>IFERROR(VLOOKUP(A3312,[1]Monitoramento_Base_somente_disp!$A:$J,8,FALSE),0)</f>
        <v>3823472</v>
      </c>
      <c r="F3312">
        <f>IFERROR(VLOOKUP(A3312,[1]Monitoramento_Base_somente_disp!$A:$J,9,FALSE),0)</f>
        <v>0</v>
      </c>
      <c r="G3312">
        <f>IFERROR(VLOOKUP(A3312,[1]Monitoramento_Base_somente_disp!$A:$J,10,FALSE),0)</f>
        <v>3883153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99417</v>
      </c>
      <c r="C3313">
        <f>IFERROR(VLOOKUP(A3313,[1]Monitoramento_Base_somente_disp!$A:$J,6,FALSE),0)</f>
        <v>22778141</v>
      </c>
      <c r="D3313">
        <f>IFERROR(VLOOKUP(A3313,[1]Monitoramento_Base_somente_disp!$A:$J,7,FALSE),0)</f>
        <v>88803</v>
      </c>
      <c r="E3313">
        <f>IFERROR(VLOOKUP(A3313,[1]Monitoramento_Base_somente_disp!$A:$J,8,FALSE),0)</f>
        <v>24063712</v>
      </c>
      <c r="F3313">
        <f>IFERROR(VLOOKUP(A3313,[1]Monitoramento_Base_somente_disp!$A:$J,9,FALSE),0)</f>
        <v>114391</v>
      </c>
      <c r="G3313">
        <f>IFERROR(VLOOKUP(A3313,[1]Monitoramento_Base_somente_disp!$A:$J,10,FALSE),0)</f>
        <v>25110046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32995</v>
      </c>
      <c r="C3314">
        <f>IFERROR(VLOOKUP(A3314,[1]Monitoramento_Base_somente_disp!$A:$J,6,FALSE),0)</f>
        <v>4098928</v>
      </c>
      <c r="D3314">
        <f>IFERROR(VLOOKUP(A3314,[1]Monitoramento_Base_somente_disp!$A:$J,7,FALSE),0)</f>
        <v>29022</v>
      </c>
      <c r="E3314">
        <f>IFERROR(VLOOKUP(A3314,[1]Monitoramento_Base_somente_disp!$A:$J,8,FALSE),0)</f>
        <v>4612778</v>
      </c>
      <c r="F3314">
        <f>IFERROR(VLOOKUP(A3314,[1]Monitoramento_Base_somente_disp!$A:$J,9,FALSE),0)</f>
        <v>38557</v>
      </c>
      <c r="G3314">
        <f>IFERROR(VLOOKUP(A3314,[1]Monitoramento_Base_somente_disp!$A:$J,10,FALSE),0)</f>
        <v>4869000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276900</v>
      </c>
      <c r="F3315">
        <f>IFERROR(VLOOKUP(A3315,[1]Monitoramento_Base_somente_disp!$A:$J,9,FALSE),0)</f>
        <v>0</v>
      </c>
      <c r="G3315">
        <f>IFERROR(VLOOKUP(A3315,[1]Monitoramento_Base_somente_disp!$A:$J,10,FALSE),0)</f>
        <v>285200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62737</v>
      </c>
      <c r="C3316">
        <f>IFERROR(VLOOKUP(A3316,[1]Monitoramento_Base_somente_disp!$A:$J,6,FALSE),0)</f>
        <v>11729567</v>
      </c>
      <c r="D3316">
        <f>IFERROR(VLOOKUP(A3316,[1]Monitoramento_Base_somente_disp!$A:$J,7,FALSE),0)</f>
        <v>60361</v>
      </c>
      <c r="E3316">
        <f>IFERROR(VLOOKUP(A3316,[1]Monitoramento_Base_somente_disp!$A:$J,8,FALSE),0)</f>
        <v>11665674</v>
      </c>
      <c r="F3316">
        <f>IFERROR(VLOOKUP(A3316,[1]Monitoramento_Base_somente_disp!$A:$J,9,FALSE),0)</f>
        <v>74654</v>
      </c>
      <c r="G3316">
        <f>IFERROR(VLOOKUP(A3316,[1]Monitoramento_Base_somente_disp!$A:$J,10,FALSE),0)</f>
        <v>11391480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39374</v>
      </c>
      <c r="Q3317">
        <f>IFERROR(VLOOKUP(A3317,[3]Sheet1!$A:$G,5,FALSE),0)</f>
        <v>0</v>
      </c>
      <c r="R3317">
        <f>IFERROR(VLOOKUP(A3317,[3]Sheet1!$A:$G,6,FALSE),0)</f>
        <v>50620</v>
      </c>
      <c r="S3317">
        <f>IFERROR(VLOOKUP(A3317,[3]Sheet1!$A:$G,7,FALSE),0)</f>
        <v>49829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20382</v>
      </c>
      <c r="Q3318">
        <f>IFERROR(VLOOKUP(A3318,[3]Sheet1!$A:$G,5,FALSE),0)</f>
        <v>100676</v>
      </c>
      <c r="R3318">
        <f>IFERROR(VLOOKUP(A3318,[3]Sheet1!$A:$G,6,FALSE),0)</f>
        <v>23080</v>
      </c>
      <c r="S3318">
        <f>IFERROR(VLOOKUP(A3318,[3]Sheet1!$A:$G,7,FALSE),0)</f>
        <v>82856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103267</v>
      </c>
      <c r="C3319">
        <f>IFERROR(VLOOKUP(A3319,[1]Monitoramento_Base_somente_disp!$A:$J,6,FALSE),0)</f>
        <v>10750700</v>
      </c>
      <c r="D3319">
        <f>IFERROR(VLOOKUP(A3319,[1]Monitoramento_Base_somente_disp!$A:$J,7,FALSE),0)</f>
        <v>106440</v>
      </c>
      <c r="E3319">
        <f>IFERROR(VLOOKUP(A3319,[1]Monitoramento_Base_somente_disp!$A:$J,8,FALSE),0)</f>
        <v>9602675</v>
      </c>
      <c r="F3319">
        <f>IFERROR(VLOOKUP(A3319,[1]Monitoramento_Base_somente_disp!$A:$J,9,FALSE),0)</f>
        <v>113169</v>
      </c>
      <c r="G3319">
        <f>IFERROR(VLOOKUP(A3319,[1]Monitoramento_Base_somente_disp!$A:$J,10,FALSE),0)</f>
        <v>8072054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22441</v>
      </c>
      <c r="C3321">
        <f>IFERROR(VLOOKUP(A3321,[1]Monitoramento_Base_somente_disp!$A:$J,6,FALSE),0)</f>
        <v>6087121</v>
      </c>
      <c r="D3321">
        <f>IFERROR(VLOOKUP(A3321,[1]Monitoramento_Base_somente_disp!$A:$J,7,FALSE),0)</f>
        <v>21329</v>
      </c>
      <c r="E3321">
        <f>IFERROR(VLOOKUP(A3321,[1]Monitoramento_Base_somente_disp!$A:$J,8,FALSE),0)</f>
        <v>5632650</v>
      </c>
      <c r="F3321">
        <f>IFERROR(VLOOKUP(A3321,[1]Monitoramento_Base_somente_disp!$A:$J,9,FALSE),0)</f>
        <v>16835</v>
      </c>
      <c r="G3321">
        <f>IFERROR(VLOOKUP(A3321,[1]Monitoramento_Base_somente_disp!$A:$J,10,FALSE),0)</f>
        <v>5177265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1806360</v>
      </c>
      <c r="D3322">
        <f>IFERROR(VLOOKUP(A3322,[1]Monitoramento_Base_somente_disp!$A:$J,7,FALSE),0)</f>
        <v>0</v>
      </c>
      <c r="E3322">
        <f>IFERROR(VLOOKUP(A3322,[1]Monitoramento_Base_somente_disp!$A:$J,8,FALSE),0)</f>
        <v>1835516</v>
      </c>
      <c r="F3322">
        <f>IFERROR(VLOOKUP(A3322,[1]Monitoramento_Base_somente_disp!$A:$J,9,FALSE),0)</f>
        <v>0</v>
      </c>
      <c r="G3322">
        <f>IFERROR(VLOOKUP(A3322,[1]Monitoramento_Base_somente_disp!$A:$J,10,FALSE),0)</f>
        <v>1866572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31136</v>
      </c>
      <c r="K3322">
        <f>IFERROR(VLOOKUP(A3322,[2]Sheet1!$A:$I,7,FALSE),0)</f>
        <v>2116775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7228</v>
      </c>
      <c r="C3323">
        <f>IFERROR(VLOOKUP(A3323,[1]Monitoramento_Base_somente_disp!$A:$J,6,FALSE),0)</f>
        <v>8976780</v>
      </c>
      <c r="D3323">
        <f>IFERROR(VLOOKUP(A3323,[1]Monitoramento_Base_somente_disp!$A:$J,7,FALSE),0)</f>
        <v>40814</v>
      </c>
      <c r="E3323">
        <f>IFERROR(VLOOKUP(A3323,[1]Monitoramento_Base_somente_disp!$A:$J,8,FALSE),0)</f>
        <v>8568373</v>
      </c>
      <c r="F3323">
        <f>IFERROR(VLOOKUP(A3323,[1]Monitoramento_Base_somente_disp!$A:$J,9,FALSE),0)</f>
        <v>55975</v>
      </c>
      <c r="G3323">
        <f>IFERROR(VLOOKUP(A3323,[1]Monitoramento_Base_somente_disp!$A:$J,10,FALSE),0)</f>
        <v>8369109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68238</v>
      </c>
      <c r="C3324">
        <f>IFERROR(VLOOKUP(A3324,[1]Monitoramento_Base_somente_disp!$A:$J,6,FALSE),0)</f>
        <v>86608934</v>
      </c>
      <c r="D3324">
        <f>IFERROR(VLOOKUP(A3324,[1]Monitoramento_Base_somente_disp!$A:$J,7,FALSE),0)</f>
        <v>76670</v>
      </c>
      <c r="E3324">
        <f>IFERROR(VLOOKUP(A3324,[1]Monitoramento_Base_somente_disp!$A:$J,8,FALSE),0)</f>
        <v>88778788</v>
      </c>
      <c r="F3324">
        <f>IFERROR(VLOOKUP(A3324,[1]Monitoramento_Base_somente_disp!$A:$J,9,FALSE),0)</f>
        <v>69557</v>
      </c>
      <c r="G3324">
        <f>IFERROR(VLOOKUP(A3324,[1]Monitoramento_Base_somente_disp!$A:$J,10,FALSE),0)</f>
        <v>85608051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14343</v>
      </c>
      <c r="C3325">
        <f>IFERROR(VLOOKUP(A3325,[1]Monitoramento_Base_somente_disp!$A:$J,6,FALSE),0)</f>
        <v>4261425</v>
      </c>
      <c r="D3325">
        <f>IFERROR(VLOOKUP(A3325,[1]Monitoramento_Base_somente_disp!$A:$J,7,FALSE),0)</f>
        <v>9385</v>
      </c>
      <c r="E3325">
        <f>IFERROR(VLOOKUP(A3325,[1]Monitoramento_Base_somente_disp!$A:$J,8,FALSE),0)</f>
        <v>4238239</v>
      </c>
      <c r="F3325">
        <f>IFERROR(VLOOKUP(A3325,[1]Monitoramento_Base_somente_disp!$A:$J,9,FALSE),0)</f>
        <v>10860</v>
      </c>
      <c r="G3325">
        <f>IFERROR(VLOOKUP(A3325,[1]Monitoramento_Base_somente_disp!$A:$J,10,FALSE),0)</f>
        <v>4287729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47590</v>
      </c>
      <c r="C3326">
        <f>IFERROR(VLOOKUP(A3326,[1]Monitoramento_Base_somente_disp!$A:$J,6,FALSE),0)</f>
        <v>13940611</v>
      </c>
      <c r="D3326">
        <f>IFERROR(VLOOKUP(A3326,[1]Monitoramento_Base_somente_disp!$A:$J,7,FALSE),0)</f>
        <v>45498</v>
      </c>
      <c r="E3326">
        <f>IFERROR(VLOOKUP(A3326,[1]Monitoramento_Base_somente_disp!$A:$J,8,FALSE),0)</f>
        <v>12219812</v>
      </c>
      <c r="F3326">
        <f>IFERROR(VLOOKUP(A3326,[1]Monitoramento_Base_somente_disp!$A:$J,9,FALSE),0)</f>
        <v>47399</v>
      </c>
      <c r="G3326">
        <f>IFERROR(VLOOKUP(A3326,[1]Monitoramento_Base_somente_disp!$A:$J,10,FALSE),0)</f>
        <v>9470474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4153</v>
      </c>
      <c r="C3327">
        <f>IFERROR(VLOOKUP(A3327,[1]Monitoramento_Base_somente_disp!$A:$J,6,FALSE),0)</f>
        <v>127999577</v>
      </c>
      <c r="D3327">
        <f>IFERROR(VLOOKUP(A3327,[1]Monitoramento_Base_somente_disp!$A:$J,7,FALSE),0)</f>
        <v>360</v>
      </c>
      <c r="E3327">
        <f>IFERROR(VLOOKUP(A3327,[1]Monitoramento_Base_somente_disp!$A:$J,8,FALSE),0)</f>
        <v>96146697</v>
      </c>
      <c r="F3327">
        <f>IFERROR(VLOOKUP(A3327,[1]Monitoramento_Base_somente_disp!$A:$J,9,FALSE),0)</f>
        <v>2160</v>
      </c>
      <c r="G3327">
        <f>IFERROR(VLOOKUP(A3327,[1]Monitoramento_Base_somente_disp!$A:$J,10,FALSE),0)</f>
        <v>80704781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194</v>
      </c>
      <c r="C3328">
        <f>IFERROR(VLOOKUP(A3328,[1]Monitoramento_Base_somente_disp!$A:$J,6,FALSE),0)</f>
        <v>18870922</v>
      </c>
      <c r="D3328">
        <f>IFERROR(VLOOKUP(A3328,[1]Monitoramento_Base_somente_disp!$A:$J,7,FALSE),0)</f>
        <v>0</v>
      </c>
      <c r="E3328">
        <f>IFERROR(VLOOKUP(A3328,[1]Monitoramento_Base_somente_disp!$A:$J,8,FALSE),0)</f>
        <v>759530</v>
      </c>
      <c r="F3328">
        <f>IFERROR(VLOOKUP(A3328,[1]Monitoramento_Base_somente_disp!$A:$J,9,FALSE),0)</f>
        <v>0</v>
      </c>
      <c r="G3328">
        <f>IFERROR(VLOOKUP(A3328,[1]Monitoramento_Base_somente_disp!$A:$J,10,FALSE),0)</f>
        <v>773140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3248</v>
      </c>
      <c r="F3329">
        <f>IFERROR(VLOOKUP(A3329,[1]Monitoramento_Base_somente_disp!$A:$J,9,FALSE),0)</f>
        <v>0</v>
      </c>
      <c r="G3329">
        <f>IFERROR(VLOOKUP(A3329,[1]Monitoramento_Base_somente_disp!$A:$J,10,FALSE),0)</f>
        <v>3348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59728</v>
      </c>
      <c r="C3330">
        <f>IFERROR(VLOOKUP(A3330,[1]Monitoramento_Base_somente_disp!$A:$J,6,FALSE),0)</f>
        <v>7416940</v>
      </c>
      <c r="D3330">
        <f>IFERROR(VLOOKUP(A3330,[1]Monitoramento_Base_somente_disp!$A:$J,7,FALSE),0)</f>
        <v>48347</v>
      </c>
      <c r="E3330">
        <f>IFERROR(VLOOKUP(A3330,[1]Monitoramento_Base_somente_disp!$A:$J,8,FALSE),0)</f>
        <v>7189174</v>
      </c>
      <c r="F3330">
        <f>IFERROR(VLOOKUP(A3330,[1]Monitoramento_Base_somente_disp!$A:$J,9,FALSE),0)</f>
        <v>70588</v>
      </c>
      <c r="G3330">
        <f>IFERROR(VLOOKUP(A3330,[1]Monitoramento_Base_somente_disp!$A:$J,10,FALSE),0)</f>
        <v>6955835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27886</v>
      </c>
      <c r="C3331">
        <f>IFERROR(VLOOKUP(A3331,[1]Monitoramento_Base_somente_disp!$A:$J,6,FALSE),0)</f>
        <v>6260523</v>
      </c>
      <c r="D3331">
        <f>IFERROR(VLOOKUP(A3331,[1]Monitoramento_Base_somente_disp!$A:$J,7,FALSE),0)</f>
        <v>25755</v>
      </c>
      <c r="E3331">
        <f>IFERROR(VLOOKUP(A3331,[1]Monitoramento_Base_somente_disp!$A:$J,8,FALSE),0)</f>
        <v>5807640</v>
      </c>
      <c r="F3331">
        <f>IFERROR(VLOOKUP(A3331,[1]Monitoramento_Base_somente_disp!$A:$J,9,FALSE),0)</f>
        <v>30531</v>
      </c>
      <c r="G3331">
        <f>IFERROR(VLOOKUP(A3331,[1]Monitoramento_Base_somente_disp!$A:$J,10,FALSE),0)</f>
        <v>6868975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966660</v>
      </c>
      <c r="D3332">
        <f>IFERROR(VLOOKUP(A3332,[1]Monitoramento_Base_somente_disp!$A:$J,7,FALSE),0)</f>
        <v>0</v>
      </c>
      <c r="E3332">
        <f>IFERROR(VLOOKUP(A3332,[1]Monitoramento_Base_somente_disp!$A:$J,8,FALSE),0)</f>
        <v>967549</v>
      </c>
      <c r="F3332">
        <f>IFERROR(VLOOKUP(A3332,[1]Monitoramento_Base_somente_disp!$A:$J,9,FALSE),0)</f>
        <v>0</v>
      </c>
      <c r="G3332">
        <f>IFERROR(VLOOKUP(A3332,[1]Monitoramento_Base_somente_disp!$A:$J,10,FALSE),0)</f>
        <v>998882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36846</v>
      </c>
      <c r="Q3332">
        <f>IFERROR(VLOOKUP(A3332,[3]Sheet1!$A:$G,5,FALSE),0)</f>
        <v>0</v>
      </c>
      <c r="R3332">
        <f>IFERROR(VLOOKUP(A3332,[3]Sheet1!$A:$G,6,FALSE),0)</f>
        <v>42758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384</v>
      </c>
      <c r="C3333">
        <f>IFERROR(VLOOKUP(A3333,[1]Monitoramento_Base_somente_disp!$A:$J,6,FALSE),0)</f>
        <v>3574771</v>
      </c>
      <c r="D3333">
        <f>IFERROR(VLOOKUP(A3333,[1]Monitoramento_Base_somente_disp!$A:$J,7,FALSE),0)</f>
        <v>430</v>
      </c>
      <c r="E3333">
        <f>IFERROR(VLOOKUP(A3333,[1]Monitoramento_Base_somente_disp!$A:$J,8,FALSE),0)</f>
        <v>3638038</v>
      </c>
      <c r="F3333">
        <f>IFERROR(VLOOKUP(A3333,[1]Monitoramento_Base_somente_disp!$A:$J,9,FALSE),0)</f>
        <v>311</v>
      </c>
      <c r="G3333">
        <f>IFERROR(VLOOKUP(A3333,[1]Monitoramento_Base_somente_disp!$A:$J,10,FALSE),0)</f>
        <v>3698618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98448</v>
      </c>
      <c r="K3333">
        <f>IFERROR(VLOOKUP(A3333,[2]Sheet1!$A:$I,7,FALSE),0)</f>
        <v>1033810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110008</v>
      </c>
      <c r="C3334">
        <f>IFERROR(VLOOKUP(A3334,[1]Monitoramento_Base_somente_disp!$A:$J,6,FALSE),0)</f>
        <v>25463376</v>
      </c>
      <c r="D3334">
        <f>IFERROR(VLOOKUP(A3334,[1]Monitoramento_Base_somente_disp!$A:$J,7,FALSE),0)</f>
        <v>108073</v>
      </c>
      <c r="E3334">
        <f>IFERROR(VLOOKUP(A3334,[1]Monitoramento_Base_somente_disp!$A:$J,8,FALSE),0)</f>
        <v>23114453</v>
      </c>
      <c r="F3334">
        <f>IFERROR(VLOOKUP(A3334,[1]Monitoramento_Base_somente_disp!$A:$J,9,FALSE),0)</f>
        <v>131809</v>
      </c>
      <c r="G3334">
        <f>IFERROR(VLOOKUP(A3334,[1]Monitoramento_Base_somente_disp!$A:$J,10,FALSE),0)</f>
        <v>25897257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15062</v>
      </c>
      <c r="C3335">
        <f>IFERROR(VLOOKUP(A3335,[1]Monitoramento_Base_somente_disp!$A:$J,6,FALSE),0)</f>
        <v>16102629</v>
      </c>
      <c r="D3335">
        <f>IFERROR(VLOOKUP(A3335,[1]Monitoramento_Base_somente_disp!$A:$J,7,FALSE),0)</f>
        <v>12586</v>
      </c>
      <c r="E3335">
        <f>IFERROR(VLOOKUP(A3335,[1]Monitoramento_Base_somente_disp!$A:$J,8,FALSE),0)</f>
        <v>14340676</v>
      </c>
      <c r="F3335">
        <f>IFERROR(VLOOKUP(A3335,[1]Monitoramento_Base_somente_disp!$A:$J,9,FALSE),0)</f>
        <v>14599</v>
      </c>
      <c r="G3335">
        <f>IFERROR(VLOOKUP(A3335,[1]Monitoramento_Base_somente_disp!$A:$J,10,FALSE),0)</f>
        <v>14814955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17268</v>
      </c>
      <c r="C3336">
        <f>IFERROR(VLOOKUP(A3336,[1]Monitoramento_Base_somente_disp!$A:$J,6,FALSE),0)</f>
        <v>3063028</v>
      </c>
      <c r="D3336">
        <f>IFERROR(VLOOKUP(A3336,[1]Monitoramento_Base_somente_disp!$A:$J,7,FALSE),0)</f>
        <v>965</v>
      </c>
      <c r="E3336">
        <f>IFERROR(VLOOKUP(A3336,[1]Monitoramento_Base_somente_disp!$A:$J,8,FALSE),0)</f>
        <v>3189344</v>
      </c>
      <c r="F3336">
        <f>IFERROR(VLOOKUP(A3336,[1]Monitoramento_Base_somente_disp!$A:$J,9,FALSE),0)</f>
        <v>20469</v>
      </c>
      <c r="G3336">
        <f>IFERROR(VLOOKUP(A3336,[1]Monitoramento_Base_somente_disp!$A:$J,10,FALSE),0)</f>
        <v>4206475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55145</v>
      </c>
      <c r="C3337">
        <f>IFERROR(VLOOKUP(A3337,[1]Monitoramento_Base_somente_disp!$A:$J,6,FALSE),0)</f>
        <v>12414908</v>
      </c>
      <c r="D3337">
        <f>IFERROR(VLOOKUP(A3337,[1]Monitoramento_Base_somente_disp!$A:$J,7,FALSE),0)</f>
        <v>43371</v>
      </c>
      <c r="E3337">
        <f>IFERROR(VLOOKUP(A3337,[1]Monitoramento_Base_somente_disp!$A:$J,8,FALSE),0)</f>
        <v>10780484</v>
      </c>
      <c r="F3337">
        <f>IFERROR(VLOOKUP(A3337,[1]Monitoramento_Base_somente_disp!$A:$J,9,FALSE),0)</f>
        <v>59662</v>
      </c>
      <c r="G3337">
        <f>IFERROR(VLOOKUP(A3337,[1]Monitoramento_Base_somente_disp!$A:$J,10,FALSE),0)</f>
        <v>10085348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16325046</v>
      </c>
      <c r="D3341">
        <f>IFERROR(VLOOKUP(A3341,[1]Monitoramento_Base_somente_disp!$A:$J,7,FALSE),0)</f>
        <v>0</v>
      </c>
      <c r="E3341">
        <f>IFERROR(VLOOKUP(A3341,[1]Monitoramento_Base_somente_disp!$A:$J,8,FALSE),0)</f>
        <v>16606281</v>
      </c>
      <c r="F3341">
        <f>IFERROR(VLOOKUP(A3341,[1]Monitoramento_Base_somente_disp!$A:$J,9,FALSE),0)</f>
        <v>0</v>
      </c>
      <c r="G3341">
        <f>IFERROR(VLOOKUP(A3341,[1]Monitoramento_Base_somente_disp!$A:$J,10,FALSE),0)</f>
        <v>16869102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119279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591798</v>
      </c>
      <c r="T3343" t="str">
        <f t="shared" si="313"/>
        <v>Sim</v>
      </c>
      <c r="U3343" t="str">
        <f t="shared" si="314"/>
        <v>Sim</v>
      </c>
      <c r="V3343" t="str">
        <f t="shared" si="315"/>
        <v>Sim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202758</v>
      </c>
      <c r="C3344">
        <f>IFERROR(VLOOKUP(A3344,[1]Monitoramento_Base_somente_disp!$A:$J,6,FALSE),0)</f>
        <v>41421616</v>
      </c>
      <c r="D3344">
        <f>IFERROR(VLOOKUP(A3344,[1]Monitoramento_Base_somente_disp!$A:$J,7,FALSE),0)</f>
        <v>162613</v>
      </c>
      <c r="E3344">
        <f>IFERROR(VLOOKUP(A3344,[1]Monitoramento_Base_somente_disp!$A:$J,8,FALSE),0)</f>
        <v>35431396</v>
      </c>
      <c r="F3344">
        <f>IFERROR(VLOOKUP(A3344,[1]Monitoramento_Base_somente_disp!$A:$J,9,FALSE),0)</f>
        <v>95458</v>
      </c>
      <c r="G3344">
        <f>IFERROR(VLOOKUP(A3344,[1]Monitoramento_Base_somente_disp!$A:$J,10,FALSE),0)</f>
        <v>45200532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12909</v>
      </c>
      <c r="C3345">
        <f>IFERROR(VLOOKUP(A3345,[1]Monitoramento_Base_somente_disp!$A:$J,6,FALSE),0)</f>
        <v>5572221</v>
      </c>
      <c r="D3345">
        <f>IFERROR(VLOOKUP(A3345,[1]Monitoramento_Base_somente_disp!$A:$J,7,FALSE),0)</f>
        <v>4296</v>
      </c>
      <c r="E3345">
        <f>IFERROR(VLOOKUP(A3345,[1]Monitoramento_Base_somente_disp!$A:$J,8,FALSE),0)</f>
        <v>5722479</v>
      </c>
      <c r="F3345">
        <f>IFERROR(VLOOKUP(A3345,[1]Monitoramento_Base_somente_disp!$A:$J,9,FALSE),0)</f>
        <v>14199</v>
      </c>
      <c r="G3345">
        <f>IFERROR(VLOOKUP(A3345,[1]Monitoramento_Base_somente_disp!$A:$J,10,FALSE),0)</f>
        <v>5700452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258540</v>
      </c>
      <c r="D3346">
        <f>IFERROR(VLOOKUP(A3346,[1]Monitoramento_Base_somente_disp!$A:$J,7,FALSE),0)</f>
        <v>0</v>
      </c>
      <c r="E3346">
        <f>IFERROR(VLOOKUP(A3346,[1]Monitoramento_Base_somente_disp!$A:$J,8,FALSE),0)</f>
        <v>343290</v>
      </c>
      <c r="F3346">
        <f>IFERROR(VLOOKUP(A3346,[1]Monitoramento_Base_somente_disp!$A:$J,9,FALSE),0)</f>
        <v>0</v>
      </c>
      <c r="G3346">
        <f>IFERROR(VLOOKUP(A3346,[1]Monitoramento_Base_somente_disp!$A:$J,10,FALSE),0)</f>
        <v>374848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32162280</v>
      </c>
      <c r="D3347">
        <f>IFERROR(VLOOKUP(A3347,[1]Monitoramento_Base_somente_disp!$A:$J,7,FALSE),0)</f>
        <v>0</v>
      </c>
      <c r="E3347">
        <f>IFERROR(VLOOKUP(A3347,[1]Monitoramento_Base_somente_disp!$A:$J,8,FALSE),0)</f>
        <v>32670973</v>
      </c>
      <c r="F3347">
        <f>IFERROR(VLOOKUP(A3347,[1]Monitoramento_Base_somente_disp!$A:$J,9,FALSE),0)</f>
        <v>0</v>
      </c>
      <c r="G3347">
        <f>IFERROR(VLOOKUP(A3347,[1]Monitoramento_Base_somente_disp!$A:$J,10,FALSE),0)</f>
        <v>33234356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53378</v>
      </c>
      <c r="C3348">
        <f>IFERROR(VLOOKUP(A3348,[1]Monitoramento_Base_somente_disp!$A:$J,6,FALSE),0)</f>
        <v>16376723</v>
      </c>
      <c r="D3348">
        <f>IFERROR(VLOOKUP(A3348,[1]Monitoramento_Base_somente_disp!$A:$J,7,FALSE),0)</f>
        <v>47440</v>
      </c>
      <c r="E3348">
        <f>IFERROR(VLOOKUP(A3348,[1]Monitoramento_Base_somente_disp!$A:$J,8,FALSE),0)</f>
        <v>15807542</v>
      </c>
      <c r="F3348">
        <f>IFERROR(VLOOKUP(A3348,[1]Monitoramento_Base_somente_disp!$A:$J,9,FALSE),0)</f>
        <v>48831</v>
      </c>
      <c r="G3348">
        <f>IFERROR(VLOOKUP(A3348,[1]Monitoramento_Base_somente_disp!$A:$J,10,FALSE),0)</f>
        <v>15302020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335730</v>
      </c>
      <c r="C3349">
        <f>IFERROR(VLOOKUP(A3349,[1]Monitoramento_Base_somente_disp!$A:$J,6,FALSE),0)</f>
        <v>127426754</v>
      </c>
      <c r="D3349">
        <f>IFERROR(VLOOKUP(A3349,[1]Monitoramento_Base_somente_disp!$A:$J,7,FALSE),0)</f>
        <v>198057</v>
      </c>
      <c r="E3349">
        <f>IFERROR(VLOOKUP(A3349,[1]Monitoramento_Base_somente_disp!$A:$J,8,FALSE),0)</f>
        <v>132527751</v>
      </c>
      <c r="F3349">
        <f>IFERROR(VLOOKUP(A3349,[1]Monitoramento_Base_somente_disp!$A:$J,9,FALSE),0)</f>
        <v>249797</v>
      </c>
      <c r="G3349">
        <f>IFERROR(VLOOKUP(A3349,[1]Monitoramento_Base_somente_disp!$A:$J,10,FALSE),0)</f>
        <v>131660441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25600</v>
      </c>
      <c r="C3351">
        <f>IFERROR(VLOOKUP(A3351,[1]Monitoramento_Base_somente_disp!$A:$J,6,FALSE),0)</f>
        <v>40782433</v>
      </c>
      <c r="D3351">
        <f>IFERROR(VLOOKUP(A3351,[1]Monitoramento_Base_somente_disp!$A:$J,7,FALSE),0)</f>
        <v>18622</v>
      </c>
      <c r="E3351">
        <f>IFERROR(VLOOKUP(A3351,[1]Monitoramento_Base_somente_disp!$A:$J,8,FALSE),0)</f>
        <v>41972467</v>
      </c>
      <c r="F3351">
        <f>IFERROR(VLOOKUP(A3351,[1]Monitoramento_Base_somente_disp!$A:$J,9,FALSE),0)</f>
        <v>21089</v>
      </c>
      <c r="G3351">
        <f>IFERROR(VLOOKUP(A3351,[1]Monitoramento_Base_somente_disp!$A:$J,10,FALSE),0)</f>
        <v>49285614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15096</v>
      </c>
      <c r="C3352">
        <f>IFERROR(VLOOKUP(A3352,[1]Monitoramento_Base_somente_disp!$A:$J,6,FALSE),0)</f>
        <v>13957904</v>
      </c>
      <c r="D3352">
        <f>IFERROR(VLOOKUP(A3352,[1]Monitoramento_Base_somente_disp!$A:$J,7,FALSE),0)</f>
        <v>6680</v>
      </c>
      <c r="E3352">
        <f>IFERROR(VLOOKUP(A3352,[1]Monitoramento_Base_somente_disp!$A:$J,8,FALSE),0)</f>
        <v>13619588</v>
      </c>
      <c r="F3352">
        <f>IFERROR(VLOOKUP(A3352,[1]Monitoramento_Base_somente_disp!$A:$J,9,FALSE),0)</f>
        <v>8157</v>
      </c>
      <c r="G3352">
        <f>IFERROR(VLOOKUP(A3352,[1]Monitoramento_Base_somente_disp!$A:$J,10,FALSE),0)</f>
        <v>13691005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2736150</v>
      </c>
      <c r="D3353">
        <f>IFERROR(VLOOKUP(A3353,[1]Monitoramento_Base_somente_disp!$A:$J,7,FALSE),0)</f>
        <v>0</v>
      </c>
      <c r="E3353">
        <f>IFERROR(VLOOKUP(A3353,[1]Monitoramento_Base_somente_disp!$A:$J,8,FALSE),0)</f>
        <v>2782775</v>
      </c>
      <c r="F3353">
        <f>IFERROR(VLOOKUP(A3353,[1]Monitoramento_Base_somente_disp!$A:$J,9,FALSE),0)</f>
        <v>0</v>
      </c>
      <c r="G3353">
        <f>IFERROR(VLOOKUP(A3353,[1]Monitoramento_Base_somente_disp!$A:$J,10,FALSE),0)</f>
        <v>2828615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62711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129086</v>
      </c>
      <c r="C3354">
        <f>IFERROR(VLOOKUP(A3354,[1]Monitoramento_Base_somente_disp!$A:$J,6,FALSE),0)</f>
        <v>36638884</v>
      </c>
      <c r="D3354">
        <f>IFERROR(VLOOKUP(A3354,[1]Monitoramento_Base_somente_disp!$A:$J,7,FALSE),0)</f>
        <v>139183</v>
      </c>
      <c r="E3354">
        <f>IFERROR(VLOOKUP(A3354,[1]Monitoramento_Base_somente_disp!$A:$J,8,FALSE),0)</f>
        <v>39563569</v>
      </c>
      <c r="F3354">
        <f>IFERROR(VLOOKUP(A3354,[1]Monitoramento_Base_somente_disp!$A:$J,9,FALSE),0)</f>
        <v>164619</v>
      </c>
      <c r="G3354">
        <f>IFERROR(VLOOKUP(A3354,[1]Monitoramento_Base_somente_disp!$A:$J,10,FALSE),0)</f>
        <v>40082706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47175</v>
      </c>
      <c r="C3355">
        <f>IFERROR(VLOOKUP(A3355,[1]Monitoramento_Base_somente_disp!$A:$J,6,FALSE),0)</f>
        <v>8170232</v>
      </c>
      <c r="D3355">
        <f>IFERROR(VLOOKUP(A3355,[1]Monitoramento_Base_somente_disp!$A:$J,7,FALSE),0)</f>
        <v>60320</v>
      </c>
      <c r="E3355">
        <f>IFERROR(VLOOKUP(A3355,[1]Monitoramento_Base_somente_disp!$A:$J,8,FALSE),0)</f>
        <v>8631126</v>
      </c>
      <c r="F3355">
        <f>IFERROR(VLOOKUP(A3355,[1]Monitoramento_Base_somente_disp!$A:$J,9,FALSE),0)</f>
        <v>41374</v>
      </c>
      <c r="G3355">
        <f>IFERROR(VLOOKUP(A3355,[1]Monitoramento_Base_somente_disp!$A:$J,10,FALSE),0)</f>
        <v>7864719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53457</v>
      </c>
      <c r="D3356">
        <f>IFERROR(VLOOKUP(A3356,[1]Monitoramento_Base_somente_disp!$A:$J,7,FALSE),0)</f>
        <v>0</v>
      </c>
      <c r="E3356">
        <f>IFERROR(VLOOKUP(A3356,[1]Monitoramento_Base_somente_disp!$A:$J,8,FALSE),0)</f>
        <v>41245</v>
      </c>
      <c r="F3356">
        <f>IFERROR(VLOOKUP(A3356,[1]Monitoramento_Base_somente_disp!$A:$J,9,FALSE),0)</f>
        <v>0</v>
      </c>
      <c r="G3356">
        <f>IFERROR(VLOOKUP(A3356,[1]Monitoramento_Base_somente_disp!$A:$J,10,FALSE),0)</f>
        <v>33295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41711</v>
      </c>
      <c r="Q3356">
        <f>IFERROR(VLOOKUP(A3356,[3]Sheet1!$A:$G,5,FALSE),0)</f>
        <v>217539</v>
      </c>
      <c r="R3356">
        <f>IFERROR(VLOOKUP(A3356,[3]Sheet1!$A:$G,6,FALSE),0)</f>
        <v>45130</v>
      </c>
      <c r="S3356">
        <f>IFERROR(VLOOKUP(A3356,[3]Sheet1!$A:$G,7,FALSE),0)</f>
        <v>197318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24251242</v>
      </c>
      <c r="F3357">
        <f>IFERROR(VLOOKUP(A3357,[1]Monitoramento_Base_somente_disp!$A:$J,9,FALSE),0)</f>
        <v>0</v>
      </c>
      <c r="G3357">
        <f>IFERROR(VLOOKUP(A3357,[1]Monitoramento_Base_somente_disp!$A:$J,10,FALSE),0)</f>
        <v>24507360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56560</v>
      </c>
      <c r="C3358">
        <f>IFERROR(VLOOKUP(A3358,[1]Monitoramento_Base_somente_disp!$A:$J,6,FALSE),0)</f>
        <v>11051040</v>
      </c>
      <c r="D3358">
        <f>IFERROR(VLOOKUP(A3358,[1]Monitoramento_Base_somente_disp!$A:$J,7,FALSE),0)</f>
        <v>21325</v>
      </c>
      <c r="E3358">
        <f>IFERROR(VLOOKUP(A3358,[1]Monitoramento_Base_somente_disp!$A:$J,8,FALSE),0)</f>
        <v>10386822</v>
      </c>
      <c r="F3358">
        <f>IFERROR(VLOOKUP(A3358,[1]Monitoramento_Base_somente_disp!$A:$J,9,FALSE),0)</f>
        <v>26882</v>
      </c>
      <c r="G3358">
        <f>IFERROR(VLOOKUP(A3358,[1]Monitoramento_Base_somente_disp!$A:$J,10,FALSE),0)</f>
        <v>11606779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1700</v>
      </c>
      <c r="C3359">
        <f>IFERROR(VLOOKUP(A3359,[1]Monitoramento_Base_somente_disp!$A:$J,6,FALSE),0)</f>
        <v>2701396</v>
      </c>
      <c r="D3359">
        <f>IFERROR(VLOOKUP(A3359,[1]Monitoramento_Base_somente_disp!$A:$J,7,FALSE),0)</f>
        <v>1953</v>
      </c>
      <c r="E3359">
        <f>IFERROR(VLOOKUP(A3359,[1]Monitoramento_Base_somente_disp!$A:$J,8,FALSE),0)</f>
        <v>2771054</v>
      </c>
      <c r="F3359">
        <f>IFERROR(VLOOKUP(A3359,[1]Monitoramento_Base_somente_disp!$A:$J,9,FALSE),0)</f>
        <v>2946</v>
      </c>
      <c r="G3359">
        <f>IFERROR(VLOOKUP(A3359,[1]Monitoramento_Base_somente_disp!$A:$J,10,FALSE),0)</f>
        <v>2768212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267000</v>
      </c>
      <c r="K3359">
        <f>IFERROR(VLOOKUP(A3359,[2]Sheet1!$A:$I,7,FALSE),0)</f>
        <v>413200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24841</v>
      </c>
      <c r="C3360">
        <f>IFERROR(VLOOKUP(A3360,[1]Monitoramento_Base_somente_disp!$A:$J,6,FALSE),0)</f>
        <v>5121495</v>
      </c>
      <c r="D3360">
        <f>IFERROR(VLOOKUP(A3360,[1]Monitoramento_Base_somente_disp!$A:$J,7,FALSE),0)</f>
        <v>21445</v>
      </c>
      <c r="E3360">
        <f>IFERROR(VLOOKUP(A3360,[1]Monitoramento_Base_somente_disp!$A:$J,8,FALSE),0)</f>
        <v>4693798</v>
      </c>
      <c r="F3360">
        <f>IFERROR(VLOOKUP(A3360,[1]Monitoramento_Base_somente_disp!$A:$J,9,FALSE),0)</f>
        <v>30904</v>
      </c>
      <c r="G3360">
        <f>IFERROR(VLOOKUP(A3360,[1]Monitoramento_Base_somente_disp!$A:$J,10,FALSE),0)</f>
        <v>4098203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43313</v>
      </c>
      <c r="C3361">
        <f>IFERROR(VLOOKUP(A3361,[1]Monitoramento_Base_somente_disp!$A:$J,6,FALSE),0)</f>
        <v>2968570</v>
      </c>
      <c r="D3361">
        <f>IFERROR(VLOOKUP(A3361,[1]Monitoramento_Base_somente_disp!$A:$J,7,FALSE),0)</f>
        <v>44953</v>
      </c>
      <c r="E3361">
        <f>IFERROR(VLOOKUP(A3361,[1]Monitoramento_Base_somente_disp!$A:$J,8,FALSE),0)</f>
        <v>3067117</v>
      </c>
      <c r="F3361">
        <f>IFERROR(VLOOKUP(A3361,[1]Monitoramento_Base_somente_disp!$A:$J,9,FALSE),0)</f>
        <v>49416</v>
      </c>
      <c r="G3361">
        <f>IFERROR(VLOOKUP(A3361,[1]Monitoramento_Base_somente_disp!$A:$J,10,FALSE),0)</f>
        <v>3849236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23458</v>
      </c>
      <c r="C3362">
        <f>IFERROR(VLOOKUP(A3362,[1]Monitoramento_Base_somente_disp!$A:$J,6,FALSE),0)</f>
        <v>3975753</v>
      </c>
      <c r="D3362">
        <f>IFERROR(VLOOKUP(A3362,[1]Monitoramento_Base_somente_disp!$A:$J,7,FALSE),0)</f>
        <v>15768</v>
      </c>
      <c r="E3362">
        <f>IFERROR(VLOOKUP(A3362,[1]Monitoramento_Base_somente_disp!$A:$J,8,FALSE),0)</f>
        <v>4466462</v>
      </c>
      <c r="F3362">
        <f>IFERROR(VLOOKUP(A3362,[1]Monitoramento_Base_somente_disp!$A:$J,9,FALSE),0)</f>
        <v>16302</v>
      </c>
      <c r="G3362">
        <f>IFERROR(VLOOKUP(A3362,[1]Monitoramento_Base_somente_disp!$A:$J,10,FALSE),0)</f>
        <v>4164994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2320647</v>
      </c>
      <c r="F3363">
        <f>IFERROR(VLOOKUP(A3363,[1]Monitoramento_Base_somente_disp!$A:$J,9,FALSE),0)</f>
        <v>0</v>
      </c>
      <c r="G3363">
        <f>IFERROR(VLOOKUP(A3363,[1]Monitoramento_Base_somente_disp!$A:$J,10,FALSE),0)</f>
        <v>2359162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22867320</v>
      </c>
      <c r="D3364">
        <f>IFERROR(VLOOKUP(A3364,[1]Monitoramento_Base_somente_disp!$A:$J,7,FALSE),0)</f>
        <v>0</v>
      </c>
      <c r="E3364">
        <f>IFERROR(VLOOKUP(A3364,[1]Monitoramento_Base_somente_disp!$A:$J,8,FALSE),0)</f>
        <v>23283989</v>
      </c>
      <c r="F3364">
        <f>IFERROR(VLOOKUP(A3364,[1]Monitoramento_Base_somente_disp!$A:$J,9,FALSE),0)</f>
        <v>0</v>
      </c>
      <c r="G3364">
        <f>IFERROR(VLOOKUP(A3364,[1]Monitoramento_Base_somente_disp!$A:$J,10,FALSE),0)</f>
        <v>23629564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56054</v>
      </c>
      <c r="Q3364">
        <f>IFERROR(VLOOKUP(A3364,[3]Sheet1!$A:$G,5,FALSE),0)</f>
        <v>252861</v>
      </c>
      <c r="R3364">
        <f>IFERROR(VLOOKUP(A3364,[3]Sheet1!$A:$G,6,FALSE),0)</f>
        <v>71099</v>
      </c>
      <c r="S3364">
        <f>IFERROR(VLOOKUP(A3364,[3]Sheet1!$A:$G,7,FALSE),0)</f>
        <v>156925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3904200</v>
      </c>
      <c r="D3365">
        <f>IFERROR(VLOOKUP(A3365,[1]Monitoramento_Base_somente_disp!$A:$J,7,FALSE),0)</f>
        <v>0</v>
      </c>
      <c r="E3365">
        <f>IFERROR(VLOOKUP(A3365,[1]Monitoramento_Base_somente_disp!$A:$J,8,FALSE),0)</f>
        <v>3970869</v>
      </c>
      <c r="F3365">
        <f>IFERROR(VLOOKUP(A3365,[1]Monitoramento_Base_somente_disp!$A:$J,9,FALSE),0)</f>
        <v>55330</v>
      </c>
      <c r="G3365">
        <f>IFERROR(VLOOKUP(A3365,[1]Monitoramento_Base_somente_disp!$A:$J,10,FALSE),0)</f>
        <v>7090336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23060</v>
      </c>
      <c r="C3366">
        <f>IFERROR(VLOOKUP(A3366,[1]Monitoramento_Base_somente_disp!$A:$J,6,FALSE),0)</f>
        <v>4031099</v>
      </c>
      <c r="D3366">
        <f>IFERROR(VLOOKUP(A3366,[1]Monitoramento_Base_somente_disp!$A:$J,7,FALSE),0)</f>
        <v>20809</v>
      </c>
      <c r="E3366">
        <f>IFERROR(VLOOKUP(A3366,[1]Monitoramento_Base_somente_disp!$A:$J,8,FALSE),0)</f>
        <v>3342641</v>
      </c>
      <c r="F3366">
        <f>IFERROR(VLOOKUP(A3366,[1]Monitoramento_Base_somente_disp!$A:$J,9,FALSE),0)</f>
        <v>20563</v>
      </c>
      <c r="G3366">
        <f>IFERROR(VLOOKUP(A3366,[1]Monitoramento_Base_somente_disp!$A:$J,10,FALSE),0)</f>
        <v>2990663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1738010</v>
      </c>
      <c r="K3367">
        <f>IFERROR(VLOOKUP(A3367,[2]Sheet1!$A:$I,7,FALSE),0)</f>
        <v>52599668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1132905</v>
      </c>
      <c r="K3368">
        <f>IFERROR(VLOOKUP(A3368,[2]Sheet1!$A:$I,7,FALSE),0)</f>
        <v>1239941</v>
      </c>
      <c r="L3368">
        <f>IFERROR(VLOOKUP(A3368,[2]Sheet1!$A:$I,8,FALSE),0)</f>
        <v>26772</v>
      </c>
      <c r="M3368">
        <f>IFERROR(VLOOKUP(A3368,[2]Sheet1!$A:$I,9,FALSE),0)</f>
        <v>36879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543977</v>
      </c>
      <c r="C3369">
        <f>IFERROR(VLOOKUP(A3369,[1]Monitoramento_Base_somente_disp!$A:$J,6,FALSE),0)</f>
        <v>94836538</v>
      </c>
      <c r="D3369">
        <f>IFERROR(VLOOKUP(A3369,[1]Monitoramento_Base_somente_disp!$A:$J,7,FALSE),0)</f>
        <v>456837</v>
      </c>
      <c r="E3369">
        <f>IFERROR(VLOOKUP(A3369,[1]Monitoramento_Base_somente_disp!$A:$J,8,FALSE),0)</f>
        <v>79968084</v>
      </c>
      <c r="F3369">
        <f>IFERROR(VLOOKUP(A3369,[1]Monitoramento_Base_somente_disp!$A:$J,9,FALSE),0)</f>
        <v>352280</v>
      </c>
      <c r="G3369">
        <f>IFERROR(VLOOKUP(A3369,[1]Monitoramento_Base_somente_disp!$A:$J,10,FALSE),0)</f>
        <v>71454571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7457610</v>
      </c>
      <c r="D3370">
        <f>IFERROR(VLOOKUP(A3370,[1]Monitoramento_Base_somente_disp!$A:$J,7,FALSE),0)</f>
        <v>658</v>
      </c>
      <c r="E3370">
        <f>IFERROR(VLOOKUP(A3370,[1]Monitoramento_Base_somente_disp!$A:$J,8,FALSE),0)</f>
        <v>7552435</v>
      </c>
      <c r="F3370">
        <f>IFERROR(VLOOKUP(A3370,[1]Monitoramento_Base_somente_disp!$A:$J,9,FALSE),0)</f>
        <v>16051</v>
      </c>
      <c r="G3370">
        <f>IFERROR(VLOOKUP(A3370,[1]Monitoramento_Base_somente_disp!$A:$J,10,FALSE),0)</f>
        <v>7773187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36723</v>
      </c>
      <c r="C3371">
        <f>IFERROR(VLOOKUP(A3371,[1]Monitoramento_Base_somente_disp!$A:$J,6,FALSE),0)</f>
        <v>8379282</v>
      </c>
      <c r="D3371">
        <f>IFERROR(VLOOKUP(A3371,[1]Monitoramento_Base_somente_disp!$A:$J,7,FALSE),0)</f>
        <v>30591</v>
      </c>
      <c r="E3371">
        <f>IFERROR(VLOOKUP(A3371,[1]Monitoramento_Base_somente_disp!$A:$J,8,FALSE),0)</f>
        <v>7393121</v>
      </c>
      <c r="F3371">
        <f>IFERROR(VLOOKUP(A3371,[1]Monitoramento_Base_somente_disp!$A:$J,9,FALSE),0)</f>
        <v>35341</v>
      </c>
      <c r="G3371">
        <f>IFERROR(VLOOKUP(A3371,[1]Monitoramento_Base_somente_disp!$A:$J,10,FALSE),0)</f>
        <v>7089447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1674</v>
      </c>
      <c r="C3372">
        <f>IFERROR(VLOOKUP(A3372,[1]Monitoramento_Base_somente_disp!$A:$J,6,FALSE),0)</f>
        <v>8169818</v>
      </c>
      <c r="D3372">
        <f>IFERROR(VLOOKUP(A3372,[1]Monitoramento_Base_somente_disp!$A:$J,7,FALSE),0)</f>
        <v>5622</v>
      </c>
      <c r="E3372">
        <f>IFERROR(VLOOKUP(A3372,[1]Monitoramento_Base_somente_disp!$A:$J,8,FALSE),0)</f>
        <v>8019080</v>
      </c>
      <c r="F3372">
        <f>IFERROR(VLOOKUP(A3372,[1]Monitoramento_Base_somente_disp!$A:$J,9,FALSE),0)</f>
        <v>1793</v>
      </c>
      <c r="G3372">
        <f>IFERROR(VLOOKUP(A3372,[1]Monitoramento_Base_somente_disp!$A:$J,10,FALSE),0)</f>
        <v>8105658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13250</v>
      </c>
      <c r="F3373">
        <f>IFERROR(VLOOKUP(A3373,[1]Monitoramento_Base_somente_disp!$A:$J,9,FALSE),0)</f>
        <v>0</v>
      </c>
      <c r="G3373">
        <f>IFERROR(VLOOKUP(A3373,[1]Monitoramento_Base_somente_disp!$A:$J,10,FALSE),0)</f>
        <v>13330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193369</v>
      </c>
      <c r="C3374">
        <f>IFERROR(VLOOKUP(A3374,[1]Monitoramento_Base_somente_disp!$A:$J,6,FALSE),0)</f>
        <v>39700910</v>
      </c>
      <c r="D3374">
        <f>IFERROR(VLOOKUP(A3374,[1]Monitoramento_Base_somente_disp!$A:$J,7,FALSE),0)</f>
        <v>98257</v>
      </c>
      <c r="E3374">
        <f>IFERROR(VLOOKUP(A3374,[1]Monitoramento_Base_somente_disp!$A:$J,8,FALSE),0)</f>
        <v>35921714</v>
      </c>
      <c r="F3374">
        <f>IFERROR(VLOOKUP(A3374,[1]Monitoramento_Base_somente_disp!$A:$J,9,FALSE),0)</f>
        <v>60</v>
      </c>
      <c r="G3374">
        <f>IFERROR(VLOOKUP(A3374,[1]Monitoramento_Base_somente_disp!$A:$J,10,FALSE),0)</f>
        <v>35833914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261925</v>
      </c>
      <c r="C3375">
        <f>IFERROR(VLOOKUP(A3375,[1]Monitoramento_Base_somente_disp!$A:$J,6,FALSE),0)</f>
        <v>45283172</v>
      </c>
      <c r="D3375">
        <f>IFERROR(VLOOKUP(A3375,[1]Monitoramento_Base_somente_disp!$A:$J,7,FALSE),0)</f>
        <v>145050</v>
      </c>
      <c r="E3375">
        <f>IFERROR(VLOOKUP(A3375,[1]Monitoramento_Base_somente_disp!$A:$J,8,FALSE),0)</f>
        <v>47222727</v>
      </c>
      <c r="F3375">
        <f>IFERROR(VLOOKUP(A3375,[1]Monitoramento_Base_somente_disp!$A:$J,9,FALSE),0)</f>
        <v>209527</v>
      </c>
      <c r="G3375">
        <f>IFERROR(VLOOKUP(A3375,[1]Monitoramento_Base_somente_disp!$A:$J,10,FALSE),0)</f>
        <v>46152064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131</v>
      </c>
      <c r="C3376">
        <f>IFERROR(VLOOKUP(A3376,[1]Monitoramento_Base_somente_disp!$A:$J,6,FALSE),0)</f>
        <v>458551</v>
      </c>
      <c r="D3376">
        <f>IFERROR(VLOOKUP(A3376,[1]Monitoramento_Base_somente_disp!$A:$J,7,FALSE),0)</f>
        <v>108</v>
      </c>
      <c r="E3376">
        <f>IFERROR(VLOOKUP(A3376,[1]Monitoramento_Base_somente_disp!$A:$J,8,FALSE),0)</f>
        <v>474152</v>
      </c>
      <c r="F3376">
        <f>IFERROR(VLOOKUP(A3376,[1]Monitoramento_Base_somente_disp!$A:$J,9,FALSE),0)</f>
        <v>108</v>
      </c>
      <c r="G3376">
        <f>IFERROR(VLOOKUP(A3376,[1]Monitoramento_Base_somente_disp!$A:$J,10,FALSE),0)</f>
        <v>475873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64515</v>
      </c>
      <c r="Q3376">
        <f>IFERROR(VLOOKUP(A3376,[3]Sheet1!$A:$G,5,FALSE),0)</f>
        <v>248786</v>
      </c>
      <c r="R3376">
        <f>IFERROR(VLOOKUP(A3376,[3]Sheet1!$A:$G,6,FALSE),0)</f>
        <v>75561</v>
      </c>
      <c r="S3376">
        <f>IFERROR(VLOOKUP(A3376,[3]Sheet1!$A:$G,7,FALSE),0)</f>
        <v>335341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23057559</v>
      </c>
      <c r="D3377">
        <f>IFERROR(VLOOKUP(A3377,[1]Monitoramento_Base_somente_disp!$A:$J,7,FALSE),0)</f>
        <v>0</v>
      </c>
      <c r="E3377">
        <f>IFERROR(VLOOKUP(A3377,[1]Monitoramento_Base_somente_disp!$A:$J,8,FALSE),0)</f>
        <v>25946643</v>
      </c>
      <c r="F3377">
        <f>IFERROR(VLOOKUP(A3377,[1]Monitoramento_Base_somente_disp!$A:$J,9,FALSE),0)</f>
        <v>0</v>
      </c>
      <c r="G3377">
        <f>IFERROR(VLOOKUP(A3377,[1]Monitoramento_Base_somente_disp!$A:$J,10,FALSE),0)</f>
        <v>29907861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49486</v>
      </c>
      <c r="C3378">
        <f>IFERROR(VLOOKUP(A3378,[1]Monitoramento_Base_somente_disp!$A:$J,6,FALSE),0)</f>
        <v>6700161</v>
      </c>
      <c r="D3378">
        <f>IFERROR(VLOOKUP(A3378,[1]Monitoramento_Base_somente_disp!$A:$J,7,FALSE),0)</f>
        <v>72794</v>
      </c>
      <c r="E3378">
        <f>IFERROR(VLOOKUP(A3378,[1]Monitoramento_Base_somente_disp!$A:$J,8,FALSE),0)</f>
        <v>14508297</v>
      </c>
      <c r="F3378">
        <f>IFERROR(VLOOKUP(A3378,[1]Monitoramento_Base_somente_disp!$A:$J,9,FALSE),0)</f>
        <v>87094</v>
      </c>
      <c r="G3378">
        <f>IFERROR(VLOOKUP(A3378,[1]Monitoramento_Base_somente_disp!$A:$J,10,FALSE),0)</f>
        <v>12290449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7648830</v>
      </c>
      <c r="D3379">
        <f>IFERROR(VLOOKUP(A3379,[1]Monitoramento_Base_somente_disp!$A:$J,7,FALSE),0)</f>
        <v>0</v>
      </c>
      <c r="E3379">
        <f>IFERROR(VLOOKUP(A3379,[1]Monitoramento_Base_somente_disp!$A:$J,8,FALSE),0)</f>
        <v>7781607</v>
      </c>
      <c r="F3379">
        <f>IFERROR(VLOOKUP(A3379,[1]Monitoramento_Base_somente_disp!$A:$J,9,FALSE),0)</f>
        <v>0</v>
      </c>
      <c r="G3379">
        <f>IFERROR(VLOOKUP(A3379,[1]Monitoramento_Base_somente_disp!$A:$J,10,FALSE),0)</f>
        <v>7903791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169231</v>
      </c>
      <c r="C3380">
        <f>IFERROR(VLOOKUP(A3380,[1]Monitoramento_Base_somente_disp!$A:$J,6,FALSE),0)</f>
        <v>72867842</v>
      </c>
      <c r="D3380">
        <f>IFERROR(VLOOKUP(A3380,[1]Monitoramento_Base_somente_disp!$A:$J,7,FALSE),0)</f>
        <v>195208</v>
      </c>
      <c r="E3380">
        <f>IFERROR(VLOOKUP(A3380,[1]Monitoramento_Base_somente_disp!$A:$J,8,FALSE),0)</f>
        <v>77294064</v>
      </c>
      <c r="F3380">
        <f>IFERROR(VLOOKUP(A3380,[1]Monitoramento_Base_somente_disp!$A:$J,9,FALSE),0)</f>
        <v>225789</v>
      </c>
      <c r="G3380">
        <f>IFERROR(VLOOKUP(A3380,[1]Monitoramento_Base_somente_disp!$A:$J,10,FALSE),0)</f>
        <v>75376510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51558</v>
      </c>
      <c r="C3382">
        <f>IFERROR(VLOOKUP(A3382,[1]Monitoramento_Base_somente_disp!$A:$J,6,FALSE),0)</f>
        <v>8108473</v>
      </c>
      <c r="D3382">
        <f>IFERROR(VLOOKUP(A3382,[1]Monitoramento_Base_somente_disp!$A:$J,7,FALSE),0)</f>
        <v>36691</v>
      </c>
      <c r="E3382">
        <f>IFERROR(VLOOKUP(A3382,[1]Monitoramento_Base_somente_disp!$A:$J,8,FALSE),0)</f>
        <v>8271139</v>
      </c>
      <c r="F3382">
        <f>IFERROR(VLOOKUP(A3382,[1]Monitoramento_Base_somente_disp!$A:$J,9,FALSE),0)</f>
        <v>75090</v>
      </c>
      <c r="G3382">
        <f>IFERROR(VLOOKUP(A3382,[1]Monitoramento_Base_somente_disp!$A:$J,10,FALSE),0)</f>
        <v>9406559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</v>
      </c>
      <c r="C3383">
        <f>IFERROR(VLOOKUP(A3383,[1]Monitoramento_Base_somente_disp!$A:$J,6,FALSE),0)</f>
        <v>872797188</v>
      </c>
      <c r="D3383">
        <f>IFERROR(VLOOKUP(A3383,[1]Monitoramento_Base_somente_disp!$A:$J,7,FALSE),0)</f>
        <v>4548</v>
      </c>
      <c r="E3383">
        <f>IFERROR(VLOOKUP(A3383,[1]Monitoramento_Base_somente_disp!$A:$J,8,FALSE),0)</f>
        <v>871984928</v>
      </c>
      <c r="F3383">
        <f>IFERROR(VLOOKUP(A3383,[1]Monitoramento_Base_somente_disp!$A:$J,9,FALSE),0)</f>
        <v>14088</v>
      </c>
      <c r="G3383">
        <f>IFERROR(VLOOKUP(A3383,[1]Monitoramento_Base_somente_disp!$A:$J,10,FALSE),0)</f>
        <v>901865933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59293</v>
      </c>
      <c r="C3384">
        <f>IFERROR(VLOOKUP(A3384,[1]Monitoramento_Base_somente_disp!$A:$J,6,FALSE),0)</f>
        <v>16192043</v>
      </c>
      <c r="D3384">
        <f>IFERROR(VLOOKUP(A3384,[1]Monitoramento_Base_somente_disp!$A:$J,7,FALSE),0)</f>
        <v>41771</v>
      </c>
      <c r="E3384">
        <f>IFERROR(VLOOKUP(A3384,[1]Monitoramento_Base_somente_disp!$A:$J,8,FALSE),0)</f>
        <v>19537985</v>
      </c>
      <c r="F3384">
        <f>IFERROR(VLOOKUP(A3384,[1]Monitoramento_Base_somente_disp!$A:$J,9,FALSE),0)</f>
        <v>39751</v>
      </c>
      <c r="G3384">
        <f>IFERROR(VLOOKUP(A3384,[1]Monitoramento_Base_somente_disp!$A:$J,10,FALSE),0)</f>
        <v>21001628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11373</v>
      </c>
      <c r="C3385">
        <f>IFERROR(VLOOKUP(A3385,[1]Monitoramento_Base_somente_disp!$A:$J,6,FALSE),0)</f>
        <v>6714380</v>
      </c>
      <c r="D3385">
        <f>IFERROR(VLOOKUP(A3385,[1]Monitoramento_Base_somente_disp!$A:$J,7,FALSE),0)</f>
        <v>10347</v>
      </c>
      <c r="E3385">
        <f>IFERROR(VLOOKUP(A3385,[1]Monitoramento_Base_somente_disp!$A:$J,8,FALSE),0)</f>
        <v>6717067</v>
      </c>
      <c r="F3385">
        <f>IFERROR(VLOOKUP(A3385,[1]Monitoramento_Base_somente_disp!$A:$J,9,FALSE),0)</f>
        <v>12599</v>
      </c>
      <c r="G3385">
        <f>IFERROR(VLOOKUP(A3385,[1]Monitoramento_Base_somente_disp!$A:$J,10,FALSE),0)</f>
        <v>7027088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4380</v>
      </c>
      <c r="C3386">
        <f>IFERROR(VLOOKUP(A3386,[1]Monitoramento_Base_somente_disp!$A:$J,6,FALSE),0)</f>
        <v>779340</v>
      </c>
      <c r="D3386">
        <f>IFERROR(VLOOKUP(A3386,[1]Monitoramento_Base_somente_disp!$A:$J,7,FALSE),0)</f>
        <v>6530</v>
      </c>
      <c r="E3386">
        <f>IFERROR(VLOOKUP(A3386,[1]Monitoramento_Base_somente_disp!$A:$J,8,FALSE),0)</f>
        <v>801837</v>
      </c>
      <c r="F3386">
        <f>IFERROR(VLOOKUP(A3386,[1]Monitoramento_Base_somente_disp!$A:$J,9,FALSE),0)</f>
        <v>5100</v>
      </c>
      <c r="G3386">
        <f>IFERROR(VLOOKUP(A3386,[1]Monitoramento_Base_somente_disp!$A:$J,10,FALSE),0)</f>
        <v>613539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717840990</v>
      </c>
      <c r="D3388">
        <f>IFERROR(VLOOKUP(A3388,[1]Monitoramento_Base_somente_disp!$A:$J,7,FALSE),0)</f>
        <v>0</v>
      </c>
      <c r="E3388">
        <f>IFERROR(VLOOKUP(A3388,[1]Monitoramento_Base_somente_disp!$A:$J,8,FALSE),0)</f>
        <v>725653103</v>
      </c>
      <c r="F3388">
        <f>IFERROR(VLOOKUP(A3388,[1]Monitoramento_Base_somente_disp!$A:$J,9,FALSE),0)</f>
        <v>0</v>
      </c>
      <c r="G3388">
        <f>IFERROR(VLOOKUP(A3388,[1]Monitoramento_Base_somente_disp!$A:$J,10,FALSE),0)</f>
        <v>741769023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41033</v>
      </c>
      <c r="C3389">
        <f>IFERROR(VLOOKUP(A3389,[1]Monitoramento_Base_somente_disp!$A:$J,6,FALSE),0)</f>
        <v>10446384</v>
      </c>
      <c r="D3389">
        <f>IFERROR(VLOOKUP(A3389,[1]Monitoramento_Base_somente_disp!$A:$J,7,FALSE),0)</f>
        <v>34551</v>
      </c>
      <c r="E3389">
        <f>IFERROR(VLOOKUP(A3389,[1]Monitoramento_Base_somente_disp!$A:$J,8,FALSE),0)</f>
        <v>9837896</v>
      </c>
      <c r="F3389">
        <f>IFERROR(VLOOKUP(A3389,[1]Monitoramento_Base_somente_disp!$A:$J,9,FALSE),0)</f>
        <v>26953</v>
      </c>
      <c r="G3389">
        <f>IFERROR(VLOOKUP(A3389,[1]Monitoramento_Base_somente_disp!$A:$J,10,FALSE),0)</f>
        <v>9499377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25775</v>
      </c>
      <c r="C3390">
        <f>IFERROR(VLOOKUP(A3390,[1]Monitoramento_Base_somente_disp!$A:$J,6,FALSE),0)</f>
        <v>5197124</v>
      </c>
      <c r="D3390">
        <f>IFERROR(VLOOKUP(A3390,[1]Monitoramento_Base_somente_disp!$A:$J,7,FALSE),0)</f>
        <v>28572</v>
      </c>
      <c r="E3390">
        <f>IFERROR(VLOOKUP(A3390,[1]Monitoramento_Base_somente_disp!$A:$J,8,FALSE),0)</f>
        <v>5544214</v>
      </c>
      <c r="F3390">
        <f>IFERROR(VLOOKUP(A3390,[1]Monitoramento_Base_somente_disp!$A:$J,9,FALSE),0)</f>
        <v>36366</v>
      </c>
      <c r="G3390">
        <f>IFERROR(VLOOKUP(A3390,[1]Monitoramento_Base_somente_disp!$A:$J,10,FALSE),0)</f>
        <v>5646196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484905</v>
      </c>
      <c r="D3391">
        <f>IFERROR(VLOOKUP(A3391,[1]Monitoramento_Base_somente_disp!$A:$J,7,FALSE),0)</f>
        <v>0</v>
      </c>
      <c r="E3391">
        <f>IFERROR(VLOOKUP(A3391,[1]Monitoramento_Base_somente_disp!$A:$J,8,FALSE),0)</f>
        <v>540435</v>
      </c>
      <c r="F3391">
        <f>IFERROR(VLOOKUP(A3391,[1]Monitoramento_Base_somente_disp!$A:$J,9,FALSE),0)</f>
        <v>0</v>
      </c>
      <c r="G3391">
        <f>IFERROR(VLOOKUP(A3391,[1]Monitoramento_Base_somente_disp!$A:$J,10,FALSE),0)</f>
        <v>763277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56911</v>
      </c>
      <c r="C3392">
        <f>IFERROR(VLOOKUP(A3392,[1]Monitoramento_Base_somente_disp!$A:$J,6,FALSE),0)</f>
        <v>17572653</v>
      </c>
      <c r="D3392">
        <f>IFERROR(VLOOKUP(A3392,[1]Monitoramento_Base_somente_disp!$A:$J,7,FALSE),0)</f>
        <v>39693</v>
      </c>
      <c r="E3392">
        <f>IFERROR(VLOOKUP(A3392,[1]Monitoramento_Base_somente_disp!$A:$J,8,FALSE),0)</f>
        <v>17309653</v>
      </c>
      <c r="F3392">
        <f>IFERROR(VLOOKUP(A3392,[1]Monitoramento_Base_somente_disp!$A:$J,9,FALSE),0)</f>
        <v>52912</v>
      </c>
      <c r="G3392">
        <f>IFERROR(VLOOKUP(A3392,[1]Monitoramento_Base_somente_disp!$A:$J,10,FALSE),0)</f>
        <v>17509326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3590</v>
      </c>
      <c r="C3395">
        <f>IFERROR(VLOOKUP(A3395,[1]Monitoramento_Base_somente_disp!$A:$J,6,FALSE),0)</f>
        <v>1882798</v>
      </c>
      <c r="D3395">
        <f>IFERROR(VLOOKUP(A3395,[1]Monitoramento_Base_somente_disp!$A:$J,7,FALSE),0)</f>
        <v>11845</v>
      </c>
      <c r="E3395">
        <f>IFERROR(VLOOKUP(A3395,[1]Monitoramento_Base_somente_disp!$A:$J,8,FALSE),0)</f>
        <v>2312189</v>
      </c>
      <c r="F3395">
        <f>IFERROR(VLOOKUP(A3395,[1]Monitoramento_Base_somente_disp!$A:$J,9,FALSE),0)</f>
        <v>10733</v>
      </c>
      <c r="G3395">
        <f>IFERROR(VLOOKUP(A3395,[1]Monitoramento_Base_somente_disp!$A:$J,10,FALSE),0)</f>
        <v>2000588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4345440</v>
      </c>
      <c r="D3397">
        <f>IFERROR(VLOOKUP(A3397,[1]Monitoramento_Base_somente_disp!$A:$J,7,FALSE),0)</f>
        <v>0</v>
      </c>
      <c r="E3397">
        <f>IFERROR(VLOOKUP(A3397,[1]Monitoramento_Base_somente_disp!$A:$J,8,FALSE),0)</f>
        <v>4426744</v>
      </c>
      <c r="F3397">
        <f>IFERROR(VLOOKUP(A3397,[1]Monitoramento_Base_somente_disp!$A:$J,9,FALSE),0)</f>
        <v>0</v>
      </c>
      <c r="G3397">
        <f>IFERROR(VLOOKUP(A3397,[1]Monitoramento_Base_somente_disp!$A:$J,10,FALSE),0)</f>
        <v>4490288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3662040</v>
      </c>
      <c r="D3398">
        <f>IFERROR(VLOOKUP(A3398,[1]Monitoramento_Base_somente_disp!$A:$J,7,FALSE),0)</f>
        <v>0</v>
      </c>
      <c r="E3398">
        <f>IFERROR(VLOOKUP(A3398,[1]Monitoramento_Base_somente_disp!$A:$J,8,FALSE),0)</f>
        <v>3734383</v>
      </c>
      <c r="F3398">
        <f>IFERROR(VLOOKUP(A3398,[1]Monitoramento_Base_somente_disp!$A:$J,9,FALSE),0)</f>
        <v>0</v>
      </c>
      <c r="G3398">
        <f>IFERROR(VLOOKUP(A3398,[1]Monitoramento_Base_somente_disp!$A:$J,10,FALSE),0)</f>
        <v>3784108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1380832</v>
      </c>
      <c r="L3399">
        <f>IFERROR(VLOOKUP(A3399,[2]Sheet1!$A:$I,8,FALSE),0)</f>
        <v>0</v>
      </c>
      <c r="M3399">
        <f>IFERROR(VLOOKUP(A3399,[2]Sheet1!$A:$I,9,FALSE),0)</f>
        <v>1376841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76562</v>
      </c>
      <c r="L3400">
        <f>IFERROR(VLOOKUP(A3400,[2]Sheet1!$A:$I,8,FALSE),0)</f>
        <v>0</v>
      </c>
      <c r="M3400">
        <f>IFERROR(VLOOKUP(A3400,[2]Sheet1!$A:$I,9,FALSE),0)</f>
        <v>87882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27410</v>
      </c>
      <c r="C3401">
        <f>IFERROR(VLOOKUP(A3401,[1]Monitoramento_Base_somente_disp!$A:$J,6,FALSE),0)</f>
        <v>26100772</v>
      </c>
      <c r="D3401">
        <f>IFERROR(VLOOKUP(A3401,[1]Monitoramento_Base_somente_disp!$A:$J,7,FALSE),0)</f>
        <v>35092</v>
      </c>
      <c r="E3401">
        <f>IFERROR(VLOOKUP(A3401,[1]Monitoramento_Base_somente_disp!$A:$J,8,FALSE),0)</f>
        <v>27872873</v>
      </c>
      <c r="F3401">
        <f>IFERROR(VLOOKUP(A3401,[1]Monitoramento_Base_somente_disp!$A:$J,9,FALSE),0)</f>
        <v>31353</v>
      </c>
      <c r="G3401">
        <f>IFERROR(VLOOKUP(A3401,[1]Monitoramento_Base_somente_disp!$A:$J,10,FALSE),0)</f>
        <v>28598762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49502</v>
      </c>
      <c r="C3402">
        <f>IFERROR(VLOOKUP(A3402,[1]Monitoramento_Base_somente_disp!$A:$J,6,FALSE),0)</f>
        <v>4524980</v>
      </c>
      <c r="D3402">
        <f>IFERROR(VLOOKUP(A3402,[1]Monitoramento_Base_somente_disp!$A:$J,7,FALSE),0)</f>
        <v>30550</v>
      </c>
      <c r="E3402">
        <f>IFERROR(VLOOKUP(A3402,[1]Monitoramento_Base_somente_disp!$A:$J,8,FALSE),0)</f>
        <v>5805119</v>
      </c>
      <c r="F3402">
        <f>IFERROR(VLOOKUP(A3402,[1]Monitoramento_Base_somente_disp!$A:$J,9,FALSE),0)</f>
        <v>40090</v>
      </c>
      <c r="G3402">
        <f>IFERROR(VLOOKUP(A3402,[1]Monitoramento_Base_somente_disp!$A:$J,10,FALSE),0)</f>
        <v>5147168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6039</v>
      </c>
      <c r="C3403">
        <f>IFERROR(VLOOKUP(A3403,[1]Monitoramento_Base_somente_disp!$A:$J,6,FALSE),0)</f>
        <v>1720768</v>
      </c>
      <c r="D3403">
        <f>IFERROR(VLOOKUP(A3403,[1]Monitoramento_Base_somente_disp!$A:$J,7,FALSE),0)</f>
        <v>2447</v>
      </c>
      <c r="E3403">
        <f>IFERROR(VLOOKUP(A3403,[1]Monitoramento_Base_somente_disp!$A:$J,8,FALSE),0)</f>
        <v>1696608</v>
      </c>
      <c r="F3403">
        <f>IFERROR(VLOOKUP(A3403,[1]Monitoramento_Base_somente_disp!$A:$J,9,FALSE),0)</f>
        <v>60</v>
      </c>
      <c r="G3403">
        <f>IFERROR(VLOOKUP(A3403,[1]Monitoramento_Base_somente_disp!$A:$J,10,FALSE),0)</f>
        <v>1747269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Sim</v>
      </c>
      <c r="V3403" t="str">
        <f t="shared" si="321"/>
        <v>Sim</v>
      </c>
      <c r="W3403" t="str">
        <f t="shared" si="322"/>
        <v>Sim</v>
      </c>
      <c r="X3403" t="str">
        <f t="shared" si="323"/>
        <v>Sim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49001</v>
      </c>
      <c r="C3404">
        <f>IFERROR(VLOOKUP(A3404,[1]Monitoramento_Base_somente_disp!$A:$J,6,FALSE),0)</f>
        <v>15011111</v>
      </c>
      <c r="D3404">
        <f>IFERROR(VLOOKUP(A3404,[1]Monitoramento_Base_somente_disp!$A:$J,7,FALSE),0)</f>
        <v>36245</v>
      </c>
      <c r="E3404">
        <f>IFERROR(VLOOKUP(A3404,[1]Monitoramento_Base_somente_disp!$A:$J,8,FALSE),0)</f>
        <v>18880693</v>
      </c>
      <c r="F3404">
        <f>IFERROR(VLOOKUP(A3404,[1]Monitoramento_Base_somente_disp!$A:$J,9,FALSE),0)</f>
        <v>36885</v>
      </c>
      <c r="G3404">
        <f>IFERROR(VLOOKUP(A3404,[1]Monitoramento_Base_somente_disp!$A:$J,10,FALSE),0)</f>
        <v>18453935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883</v>
      </c>
      <c r="C3405">
        <f>IFERROR(VLOOKUP(A3405,[1]Monitoramento_Base_somente_disp!$A:$J,6,FALSE),0)</f>
        <v>678502</v>
      </c>
      <c r="D3405">
        <f>IFERROR(VLOOKUP(A3405,[1]Monitoramento_Base_somente_disp!$A:$J,7,FALSE),0)</f>
        <v>79</v>
      </c>
      <c r="E3405">
        <f>IFERROR(VLOOKUP(A3405,[1]Monitoramento_Base_somente_disp!$A:$J,8,FALSE),0)</f>
        <v>692778</v>
      </c>
      <c r="F3405">
        <f>IFERROR(VLOOKUP(A3405,[1]Monitoramento_Base_somente_disp!$A:$J,9,FALSE),0)</f>
        <v>127</v>
      </c>
      <c r="G3405">
        <f>IFERROR(VLOOKUP(A3405,[1]Monitoramento_Base_somente_disp!$A:$J,10,FALSE),0)</f>
        <v>721977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8148</v>
      </c>
      <c r="C3406">
        <f>IFERROR(VLOOKUP(A3406,[1]Monitoramento_Base_somente_disp!$A:$J,6,FALSE),0)</f>
        <v>1041267</v>
      </c>
      <c r="D3406">
        <f>IFERROR(VLOOKUP(A3406,[1]Monitoramento_Base_somente_disp!$A:$J,7,FALSE),0)</f>
        <v>11923</v>
      </c>
      <c r="E3406">
        <f>IFERROR(VLOOKUP(A3406,[1]Monitoramento_Base_somente_disp!$A:$J,8,FALSE),0)</f>
        <v>987573</v>
      </c>
      <c r="F3406">
        <f>IFERROR(VLOOKUP(A3406,[1]Monitoramento_Base_somente_disp!$A:$J,9,FALSE),0)</f>
        <v>12189</v>
      </c>
      <c r="G3406">
        <f>IFERROR(VLOOKUP(A3406,[1]Monitoramento_Base_somente_disp!$A:$J,10,FALSE),0)</f>
        <v>1122741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8509</v>
      </c>
      <c r="C3407">
        <f>IFERROR(VLOOKUP(A3407,[1]Monitoramento_Base_somente_disp!$A:$J,6,FALSE),0)</f>
        <v>1068301</v>
      </c>
      <c r="D3407">
        <f>IFERROR(VLOOKUP(A3407,[1]Monitoramento_Base_somente_disp!$A:$J,7,FALSE),0)</f>
        <v>2971</v>
      </c>
      <c r="E3407">
        <f>IFERROR(VLOOKUP(A3407,[1]Monitoramento_Base_somente_disp!$A:$J,8,FALSE),0)</f>
        <v>881757</v>
      </c>
      <c r="F3407">
        <f>IFERROR(VLOOKUP(A3407,[1]Monitoramento_Base_somente_disp!$A:$J,9,FALSE),0)</f>
        <v>2518</v>
      </c>
      <c r="G3407">
        <f>IFERROR(VLOOKUP(A3407,[1]Monitoramento_Base_somente_disp!$A:$J,10,FALSE),0)</f>
        <v>853484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6828</v>
      </c>
      <c r="C3408">
        <f>IFERROR(VLOOKUP(A3408,[1]Monitoramento_Base_somente_disp!$A:$J,6,FALSE),0)</f>
        <v>18191752</v>
      </c>
      <c r="D3408">
        <f>IFERROR(VLOOKUP(A3408,[1]Monitoramento_Base_somente_disp!$A:$J,7,FALSE),0)</f>
        <v>16714</v>
      </c>
      <c r="E3408">
        <f>IFERROR(VLOOKUP(A3408,[1]Monitoramento_Base_somente_disp!$A:$J,8,FALSE),0)</f>
        <v>20520055</v>
      </c>
      <c r="F3408">
        <f>IFERROR(VLOOKUP(A3408,[1]Monitoramento_Base_somente_disp!$A:$J,9,FALSE),0)</f>
        <v>21379</v>
      </c>
      <c r="G3408">
        <f>IFERROR(VLOOKUP(A3408,[1]Monitoramento_Base_somente_disp!$A:$J,10,FALSE),0)</f>
        <v>20701407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16685</v>
      </c>
      <c r="C3409">
        <f>IFERROR(VLOOKUP(A3409,[1]Monitoramento_Base_somente_disp!$A:$J,6,FALSE),0)</f>
        <v>25548437</v>
      </c>
      <c r="D3409">
        <f>IFERROR(VLOOKUP(A3409,[1]Monitoramento_Base_somente_disp!$A:$J,7,FALSE),0)</f>
        <v>12949</v>
      </c>
      <c r="E3409">
        <f>IFERROR(VLOOKUP(A3409,[1]Monitoramento_Base_somente_disp!$A:$J,8,FALSE),0)</f>
        <v>25919366</v>
      </c>
      <c r="F3409">
        <f>IFERROR(VLOOKUP(A3409,[1]Monitoramento_Base_somente_disp!$A:$J,9,FALSE),0)</f>
        <v>15967</v>
      </c>
      <c r="G3409">
        <f>IFERROR(VLOOKUP(A3409,[1]Monitoramento_Base_somente_disp!$A:$J,10,FALSE),0)</f>
        <v>25342013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47022</v>
      </c>
      <c r="C3410">
        <f>IFERROR(VLOOKUP(A3410,[1]Monitoramento_Base_somente_disp!$A:$J,6,FALSE),0)</f>
        <v>6887872</v>
      </c>
      <c r="D3410">
        <f>IFERROR(VLOOKUP(A3410,[1]Monitoramento_Base_somente_disp!$A:$J,7,FALSE),0)</f>
        <v>50915</v>
      </c>
      <c r="E3410">
        <f>IFERROR(VLOOKUP(A3410,[1]Monitoramento_Base_somente_disp!$A:$J,8,FALSE),0)</f>
        <v>8365425</v>
      </c>
      <c r="F3410">
        <f>IFERROR(VLOOKUP(A3410,[1]Monitoramento_Base_somente_disp!$A:$J,9,FALSE),0)</f>
        <v>48066</v>
      </c>
      <c r="G3410">
        <f>IFERROR(VLOOKUP(A3410,[1]Monitoramento_Base_somente_disp!$A:$J,10,FALSE),0)</f>
        <v>8359985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1125</v>
      </c>
      <c r="C3411">
        <f>IFERROR(VLOOKUP(A3411,[1]Monitoramento_Base_somente_disp!$A:$J,6,FALSE),0)</f>
        <v>2303034</v>
      </c>
      <c r="D3411">
        <f>IFERROR(VLOOKUP(A3411,[1]Monitoramento_Base_somente_disp!$A:$J,7,FALSE),0)</f>
        <v>709</v>
      </c>
      <c r="E3411">
        <f>IFERROR(VLOOKUP(A3411,[1]Monitoramento_Base_somente_disp!$A:$J,8,FALSE),0)</f>
        <v>2273797</v>
      </c>
      <c r="F3411">
        <f>IFERROR(VLOOKUP(A3411,[1]Monitoramento_Base_somente_disp!$A:$J,9,FALSE),0)</f>
        <v>1829</v>
      </c>
      <c r="G3411">
        <f>IFERROR(VLOOKUP(A3411,[1]Monitoramento_Base_somente_disp!$A:$J,10,FALSE),0)</f>
        <v>2256711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73230</v>
      </c>
      <c r="D3412">
        <f>IFERROR(VLOOKUP(A3412,[1]Monitoramento_Base_somente_disp!$A:$J,7,FALSE),0)</f>
        <v>0</v>
      </c>
      <c r="E3412">
        <f>IFERROR(VLOOKUP(A3412,[1]Monitoramento_Base_somente_disp!$A:$J,8,FALSE),0)</f>
        <v>49722</v>
      </c>
      <c r="F3412">
        <f>IFERROR(VLOOKUP(A3412,[1]Monitoramento_Base_somente_disp!$A:$J,9,FALSE),0)</f>
        <v>0</v>
      </c>
      <c r="G3412">
        <f>IFERROR(VLOOKUP(A3412,[1]Monitoramento_Base_somente_disp!$A:$J,10,FALSE),0)</f>
        <v>46469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9678</v>
      </c>
      <c r="C3413">
        <f>IFERROR(VLOOKUP(A3413,[1]Monitoramento_Base_somente_disp!$A:$J,6,FALSE),0)</f>
        <v>4601727</v>
      </c>
      <c r="D3413">
        <f>IFERROR(VLOOKUP(A3413,[1]Monitoramento_Base_somente_disp!$A:$J,7,FALSE),0)</f>
        <v>4113</v>
      </c>
      <c r="E3413">
        <f>IFERROR(VLOOKUP(A3413,[1]Monitoramento_Base_somente_disp!$A:$J,8,FALSE),0)</f>
        <v>5504620</v>
      </c>
      <c r="F3413">
        <f>IFERROR(VLOOKUP(A3413,[1]Monitoramento_Base_somente_disp!$A:$J,9,FALSE),0)</f>
        <v>5007</v>
      </c>
      <c r="G3413">
        <f>IFERROR(VLOOKUP(A3413,[1]Monitoramento_Base_somente_disp!$A:$J,10,FALSE),0)</f>
        <v>5389662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73449</v>
      </c>
      <c r="C3414">
        <f>IFERROR(VLOOKUP(A3414,[1]Monitoramento_Base_somente_disp!$A:$J,6,FALSE),0)</f>
        <v>16839251</v>
      </c>
      <c r="D3414">
        <f>IFERROR(VLOOKUP(A3414,[1]Monitoramento_Base_somente_disp!$A:$J,7,FALSE),0)</f>
        <v>66164</v>
      </c>
      <c r="E3414">
        <f>IFERROR(VLOOKUP(A3414,[1]Monitoramento_Base_somente_disp!$A:$J,8,FALSE),0)</f>
        <v>17736484</v>
      </c>
      <c r="F3414">
        <f>IFERROR(VLOOKUP(A3414,[1]Monitoramento_Base_somente_disp!$A:$J,9,FALSE),0)</f>
        <v>81946</v>
      </c>
      <c r="G3414">
        <f>IFERROR(VLOOKUP(A3414,[1]Monitoramento_Base_somente_disp!$A:$J,10,FALSE),0)</f>
        <v>23669124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41830</v>
      </c>
      <c r="C3415">
        <f>IFERROR(VLOOKUP(A3415,[1]Monitoramento_Base_somente_disp!$A:$J,6,FALSE),0)</f>
        <v>14666009</v>
      </c>
      <c r="D3415">
        <f>IFERROR(VLOOKUP(A3415,[1]Monitoramento_Base_somente_disp!$A:$J,7,FALSE),0)</f>
        <v>21987</v>
      </c>
      <c r="E3415">
        <f>IFERROR(VLOOKUP(A3415,[1]Monitoramento_Base_somente_disp!$A:$J,8,FALSE),0)</f>
        <v>13307949</v>
      </c>
      <c r="F3415">
        <f>IFERROR(VLOOKUP(A3415,[1]Monitoramento_Base_somente_disp!$A:$J,9,FALSE),0)</f>
        <v>31884</v>
      </c>
      <c r="G3415">
        <f>IFERROR(VLOOKUP(A3415,[1]Monitoramento_Base_somente_disp!$A:$J,10,FALSE),0)</f>
        <v>12644667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116100</v>
      </c>
      <c r="D3416">
        <f>IFERROR(VLOOKUP(A3416,[1]Monitoramento_Base_somente_disp!$A:$J,7,FALSE),0)</f>
        <v>0</v>
      </c>
      <c r="E3416">
        <f>IFERROR(VLOOKUP(A3416,[1]Monitoramento_Base_somente_disp!$A:$J,8,FALSE),0)</f>
        <v>118600</v>
      </c>
      <c r="F3416">
        <f>IFERROR(VLOOKUP(A3416,[1]Monitoramento_Base_somente_disp!$A:$J,9,FALSE),0)</f>
        <v>0</v>
      </c>
      <c r="G3416">
        <f>IFERROR(VLOOKUP(A3416,[1]Monitoramento_Base_somente_disp!$A:$J,10,FALSE),0)</f>
        <v>119970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230956</v>
      </c>
      <c r="L3416">
        <f>IFERROR(VLOOKUP(A3416,[2]Sheet1!$A:$I,8,FALSE),0)</f>
        <v>0</v>
      </c>
      <c r="M3416">
        <f>IFERROR(VLOOKUP(A3416,[2]Sheet1!$A:$I,9,FALSE),0)</f>
        <v>223292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138</v>
      </c>
      <c r="C3417">
        <f>IFERROR(VLOOKUP(A3417,[1]Monitoramento_Base_somente_disp!$A:$J,6,FALSE),0)</f>
        <v>5331260</v>
      </c>
      <c r="D3417">
        <f>IFERROR(VLOOKUP(A3417,[1]Monitoramento_Base_somente_disp!$A:$J,7,FALSE),0)</f>
        <v>0</v>
      </c>
      <c r="E3417">
        <f>IFERROR(VLOOKUP(A3417,[1]Monitoramento_Base_somente_disp!$A:$J,8,FALSE),0)</f>
        <v>5425007</v>
      </c>
      <c r="F3417">
        <f>IFERROR(VLOOKUP(A3417,[1]Monitoramento_Base_somente_disp!$A:$J,9,FALSE),0)</f>
        <v>2006</v>
      </c>
      <c r="G3417">
        <f>IFERROR(VLOOKUP(A3417,[1]Monitoramento_Base_somente_disp!$A:$J,10,FALSE),0)</f>
        <v>5459750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804420</v>
      </c>
      <c r="D3418">
        <f>IFERROR(VLOOKUP(A3418,[1]Monitoramento_Base_somente_disp!$A:$J,7,FALSE),0)</f>
        <v>0</v>
      </c>
      <c r="E3418">
        <f>IFERROR(VLOOKUP(A3418,[1]Monitoramento_Base_somente_disp!$A:$J,8,FALSE),0)</f>
        <v>817204</v>
      </c>
      <c r="F3418">
        <f>IFERROR(VLOOKUP(A3418,[1]Monitoramento_Base_somente_disp!$A:$J,9,FALSE),0)</f>
        <v>0</v>
      </c>
      <c r="G3418">
        <f>IFERROR(VLOOKUP(A3418,[1]Monitoramento_Base_somente_disp!$A:$J,10,FALSE),0)</f>
        <v>831234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34441</v>
      </c>
      <c r="C3419">
        <f>IFERROR(VLOOKUP(A3419,[1]Monitoramento_Base_somente_disp!$A:$J,6,FALSE),0)</f>
        <v>471894252</v>
      </c>
      <c r="D3419">
        <f>IFERROR(VLOOKUP(A3419,[1]Monitoramento_Base_somente_disp!$A:$J,7,FALSE),0)</f>
        <v>26965</v>
      </c>
      <c r="E3419">
        <f>IFERROR(VLOOKUP(A3419,[1]Monitoramento_Base_somente_disp!$A:$J,8,FALSE),0)</f>
        <v>485302697</v>
      </c>
      <c r="F3419">
        <f>IFERROR(VLOOKUP(A3419,[1]Monitoramento_Base_somente_disp!$A:$J,9,FALSE),0)</f>
        <v>17423</v>
      </c>
      <c r="G3419">
        <f>IFERROR(VLOOKUP(A3419,[1]Monitoramento_Base_somente_disp!$A:$J,10,FALSE),0)</f>
        <v>288998916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65902</v>
      </c>
      <c r="L3420">
        <f>IFERROR(VLOOKUP(A3420,[2]Sheet1!$A:$I,8,FALSE),0)</f>
        <v>0</v>
      </c>
      <c r="M3420">
        <f>IFERROR(VLOOKUP(A3420,[2]Sheet1!$A:$I,9,FALSE),0)</f>
        <v>57273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114729</v>
      </c>
      <c r="C3421">
        <f>IFERROR(VLOOKUP(A3421,[1]Monitoramento_Base_somente_disp!$A:$J,6,FALSE),0)</f>
        <v>43675682</v>
      </c>
      <c r="D3421">
        <f>IFERROR(VLOOKUP(A3421,[1]Monitoramento_Base_somente_disp!$A:$J,7,FALSE),0)</f>
        <v>81594</v>
      </c>
      <c r="E3421">
        <f>IFERROR(VLOOKUP(A3421,[1]Monitoramento_Base_somente_disp!$A:$J,8,FALSE),0)</f>
        <v>41901022</v>
      </c>
      <c r="F3421">
        <f>IFERROR(VLOOKUP(A3421,[1]Monitoramento_Base_somente_disp!$A:$J,9,FALSE),0)</f>
        <v>145309</v>
      </c>
      <c r="G3421">
        <f>IFERROR(VLOOKUP(A3421,[1]Monitoramento_Base_somente_disp!$A:$J,10,FALSE),0)</f>
        <v>38327094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178</v>
      </c>
      <c r="C3422">
        <f>IFERROR(VLOOKUP(A3422,[1]Monitoramento_Base_somente_disp!$A:$J,6,FALSE),0)</f>
        <v>945464</v>
      </c>
      <c r="D3422">
        <f>IFERROR(VLOOKUP(A3422,[1]Monitoramento_Base_somente_disp!$A:$J,7,FALSE),0)</f>
        <v>0</v>
      </c>
      <c r="E3422">
        <f>IFERROR(VLOOKUP(A3422,[1]Monitoramento_Base_somente_disp!$A:$J,8,FALSE),0)</f>
        <v>961722</v>
      </c>
      <c r="F3422">
        <f>IFERROR(VLOOKUP(A3422,[1]Monitoramento_Base_somente_disp!$A:$J,9,FALSE),0)</f>
        <v>0</v>
      </c>
      <c r="G3422">
        <f>IFERROR(VLOOKUP(A3422,[1]Monitoramento_Base_somente_disp!$A:$J,10,FALSE),0)</f>
        <v>974795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9745</v>
      </c>
      <c r="C3423">
        <f>IFERROR(VLOOKUP(A3423,[1]Monitoramento_Base_somente_disp!$A:$J,6,FALSE),0)</f>
        <v>4440735</v>
      </c>
      <c r="D3423">
        <f>IFERROR(VLOOKUP(A3423,[1]Monitoramento_Base_somente_disp!$A:$J,7,FALSE),0)</f>
        <v>8828</v>
      </c>
      <c r="E3423">
        <f>IFERROR(VLOOKUP(A3423,[1]Monitoramento_Base_somente_disp!$A:$J,8,FALSE),0)</f>
        <v>4558491</v>
      </c>
      <c r="F3423">
        <f>IFERROR(VLOOKUP(A3423,[1]Monitoramento_Base_somente_disp!$A:$J,9,FALSE),0)</f>
        <v>9599</v>
      </c>
      <c r="G3423">
        <f>IFERROR(VLOOKUP(A3423,[1]Monitoramento_Base_somente_disp!$A:$J,10,FALSE),0)</f>
        <v>4665267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46610</v>
      </c>
      <c r="C3424">
        <f>IFERROR(VLOOKUP(A3424,[1]Monitoramento_Base_somente_disp!$A:$J,6,FALSE),0)</f>
        <v>44473853</v>
      </c>
      <c r="D3424">
        <f>IFERROR(VLOOKUP(A3424,[1]Monitoramento_Base_somente_disp!$A:$J,7,FALSE),0)</f>
        <v>28999</v>
      </c>
      <c r="E3424">
        <f>IFERROR(VLOOKUP(A3424,[1]Monitoramento_Base_somente_disp!$A:$J,8,FALSE),0)</f>
        <v>44082418</v>
      </c>
      <c r="F3424">
        <f>IFERROR(VLOOKUP(A3424,[1]Monitoramento_Base_somente_disp!$A:$J,9,FALSE),0)</f>
        <v>20222</v>
      </c>
      <c r="G3424">
        <f>IFERROR(VLOOKUP(A3424,[1]Monitoramento_Base_somente_disp!$A:$J,10,FALSE),0)</f>
        <v>43659102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50557</v>
      </c>
      <c r="C3425">
        <f>IFERROR(VLOOKUP(A3425,[1]Monitoramento_Base_somente_disp!$A:$J,6,FALSE),0)</f>
        <v>128401699</v>
      </c>
      <c r="D3425">
        <f>IFERROR(VLOOKUP(A3425,[1]Monitoramento_Base_somente_disp!$A:$J,7,FALSE),0)</f>
        <v>19606</v>
      </c>
      <c r="E3425">
        <f>IFERROR(VLOOKUP(A3425,[1]Monitoramento_Base_somente_disp!$A:$J,8,FALSE),0)</f>
        <v>130794942</v>
      </c>
      <c r="F3425">
        <f>IFERROR(VLOOKUP(A3425,[1]Monitoramento_Base_somente_disp!$A:$J,9,FALSE),0)</f>
        <v>0</v>
      </c>
      <c r="G3425">
        <f>IFERROR(VLOOKUP(A3425,[1]Monitoramento_Base_somente_disp!$A:$J,10,FALSE),0)</f>
        <v>133028998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4519</v>
      </c>
      <c r="C3428">
        <f>IFERROR(VLOOKUP(A3428,[1]Monitoramento_Base_somente_disp!$A:$J,6,FALSE),0)</f>
        <v>1496690</v>
      </c>
      <c r="D3428">
        <f>IFERROR(VLOOKUP(A3428,[1]Monitoramento_Base_somente_disp!$A:$J,7,FALSE),0)</f>
        <v>2680</v>
      </c>
      <c r="E3428">
        <f>IFERROR(VLOOKUP(A3428,[1]Monitoramento_Base_somente_disp!$A:$J,8,FALSE),0)</f>
        <v>1463920</v>
      </c>
      <c r="F3428">
        <f>IFERROR(VLOOKUP(A3428,[1]Monitoramento_Base_somente_disp!$A:$J,9,FALSE),0)</f>
        <v>4160</v>
      </c>
      <c r="G3428">
        <f>IFERROR(VLOOKUP(A3428,[1]Monitoramento_Base_somente_disp!$A:$J,10,FALSE),0)</f>
        <v>1834704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3357336</v>
      </c>
      <c r="D3430">
        <f>IFERROR(VLOOKUP(A3430,[1]Monitoramento_Base_somente_disp!$A:$J,7,FALSE),0)</f>
        <v>5</v>
      </c>
      <c r="E3430">
        <f>IFERROR(VLOOKUP(A3430,[1]Monitoramento_Base_somente_disp!$A:$J,8,FALSE),0)</f>
        <v>3390412</v>
      </c>
      <c r="F3430">
        <f>IFERROR(VLOOKUP(A3430,[1]Monitoramento_Base_somente_disp!$A:$J,9,FALSE),0)</f>
        <v>7392</v>
      </c>
      <c r="G3430">
        <f>IFERROR(VLOOKUP(A3430,[1]Monitoramento_Base_somente_disp!$A:$J,10,FALSE),0)</f>
        <v>6029040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37454</v>
      </c>
      <c r="C3431">
        <f>IFERROR(VLOOKUP(A3431,[1]Monitoramento_Base_somente_disp!$A:$J,6,FALSE),0)</f>
        <v>34910451</v>
      </c>
      <c r="D3431">
        <f>IFERROR(VLOOKUP(A3431,[1]Monitoramento_Base_somente_disp!$A:$J,7,FALSE),0)</f>
        <v>23057</v>
      </c>
      <c r="E3431">
        <f>IFERROR(VLOOKUP(A3431,[1]Monitoramento_Base_somente_disp!$A:$J,8,FALSE),0)</f>
        <v>35629484</v>
      </c>
      <c r="F3431">
        <f>IFERROR(VLOOKUP(A3431,[1]Monitoramento_Base_somente_disp!$A:$J,9,FALSE),0)</f>
        <v>24474</v>
      </c>
      <c r="G3431">
        <f>IFERROR(VLOOKUP(A3431,[1]Monitoramento_Base_somente_disp!$A:$J,10,FALSE),0)</f>
        <v>36225678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661860</v>
      </c>
      <c r="D3432">
        <f>IFERROR(VLOOKUP(A3432,[1]Monitoramento_Base_somente_disp!$A:$J,7,FALSE),0)</f>
        <v>0</v>
      </c>
      <c r="E3432">
        <f>IFERROR(VLOOKUP(A3432,[1]Monitoramento_Base_somente_disp!$A:$J,8,FALSE),0)</f>
        <v>673867</v>
      </c>
      <c r="F3432">
        <f>IFERROR(VLOOKUP(A3432,[1]Monitoramento_Base_somente_disp!$A:$J,9,FALSE),0)</f>
        <v>0</v>
      </c>
      <c r="G3432">
        <f>IFERROR(VLOOKUP(A3432,[1]Monitoramento_Base_somente_disp!$A:$J,10,FALSE),0)</f>
        <v>712551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57863</v>
      </c>
      <c r="C3433">
        <f>IFERROR(VLOOKUP(A3433,[1]Monitoramento_Base_somente_disp!$A:$J,6,FALSE),0)</f>
        <v>9848344</v>
      </c>
      <c r="D3433">
        <f>IFERROR(VLOOKUP(A3433,[1]Monitoramento_Base_somente_disp!$A:$J,7,FALSE),0)</f>
        <v>44739</v>
      </c>
      <c r="E3433">
        <f>IFERROR(VLOOKUP(A3433,[1]Monitoramento_Base_somente_disp!$A:$J,8,FALSE),0)</f>
        <v>10776471</v>
      </c>
      <c r="F3433">
        <f>IFERROR(VLOOKUP(A3433,[1]Monitoramento_Base_somente_disp!$A:$J,9,FALSE),0)</f>
        <v>54848</v>
      </c>
      <c r="G3433">
        <f>IFERROR(VLOOKUP(A3433,[1]Monitoramento_Base_somente_disp!$A:$J,10,FALSE),0)</f>
        <v>9563426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57181</v>
      </c>
      <c r="C3434">
        <f>IFERROR(VLOOKUP(A3434,[1]Monitoramento_Base_somente_disp!$A:$J,6,FALSE),0)</f>
        <v>11013729</v>
      </c>
      <c r="D3434">
        <f>IFERROR(VLOOKUP(A3434,[1]Monitoramento_Base_somente_disp!$A:$J,7,FALSE),0)</f>
        <v>64687</v>
      </c>
      <c r="E3434">
        <f>IFERROR(VLOOKUP(A3434,[1]Monitoramento_Base_somente_disp!$A:$J,8,FALSE),0)</f>
        <v>13722043</v>
      </c>
      <c r="F3434">
        <f>IFERROR(VLOOKUP(A3434,[1]Monitoramento_Base_somente_disp!$A:$J,9,FALSE),0)</f>
        <v>83622</v>
      </c>
      <c r="G3434">
        <f>IFERROR(VLOOKUP(A3434,[1]Monitoramento_Base_somente_disp!$A:$J,10,FALSE),0)</f>
        <v>13200611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5294336</v>
      </c>
      <c r="F3435">
        <f>IFERROR(VLOOKUP(A3435,[1]Monitoramento_Base_somente_disp!$A:$J,9,FALSE),0)</f>
        <v>0</v>
      </c>
      <c r="G3435">
        <f>IFERROR(VLOOKUP(A3435,[1]Monitoramento_Base_somente_disp!$A:$J,10,FALSE),0)</f>
        <v>5380143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1210</v>
      </c>
      <c r="C3436">
        <f>IFERROR(VLOOKUP(A3436,[1]Monitoramento_Base_somente_disp!$A:$J,6,FALSE),0)</f>
        <v>1566771</v>
      </c>
      <c r="D3436">
        <f>IFERROR(VLOOKUP(A3436,[1]Monitoramento_Base_somente_disp!$A:$J,7,FALSE),0)</f>
        <v>3987</v>
      </c>
      <c r="E3436">
        <f>IFERROR(VLOOKUP(A3436,[1]Monitoramento_Base_somente_disp!$A:$J,8,FALSE),0)</f>
        <v>1199492</v>
      </c>
      <c r="F3436">
        <f>IFERROR(VLOOKUP(A3436,[1]Monitoramento_Base_somente_disp!$A:$J,9,FALSE),0)</f>
        <v>0</v>
      </c>
      <c r="G3436">
        <f>IFERROR(VLOOKUP(A3436,[1]Monitoramento_Base_somente_disp!$A:$J,10,FALSE),0)</f>
        <v>1194926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2162</v>
      </c>
      <c r="C3437">
        <f>IFERROR(VLOOKUP(A3437,[1]Monitoramento_Base_somente_disp!$A:$J,6,FALSE),0)</f>
        <v>40473374</v>
      </c>
      <c r="D3437">
        <f>IFERROR(VLOOKUP(A3437,[1]Monitoramento_Base_somente_disp!$A:$J,7,FALSE),0)</f>
        <v>724</v>
      </c>
      <c r="E3437">
        <f>IFERROR(VLOOKUP(A3437,[1]Monitoramento_Base_somente_disp!$A:$J,8,FALSE),0)</f>
        <v>42160522</v>
      </c>
      <c r="F3437">
        <f>IFERROR(VLOOKUP(A3437,[1]Monitoramento_Base_somente_disp!$A:$J,9,FALSE),0)</f>
        <v>1803</v>
      </c>
      <c r="G3437">
        <f>IFERROR(VLOOKUP(A3437,[1]Monitoramento_Base_somente_disp!$A:$J,10,FALSE),0)</f>
        <v>42773826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20577</v>
      </c>
      <c r="C3438">
        <f>IFERROR(VLOOKUP(A3438,[1]Monitoramento_Base_somente_disp!$A:$J,6,FALSE),0)</f>
        <v>6394039</v>
      </c>
      <c r="D3438">
        <f>IFERROR(VLOOKUP(A3438,[1]Monitoramento_Base_somente_disp!$A:$J,7,FALSE),0)</f>
        <v>39809</v>
      </c>
      <c r="E3438">
        <f>IFERROR(VLOOKUP(A3438,[1]Monitoramento_Base_somente_disp!$A:$J,8,FALSE),0)</f>
        <v>6250545</v>
      </c>
      <c r="F3438">
        <f>IFERROR(VLOOKUP(A3438,[1]Monitoramento_Base_somente_disp!$A:$J,9,FALSE),0)</f>
        <v>15970</v>
      </c>
      <c r="G3438">
        <f>IFERROR(VLOOKUP(A3438,[1]Monitoramento_Base_somente_disp!$A:$J,10,FALSE),0)</f>
        <v>5170565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27136</v>
      </c>
      <c r="C3439">
        <f>IFERROR(VLOOKUP(A3439,[1]Monitoramento_Base_somente_disp!$A:$J,6,FALSE),0)</f>
        <v>5042244</v>
      </c>
      <c r="D3439">
        <f>IFERROR(VLOOKUP(A3439,[1]Monitoramento_Base_somente_disp!$A:$J,7,FALSE),0)</f>
        <v>25039</v>
      </c>
      <c r="E3439">
        <f>IFERROR(VLOOKUP(A3439,[1]Monitoramento_Base_somente_disp!$A:$J,8,FALSE),0)</f>
        <v>4094351</v>
      </c>
      <c r="F3439">
        <f>IFERROR(VLOOKUP(A3439,[1]Monitoramento_Base_somente_disp!$A:$J,9,FALSE),0)</f>
        <v>26195</v>
      </c>
      <c r="G3439">
        <f>IFERROR(VLOOKUP(A3439,[1]Monitoramento_Base_somente_disp!$A:$J,10,FALSE),0)</f>
        <v>5076991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98744</v>
      </c>
      <c r="C3440">
        <f>IFERROR(VLOOKUP(A3440,[1]Monitoramento_Base_somente_disp!$A:$J,6,FALSE),0)</f>
        <v>3962193</v>
      </c>
      <c r="D3440">
        <f>IFERROR(VLOOKUP(A3440,[1]Monitoramento_Base_somente_disp!$A:$J,7,FALSE),0)</f>
        <v>32591</v>
      </c>
      <c r="E3440">
        <f>IFERROR(VLOOKUP(A3440,[1]Monitoramento_Base_somente_disp!$A:$J,8,FALSE),0)</f>
        <v>5378981</v>
      </c>
      <c r="F3440">
        <f>IFERROR(VLOOKUP(A3440,[1]Monitoramento_Base_somente_disp!$A:$J,9,FALSE),0)</f>
        <v>77717</v>
      </c>
      <c r="G3440">
        <f>IFERROR(VLOOKUP(A3440,[1]Monitoramento_Base_somente_disp!$A:$J,10,FALSE),0)</f>
        <v>6151012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7090934</v>
      </c>
      <c r="F3441">
        <f>IFERROR(VLOOKUP(A3441,[1]Monitoramento_Base_somente_disp!$A:$J,9,FALSE),0)</f>
        <v>0</v>
      </c>
      <c r="G3441">
        <f>IFERROR(VLOOKUP(A3441,[1]Monitoramento_Base_somente_disp!$A:$J,10,FALSE),0)</f>
        <v>7210507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7612635</v>
      </c>
      <c r="F3442">
        <f>IFERROR(VLOOKUP(A3442,[1]Monitoramento_Base_somente_disp!$A:$J,9,FALSE),0)</f>
        <v>0</v>
      </c>
      <c r="G3442">
        <f>IFERROR(VLOOKUP(A3442,[1]Monitoramento_Base_somente_disp!$A:$J,10,FALSE),0)</f>
        <v>7735182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32581</v>
      </c>
      <c r="C3443">
        <f>IFERROR(VLOOKUP(A3443,[1]Monitoramento_Base_somente_disp!$A:$J,6,FALSE),0)</f>
        <v>7989038</v>
      </c>
      <c r="D3443">
        <f>IFERROR(VLOOKUP(A3443,[1]Monitoramento_Base_somente_disp!$A:$J,7,FALSE),0)</f>
        <v>26189</v>
      </c>
      <c r="E3443">
        <f>IFERROR(VLOOKUP(A3443,[1]Monitoramento_Base_somente_disp!$A:$J,8,FALSE),0)</f>
        <v>8968901</v>
      </c>
      <c r="F3443">
        <f>IFERROR(VLOOKUP(A3443,[1]Monitoramento_Base_somente_disp!$A:$J,9,FALSE),0)</f>
        <v>33995</v>
      </c>
      <c r="G3443">
        <f>IFERROR(VLOOKUP(A3443,[1]Monitoramento_Base_somente_disp!$A:$J,10,FALSE),0)</f>
        <v>9119940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5558729</v>
      </c>
      <c r="F3445">
        <f>IFERROR(VLOOKUP(A3445,[1]Monitoramento_Base_somente_disp!$A:$J,9,FALSE),0)</f>
        <v>0</v>
      </c>
      <c r="G3445">
        <f>IFERROR(VLOOKUP(A3445,[1]Monitoramento_Base_somente_disp!$A:$J,10,FALSE),0)</f>
        <v>5639458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9891</v>
      </c>
      <c r="C3446">
        <f>IFERROR(VLOOKUP(A3446,[1]Monitoramento_Base_somente_disp!$A:$J,6,FALSE),0)</f>
        <v>2805213</v>
      </c>
      <c r="D3446">
        <f>IFERROR(VLOOKUP(A3446,[1]Monitoramento_Base_somente_disp!$A:$J,7,FALSE),0)</f>
        <v>12847</v>
      </c>
      <c r="E3446">
        <f>IFERROR(VLOOKUP(A3446,[1]Monitoramento_Base_somente_disp!$A:$J,8,FALSE),0)</f>
        <v>2158944</v>
      </c>
      <c r="F3446">
        <f>IFERROR(VLOOKUP(A3446,[1]Monitoramento_Base_somente_disp!$A:$J,9,FALSE),0)</f>
        <v>8875</v>
      </c>
      <c r="G3446">
        <f>IFERROR(VLOOKUP(A3446,[1]Monitoramento_Base_somente_disp!$A:$J,10,FALSE),0)</f>
        <v>1529760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401562</v>
      </c>
      <c r="F3447">
        <f>IFERROR(VLOOKUP(A3447,[1]Monitoramento_Base_somente_disp!$A:$J,9,FALSE),0)</f>
        <v>0</v>
      </c>
      <c r="G3447">
        <f>IFERROR(VLOOKUP(A3447,[1]Monitoramento_Base_somente_disp!$A:$J,10,FALSE),0)</f>
        <v>406007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30034</v>
      </c>
      <c r="C3448">
        <f>IFERROR(VLOOKUP(A3448,[1]Monitoramento_Base_somente_disp!$A:$J,6,FALSE),0)</f>
        <v>4368634</v>
      </c>
      <c r="D3448">
        <f>IFERROR(VLOOKUP(A3448,[1]Monitoramento_Base_somente_disp!$A:$J,7,FALSE),0)</f>
        <v>24744</v>
      </c>
      <c r="E3448">
        <f>IFERROR(VLOOKUP(A3448,[1]Monitoramento_Base_somente_disp!$A:$J,8,FALSE),0)</f>
        <v>4506851</v>
      </c>
      <c r="F3448">
        <f>IFERROR(VLOOKUP(A3448,[1]Monitoramento_Base_somente_disp!$A:$J,9,FALSE),0)</f>
        <v>24670</v>
      </c>
      <c r="G3448">
        <f>IFERROR(VLOOKUP(A3448,[1]Monitoramento_Base_somente_disp!$A:$J,10,FALSE),0)</f>
        <v>4865618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1225715</v>
      </c>
      <c r="L3449">
        <f>IFERROR(VLOOKUP(A3449,[2]Sheet1!$A:$I,8,FALSE),0)</f>
        <v>0</v>
      </c>
      <c r="M3449">
        <f>IFERROR(VLOOKUP(A3449,[2]Sheet1!$A:$I,9,FALSE),0)</f>
        <v>1265902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1051261</v>
      </c>
      <c r="F3450">
        <f>IFERROR(VLOOKUP(A3450,[1]Monitoramento_Base_somente_disp!$A:$J,9,FALSE),0)</f>
        <v>0</v>
      </c>
      <c r="G3450">
        <f>IFERROR(VLOOKUP(A3450,[1]Monitoramento_Base_somente_disp!$A:$J,10,FALSE),0)</f>
        <v>1066152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1191</v>
      </c>
      <c r="C3452">
        <f>IFERROR(VLOOKUP(A3452,[1]Monitoramento_Base_somente_disp!$A:$J,6,FALSE),0)</f>
        <v>6844260</v>
      </c>
      <c r="D3452">
        <f>IFERROR(VLOOKUP(A3452,[1]Monitoramento_Base_somente_disp!$A:$J,7,FALSE),0)</f>
        <v>0</v>
      </c>
      <c r="E3452">
        <f>IFERROR(VLOOKUP(A3452,[1]Monitoramento_Base_somente_disp!$A:$J,8,FALSE),0)</f>
        <v>6968872</v>
      </c>
      <c r="F3452">
        <f>IFERROR(VLOOKUP(A3452,[1]Monitoramento_Base_somente_disp!$A:$J,9,FALSE),0)</f>
        <v>0</v>
      </c>
      <c r="G3452">
        <f>IFERROR(VLOOKUP(A3452,[1]Monitoramento_Base_somente_disp!$A:$J,10,FALSE),0)</f>
        <v>7071472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19698060</v>
      </c>
      <c r="D3453">
        <f>IFERROR(VLOOKUP(A3453,[1]Monitoramento_Base_somente_disp!$A:$J,7,FALSE),0)</f>
        <v>0</v>
      </c>
      <c r="E3453">
        <f>IFERROR(VLOOKUP(A3453,[1]Monitoramento_Base_somente_disp!$A:$J,8,FALSE),0)</f>
        <v>19965559</v>
      </c>
      <c r="F3453">
        <f>IFERROR(VLOOKUP(A3453,[1]Monitoramento_Base_somente_disp!$A:$J,9,FALSE),0)</f>
        <v>0</v>
      </c>
      <c r="G3453">
        <f>IFERROR(VLOOKUP(A3453,[1]Monitoramento_Base_somente_disp!$A:$J,10,FALSE),0)</f>
        <v>20354662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1017935</v>
      </c>
      <c r="Q3453">
        <f>IFERROR(VLOOKUP(A3453,[3]Sheet1!$A:$G,5,FALSE),0)</f>
        <v>9914392</v>
      </c>
      <c r="R3453">
        <f>IFERROR(VLOOKUP(A3453,[3]Sheet1!$A:$G,6,FALSE),0)</f>
        <v>1152428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3780</v>
      </c>
      <c r="D3454">
        <f>IFERROR(VLOOKUP(A3454,[1]Monitoramento_Base_somente_disp!$A:$J,7,FALSE),0)</f>
        <v>11</v>
      </c>
      <c r="E3454">
        <f>IFERROR(VLOOKUP(A3454,[1]Monitoramento_Base_somente_disp!$A:$J,8,FALSE),0)</f>
        <v>3869</v>
      </c>
      <c r="F3454">
        <f>IFERROR(VLOOKUP(A3454,[1]Monitoramento_Base_somente_disp!$A:$J,9,FALSE),0)</f>
        <v>0</v>
      </c>
      <c r="G3454">
        <f>IFERROR(VLOOKUP(A3454,[1]Monitoramento_Base_somente_disp!$A:$J,10,FALSE),0)</f>
        <v>3937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20764</v>
      </c>
      <c r="C3455">
        <f>IFERROR(VLOOKUP(A3455,[1]Monitoramento_Base_somente_disp!$A:$J,6,FALSE),0)</f>
        <v>5441137</v>
      </c>
      <c r="D3455">
        <f>IFERROR(VLOOKUP(A3455,[1]Monitoramento_Base_somente_disp!$A:$J,7,FALSE),0)</f>
        <v>15243</v>
      </c>
      <c r="E3455">
        <f>IFERROR(VLOOKUP(A3455,[1]Monitoramento_Base_somente_disp!$A:$J,8,FALSE),0)</f>
        <v>5864792</v>
      </c>
      <c r="F3455">
        <f>IFERROR(VLOOKUP(A3455,[1]Monitoramento_Base_somente_disp!$A:$J,9,FALSE),0)</f>
        <v>27272</v>
      </c>
      <c r="G3455">
        <f>IFERROR(VLOOKUP(A3455,[1]Monitoramento_Base_somente_disp!$A:$J,10,FALSE),0)</f>
        <v>5704632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2396</v>
      </c>
      <c r="C3456">
        <f>IFERROR(VLOOKUP(A3456,[1]Monitoramento_Base_somente_disp!$A:$J,6,FALSE),0)</f>
        <v>2775942</v>
      </c>
      <c r="D3456">
        <f>IFERROR(VLOOKUP(A3456,[1]Monitoramento_Base_somente_disp!$A:$J,7,FALSE),0)</f>
        <v>891</v>
      </c>
      <c r="E3456">
        <f>IFERROR(VLOOKUP(A3456,[1]Monitoramento_Base_somente_disp!$A:$J,8,FALSE),0)</f>
        <v>2835211</v>
      </c>
      <c r="F3456">
        <f>IFERROR(VLOOKUP(A3456,[1]Monitoramento_Base_somente_disp!$A:$J,9,FALSE),0)</f>
        <v>3082</v>
      </c>
      <c r="G3456">
        <f>IFERROR(VLOOKUP(A3456,[1]Monitoramento_Base_somente_disp!$A:$J,10,FALSE),0)</f>
        <v>2886648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6367</v>
      </c>
      <c r="C3457">
        <f>IFERROR(VLOOKUP(A3457,[1]Monitoramento_Base_somente_disp!$A:$J,6,FALSE),0)</f>
        <v>13225947</v>
      </c>
      <c r="D3457">
        <f>IFERROR(VLOOKUP(A3457,[1]Monitoramento_Base_somente_disp!$A:$J,7,FALSE),0)</f>
        <v>4146</v>
      </c>
      <c r="E3457">
        <f>IFERROR(VLOOKUP(A3457,[1]Monitoramento_Base_somente_disp!$A:$J,8,FALSE),0)</f>
        <v>13260155</v>
      </c>
      <c r="F3457">
        <f>IFERROR(VLOOKUP(A3457,[1]Monitoramento_Base_somente_disp!$A:$J,9,FALSE),0)</f>
        <v>5891</v>
      </c>
      <c r="G3457">
        <f>IFERROR(VLOOKUP(A3457,[1]Monitoramento_Base_somente_disp!$A:$J,10,FALSE),0)</f>
        <v>13338920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64176</v>
      </c>
      <c r="C3458">
        <f>IFERROR(VLOOKUP(A3458,[1]Monitoramento_Base_somente_disp!$A:$J,6,FALSE),0)</f>
        <v>34640190</v>
      </c>
      <c r="D3458">
        <f>IFERROR(VLOOKUP(A3458,[1]Monitoramento_Base_somente_disp!$A:$J,7,FALSE),0)</f>
        <v>17922</v>
      </c>
      <c r="E3458">
        <f>IFERROR(VLOOKUP(A3458,[1]Monitoramento_Base_somente_disp!$A:$J,8,FALSE),0)</f>
        <v>35485584</v>
      </c>
      <c r="F3458">
        <f>IFERROR(VLOOKUP(A3458,[1]Monitoramento_Base_somente_disp!$A:$J,9,FALSE),0)</f>
        <v>114343</v>
      </c>
      <c r="G3458">
        <f>IFERROR(VLOOKUP(A3458,[1]Monitoramento_Base_somente_disp!$A:$J,10,FALSE),0)</f>
        <v>44626625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17860</v>
      </c>
      <c r="C3459">
        <f>IFERROR(VLOOKUP(A3459,[1]Monitoramento_Base_somente_disp!$A:$J,6,FALSE),0)</f>
        <v>4791193</v>
      </c>
      <c r="D3459">
        <f>IFERROR(VLOOKUP(A3459,[1]Monitoramento_Base_somente_disp!$A:$J,7,FALSE),0)</f>
        <v>9992</v>
      </c>
      <c r="E3459">
        <f>IFERROR(VLOOKUP(A3459,[1]Monitoramento_Base_somente_disp!$A:$J,8,FALSE),0)</f>
        <v>4364804</v>
      </c>
      <c r="F3459">
        <f>IFERROR(VLOOKUP(A3459,[1]Monitoramento_Base_somente_disp!$A:$J,9,FALSE),0)</f>
        <v>11183</v>
      </c>
      <c r="G3459">
        <f>IFERROR(VLOOKUP(A3459,[1]Monitoramento_Base_somente_disp!$A:$J,10,FALSE),0)</f>
        <v>4122184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127287</v>
      </c>
      <c r="F3460">
        <f>IFERROR(VLOOKUP(A3460,[1]Monitoramento_Base_somente_disp!$A:$J,9,FALSE),0)</f>
        <v>0</v>
      </c>
      <c r="G3460">
        <f>IFERROR(VLOOKUP(A3460,[1]Monitoramento_Base_somente_disp!$A:$J,10,FALSE),0)</f>
        <v>128495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1965</v>
      </c>
      <c r="C3462">
        <f>IFERROR(VLOOKUP(A3462,[1]Monitoramento_Base_somente_disp!$A:$J,6,FALSE),0)</f>
        <v>1046555</v>
      </c>
      <c r="D3462">
        <f>IFERROR(VLOOKUP(A3462,[1]Monitoramento_Base_somente_disp!$A:$J,7,FALSE),0)</f>
        <v>1467</v>
      </c>
      <c r="E3462">
        <f>IFERROR(VLOOKUP(A3462,[1]Monitoramento_Base_somente_disp!$A:$J,8,FALSE),0)</f>
        <v>1026847</v>
      </c>
      <c r="F3462">
        <f>IFERROR(VLOOKUP(A3462,[1]Monitoramento_Base_somente_disp!$A:$J,9,FALSE),0)</f>
        <v>647</v>
      </c>
      <c r="G3462">
        <f>IFERROR(VLOOKUP(A3462,[1]Monitoramento_Base_somente_disp!$A:$J,10,FALSE),0)</f>
        <v>1034586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232022</v>
      </c>
      <c r="L3463">
        <f>IFERROR(VLOOKUP(A3463,[2]Sheet1!$A:$I,8,FALSE),0)</f>
        <v>0</v>
      </c>
      <c r="M3463">
        <f>IFERROR(VLOOKUP(A3463,[2]Sheet1!$A:$I,9,FALSE),0)</f>
        <v>267003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2707</v>
      </c>
      <c r="C3464">
        <f>IFERROR(VLOOKUP(A3464,[1]Monitoramento_Base_somente_disp!$A:$J,6,FALSE),0)</f>
        <v>4481226</v>
      </c>
      <c r="D3464">
        <f>IFERROR(VLOOKUP(A3464,[1]Monitoramento_Base_somente_disp!$A:$J,7,FALSE),0)</f>
        <v>3536</v>
      </c>
      <c r="E3464">
        <f>IFERROR(VLOOKUP(A3464,[1]Monitoramento_Base_somente_disp!$A:$J,8,FALSE),0)</f>
        <v>4751042</v>
      </c>
      <c r="F3464">
        <f>IFERROR(VLOOKUP(A3464,[1]Monitoramento_Base_somente_disp!$A:$J,9,FALSE),0)</f>
        <v>4319</v>
      </c>
      <c r="G3464">
        <f>IFERROR(VLOOKUP(A3464,[1]Monitoramento_Base_somente_disp!$A:$J,10,FALSE),0)</f>
        <v>4945184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7936860</v>
      </c>
      <c r="D3466">
        <f>IFERROR(VLOOKUP(A3466,[1]Monitoramento_Base_somente_disp!$A:$J,7,FALSE),0)</f>
        <v>0</v>
      </c>
      <c r="E3466">
        <f>IFERROR(VLOOKUP(A3466,[1]Monitoramento_Base_somente_disp!$A:$J,8,FALSE),0)</f>
        <v>8079673</v>
      </c>
      <c r="F3466">
        <f>IFERROR(VLOOKUP(A3466,[1]Monitoramento_Base_somente_disp!$A:$J,9,FALSE),0)</f>
        <v>0</v>
      </c>
      <c r="G3466">
        <f>IFERROR(VLOOKUP(A3466,[1]Monitoramento_Base_somente_disp!$A:$J,10,FALSE),0)</f>
        <v>8201422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1535336</v>
      </c>
      <c r="F3467">
        <f>IFERROR(VLOOKUP(A3467,[1]Monitoramento_Base_somente_disp!$A:$J,9,FALSE),0)</f>
        <v>0</v>
      </c>
      <c r="G3467">
        <f>IFERROR(VLOOKUP(A3467,[1]Monitoramento_Base_somente_disp!$A:$J,10,FALSE),0)</f>
        <v>1560013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316034</v>
      </c>
      <c r="L3468">
        <f>IFERROR(VLOOKUP(A3468,[2]Sheet1!$A:$I,8,FALSE),0)</f>
        <v>0</v>
      </c>
      <c r="M3468">
        <f>IFERROR(VLOOKUP(A3468,[2]Sheet1!$A:$I,9,FALSE),0)</f>
        <v>299993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778</v>
      </c>
      <c r="C3469">
        <f>IFERROR(VLOOKUP(A3469,[1]Monitoramento_Base_somente_disp!$A:$J,6,FALSE),0)</f>
        <v>901200</v>
      </c>
      <c r="D3469">
        <f>IFERROR(VLOOKUP(A3469,[1]Monitoramento_Base_somente_disp!$A:$J,7,FALSE),0)</f>
        <v>0</v>
      </c>
      <c r="E3469">
        <f>IFERROR(VLOOKUP(A3469,[1]Monitoramento_Base_somente_disp!$A:$J,8,FALSE),0)</f>
        <v>795545</v>
      </c>
      <c r="F3469">
        <f>IFERROR(VLOOKUP(A3469,[1]Monitoramento_Base_somente_disp!$A:$J,9,FALSE),0)</f>
        <v>1343</v>
      </c>
      <c r="G3469">
        <f>IFERROR(VLOOKUP(A3469,[1]Monitoramento_Base_somente_disp!$A:$J,10,FALSE),0)</f>
        <v>659335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8107</v>
      </c>
      <c r="C3470">
        <f>IFERROR(VLOOKUP(A3470,[1]Monitoramento_Base_somente_disp!$A:$J,6,FALSE),0)</f>
        <v>5112030</v>
      </c>
      <c r="D3470">
        <f>IFERROR(VLOOKUP(A3470,[1]Monitoramento_Base_somente_disp!$A:$J,7,FALSE),0)</f>
        <v>7417</v>
      </c>
      <c r="E3470">
        <f>IFERROR(VLOOKUP(A3470,[1]Monitoramento_Base_somente_disp!$A:$J,8,FALSE),0)</f>
        <v>4536330</v>
      </c>
      <c r="F3470">
        <f>IFERROR(VLOOKUP(A3470,[1]Monitoramento_Base_somente_disp!$A:$J,9,FALSE),0)</f>
        <v>16029</v>
      </c>
      <c r="G3470">
        <f>IFERROR(VLOOKUP(A3470,[1]Monitoramento_Base_somente_disp!$A:$J,10,FALSE),0)</f>
        <v>5152095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315705</v>
      </c>
      <c r="C3471">
        <f>IFERROR(VLOOKUP(A3471,[1]Monitoramento_Base_somente_disp!$A:$J,6,FALSE),0)</f>
        <v>125337815</v>
      </c>
      <c r="D3471">
        <f>IFERROR(VLOOKUP(A3471,[1]Monitoramento_Base_somente_disp!$A:$J,7,FALSE),0)</f>
        <v>325038</v>
      </c>
      <c r="E3471">
        <f>IFERROR(VLOOKUP(A3471,[1]Monitoramento_Base_somente_disp!$A:$J,8,FALSE),0)</f>
        <v>128333539</v>
      </c>
      <c r="F3471">
        <f>IFERROR(VLOOKUP(A3471,[1]Monitoramento_Base_somente_disp!$A:$J,9,FALSE),0)</f>
        <v>374108</v>
      </c>
      <c r="G3471">
        <f>IFERROR(VLOOKUP(A3471,[1]Monitoramento_Base_somente_disp!$A:$J,10,FALSE),0)</f>
        <v>133050093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2112330</v>
      </c>
      <c r="D3472">
        <f>IFERROR(VLOOKUP(A3472,[1]Monitoramento_Base_somente_disp!$A:$J,7,FALSE),0)</f>
        <v>0</v>
      </c>
      <c r="E3472">
        <f>IFERROR(VLOOKUP(A3472,[1]Monitoramento_Base_somente_disp!$A:$J,8,FALSE),0)</f>
        <v>2153208</v>
      </c>
      <c r="F3472">
        <f>IFERROR(VLOOKUP(A3472,[1]Monitoramento_Base_somente_disp!$A:$J,9,FALSE),0)</f>
        <v>0</v>
      </c>
      <c r="G3472">
        <f>IFERROR(VLOOKUP(A3472,[1]Monitoramento_Base_somente_disp!$A:$J,10,FALSE),0)</f>
        <v>2182741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26395</v>
      </c>
      <c r="C3473">
        <f>IFERROR(VLOOKUP(A3473,[1]Monitoramento_Base_somente_disp!$A:$J,6,FALSE),0)</f>
        <v>4337065</v>
      </c>
      <c r="D3473">
        <f>IFERROR(VLOOKUP(A3473,[1]Monitoramento_Base_somente_disp!$A:$J,7,FALSE),0)</f>
        <v>14260</v>
      </c>
      <c r="E3473">
        <f>IFERROR(VLOOKUP(A3473,[1]Monitoramento_Base_somente_disp!$A:$J,8,FALSE),0)</f>
        <v>5575680</v>
      </c>
      <c r="F3473">
        <f>IFERROR(VLOOKUP(A3473,[1]Monitoramento_Base_somente_disp!$A:$J,9,FALSE),0)</f>
        <v>42537</v>
      </c>
      <c r="G3473">
        <f>IFERROR(VLOOKUP(A3473,[1]Monitoramento_Base_somente_disp!$A:$J,10,FALSE),0)</f>
        <v>6517377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179011</v>
      </c>
      <c r="L3474">
        <f>IFERROR(VLOOKUP(A3474,[2]Sheet1!$A:$I,8,FALSE),0)</f>
        <v>0</v>
      </c>
      <c r="M3474">
        <f>IFERROR(VLOOKUP(A3474,[2]Sheet1!$A:$I,9,FALSE),0)</f>
        <v>196401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224809</v>
      </c>
      <c r="F3475">
        <f>IFERROR(VLOOKUP(A3475,[1]Monitoramento_Base_somente_disp!$A:$J,9,FALSE),0)</f>
        <v>0</v>
      </c>
      <c r="G3475">
        <f>IFERROR(VLOOKUP(A3475,[1]Monitoramento_Base_somente_disp!$A:$J,10,FALSE),0)</f>
        <v>232159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54167</v>
      </c>
      <c r="C3477">
        <f>IFERROR(VLOOKUP(A3477,[1]Monitoramento_Base_somente_disp!$A:$J,6,FALSE),0)</f>
        <v>6934162</v>
      </c>
      <c r="D3477">
        <f>IFERROR(VLOOKUP(A3477,[1]Monitoramento_Base_somente_disp!$A:$J,7,FALSE),0)</f>
        <v>58421</v>
      </c>
      <c r="E3477">
        <f>IFERROR(VLOOKUP(A3477,[1]Monitoramento_Base_somente_disp!$A:$J,8,FALSE),0)</f>
        <v>8276928</v>
      </c>
      <c r="F3477">
        <f>IFERROR(VLOOKUP(A3477,[1]Monitoramento_Base_somente_disp!$A:$J,9,FALSE),0)</f>
        <v>60607</v>
      </c>
      <c r="G3477">
        <f>IFERROR(VLOOKUP(A3477,[1]Monitoramento_Base_somente_disp!$A:$J,10,FALSE),0)</f>
        <v>7324088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87293</v>
      </c>
      <c r="C3478">
        <f>IFERROR(VLOOKUP(A3478,[1]Monitoramento_Base_somente_disp!$A:$J,6,FALSE),0)</f>
        <v>28235897</v>
      </c>
      <c r="D3478">
        <f>IFERROR(VLOOKUP(A3478,[1]Monitoramento_Base_somente_disp!$A:$J,7,FALSE),0)</f>
        <v>65113</v>
      </c>
      <c r="E3478">
        <f>IFERROR(VLOOKUP(A3478,[1]Monitoramento_Base_somente_disp!$A:$J,8,FALSE),0)</f>
        <v>32368741</v>
      </c>
      <c r="F3478">
        <f>IFERROR(VLOOKUP(A3478,[1]Monitoramento_Base_somente_disp!$A:$J,9,FALSE),0)</f>
        <v>106440</v>
      </c>
      <c r="G3478">
        <f>IFERROR(VLOOKUP(A3478,[1]Monitoramento_Base_somente_disp!$A:$J,10,FALSE),0)</f>
        <v>31517547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61446</v>
      </c>
      <c r="C3479">
        <f>IFERROR(VLOOKUP(A3479,[1]Monitoramento_Base_somente_disp!$A:$J,6,FALSE),0)</f>
        <v>7938648</v>
      </c>
      <c r="D3479">
        <f>IFERROR(VLOOKUP(A3479,[1]Monitoramento_Base_somente_disp!$A:$J,7,FALSE),0)</f>
        <v>55155</v>
      </c>
      <c r="E3479">
        <f>IFERROR(VLOOKUP(A3479,[1]Monitoramento_Base_somente_disp!$A:$J,8,FALSE),0)</f>
        <v>7859389</v>
      </c>
      <c r="F3479">
        <f>IFERROR(VLOOKUP(A3479,[1]Monitoramento_Base_somente_disp!$A:$J,9,FALSE),0)</f>
        <v>65648</v>
      </c>
      <c r="G3479">
        <f>IFERROR(VLOOKUP(A3479,[1]Monitoramento_Base_somente_disp!$A:$J,10,FALSE),0)</f>
        <v>6960489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839</v>
      </c>
      <c r="C3480">
        <f>IFERROR(VLOOKUP(A3480,[1]Monitoramento_Base_somente_disp!$A:$J,6,FALSE),0)</f>
        <v>4589769</v>
      </c>
      <c r="D3480">
        <f>IFERROR(VLOOKUP(A3480,[1]Monitoramento_Base_somente_disp!$A:$J,7,FALSE),0)</f>
        <v>482</v>
      </c>
      <c r="E3480">
        <f>IFERROR(VLOOKUP(A3480,[1]Monitoramento_Base_somente_disp!$A:$J,8,FALSE),0)</f>
        <v>4649937</v>
      </c>
      <c r="F3480">
        <f>IFERROR(VLOOKUP(A3480,[1]Monitoramento_Base_somente_disp!$A:$J,9,FALSE),0)</f>
        <v>0</v>
      </c>
      <c r="G3480">
        <f>IFERROR(VLOOKUP(A3480,[1]Monitoramento_Base_somente_disp!$A:$J,10,FALSE),0)</f>
        <v>4715348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232553</v>
      </c>
      <c r="C3481">
        <f>IFERROR(VLOOKUP(A3481,[1]Monitoramento_Base_somente_disp!$A:$J,6,FALSE),0)</f>
        <v>75527912</v>
      </c>
      <c r="D3481">
        <f>IFERROR(VLOOKUP(A3481,[1]Monitoramento_Base_somente_disp!$A:$J,7,FALSE),0)</f>
        <v>191745</v>
      </c>
      <c r="E3481">
        <f>IFERROR(VLOOKUP(A3481,[1]Monitoramento_Base_somente_disp!$A:$J,8,FALSE),0)</f>
        <v>85184610</v>
      </c>
      <c r="F3481">
        <f>IFERROR(VLOOKUP(A3481,[1]Monitoramento_Base_somente_disp!$A:$J,9,FALSE),0)</f>
        <v>234906</v>
      </c>
      <c r="G3481">
        <f>IFERROR(VLOOKUP(A3481,[1]Monitoramento_Base_somente_disp!$A:$J,10,FALSE),0)</f>
        <v>87160247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14748</v>
      </c>
      <c r="C3482">
        <f>IFERROR(VLOOKUP(A3482,[1]Monitoramento_Base_somente_disp!$A:$J,6,FALSE),0)</f>
        <v>17035356</v>
      </c>
      <c r="D3482">
        <f>IFERROR(VLOOKUP(A3482,[1]Monitoramento_Base_somente_disp!$A:$J,7,FALSE),0)</f>
        <v>9990</v>
      </c>
      <c r="E3482">
        <f>IFERROR(VLOOKUP(A3482,[1]Monitoramento_Base_somente_disp!$A:$J,8,FALSE),0)</f>
        <v>21458552</v>
      </c>
      <c r="F3482">
        <f>IFERROR(VLOOKUP(A3482,[1]Monitoramento_Base_somente_disp!$A:$J,9,FALSE),0)</f>
        <v>42965</v>
      </c>
      <c r="G3482">
        <f>IFERROR(VLOOKUP(A3482,[1]Monitoramento_Base_somente_disp!$A:$J,10,FALSE),0)</f>
        <v>23330644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24653</v>
      </c>
      <c r="C3483">
        <f>IFERROR(VLOOKUP(A3483,[1]Monitoramento_Base_somente_disp!$A:$J,6,FALSE),0)</f>
        <v>5294020</v>
      </c>
      <c r="D3483">
        <f>IFERROR(VLOOKUP(A3483,[1]Monitoramento_Base_somente_disp!$A:$J,7,FALSE),0)</f>
        <v>19671</v>
      </c>
      <c r="E3483">
        <f>IFERROR(VLOOKUP(A3483,[1]Monitoramento_Base_somente_disp!$A:$J,8,FALSE),0)</f>
        <v>5044412</v>
      </c>
      <c r="F3483">
        <f>IFERROR(VLOOKUP(A3483,[1]Monitoramento_Base_somente_disp!$A:$J,9,FALSE),0)</f>
        <v>36770</v>
      </c>
      <c r="G3483">
        <f>IFERROR(VLOOKUP(A3483,[1]Monitoramento_Base_somente_disp!$A:$J,10,FALSE),0)</f>
        <v>4782079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2190</v>
      </c>
      <c r="C3484">
        <f>IFERROR(VLOOKUP(A3484,[1]Monitoramento_Base_somente_disp!$A:$J,6,FALSE),0)</f>
        <v>9391860</v>
      </c>
      <c r="D3484">
        <f>IFERROR(VLOOKUP(A3484,[1]Monitoramento_Base_somente_disp!$A:$J,7,FALSE),0)</f>
        <v>0</v>
      </c>
      <c r="E3484">
        <f>IFERROR(VLOOKUP(A3484,[1]Monitoramento_Base_somente_disp!$A:$J,8,FALSE),0)</f>
        <v>9449125</v>
      </c>
      <c r="F3484">
        <f>IFERROR(VLOOKUP(A3484,[1]Monitoramento_Base_somente_disp!$A:$J,9,FALSE),0)</f>
        <v>0</v>
      </c>
      <c r="G3484">
        <f>IFERROR(VLOOKUP(A3484,[1]Monitoramento_Base_somente_disp!$A:$J,10,FALSE),0)</f>
        <v>9651478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46916</v>
      </c>
      <c r="C3485">
        <f>IFERROR(VLOOKUP(A3485,[1]Monitoramento_Base_somente_disp!$A:$J,6,FALSE),0)</f>
        <v>27667950</v>
      </c>
      <c r="D3485">
        <f>IFERROR(VLOOKUP(A3485,[1]Monitoramento_Base_somente_disp!$A:$J,7,FALSE),0)</f>
        <v>54412</v>
      </c>
      <c r="E3485">
        <f>IFERROR(VLOOKUP(A3485,[1]Monitoramento_Base_somente_disp!$A:$J,8,FALSE),0)</f>
        <v>28830562</v>
      </c>
      <c r="F3485">
        <f>IFERROR(VLOOKUP(A3485,[1]Monitoramento_Base_somente_disp!$A:$J,9,FALSE),0)</f>
        <v>70345</v>
      </c>
      <c r="G3485">
        <f>IFERROR(VLOOKUP(A3485,[1]Monitoramento_Base_somente_disp!$A:$J,10,FALSE),0)</f>
        <v>27756386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8279850</v>
      </c>
      <c r="D3487">
        <f>IFERROR(VLOOKUP(A3487,[1]Monitoramento_Base_somente_disp!$A:$J,7,FALSE),0)</f>
        <v>0</v>
      </c>
      <c r="E3487">
        <f>IFERROR(VLOOKUP(A3487,[1]Monitoramento_Base_somente_disp!$A:$J,8,FALSE),0)</f>
        <v>8434431</v>
      </c>
      <c r="F3487">
        <f>IFERROR(VLOOKUP(A3487,[1]Monitoramento_Base_somente_disp!$A:$J,9,FALSE),0)</f>
        <v>0</v>
      </c>
      <c r="G3487">
        <f>IFERROR(VLOOKUP(A3487,[1]Monitoramento_Base_somente_disp!$A:$J,10,FALSE),0)</f>
        <v>8555845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8775</v>
      </c>
      <c r="C3488">
        <f>IFERROR(VLOOKUP(A3488,[1]Monitoramento_Base_somente_disp!$A:$J,6,FALSE),0)</f>
        <v>3607826</v>
      </c>
      <c r="D3488">
        <f>IFERROR(VLOOKUP(A3488,[1]Monitoramento_Base_somente_disp!$A:$J,7,FALSE),0)</f>
        <v>5067</v>
      </c>
      <c r="E3488">
        <f>IFERROR(VLOOKUP(A3488,[1]Monitoramento_Base_somente_disp!$A:$J,8,FALSE),0)</f>
        <v>3874432</v>
      </c>
      <c r="F3488">
        <f>IFERROR(VLOOKUP(A3488,[1]Monitoramento_Base_somente_disp!$A:$J,9,FALSE),0)</f>
        <v>9280</v>
      </c>
      <c r="G3488">
        <f>IFERROR(VLOOKUP(A3488,[1]Monitoramento_Base_somente_disp!$A:$J,10,FALSE),0)</f>
        <v>3897575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4574308</v>
      </c>
      <c r="F3490">
        <f>IFERROR(VLOOKUP(A3490,[1]Monitoramento_Base_somente_disp!$A:$J,9,FALSE),0)</f>
        <v>0</v>
      </c>
      <c r="G3490">
        <f>IFERROR(VLOOKUP(A3490,[1]Monitoramento_Base_somente_disp!$A:$J,10,FALSE),0)</f>
        <v>4635120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8728</v>
      </c>
      <c r="C3491">
        <f>IFERROR(VLOOKUP(A3491,[1]Monitoramento_Base_somente_disp!$A:$J,6,FALSE),0)</f>
        <v>6274539</v>
      </c>
      <c r="D3491">
        <f>IFERROR(VLOOKUP(A3491,[1]Monitoramento_Base_somente_disp!$A:$J,7,FALSE),0)</f>
        <v>4727</v>
      </c>
      <c r="E3491">
        <f>IFERROR(VLOOKUP(A3491,[1]Monitoramento_Base_somente_disp!$A:$J,8,FALSE),0)</f>
        <v>6432856</v>
      </c>
      <c r="F3491">
        <f>IFERROR(VLOOKUP(A3491,[1]Monitoramento_Base_somente_disp!$A:$J,9,FALSE),0)</f>
        <v>29866</v>
      </c>
      <c r="G3491">
        <f>IFERROR(VLOOKUP(A3491,[1]Monitoramento_Base_somente_disp!$A:$J,10,FALSE),0)</f>
        <v>5807457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428783</v>
      </c>
      <c r="F3492">
        <f>IFERROR(VLOOKUP(A3492,[1]Monitoramento_Base_somente_disp!$A:$J,9,FALSE),0)</f>
        <v>0</v>
      </c>
      <c r="G3492">
        <f>IFERROR(VLOOKUP(A3492,[1]Monitoramento_Base_somente_disp!$A:$J,10,FALSE),0)</f>
        <v>435364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51547470</v>
      </c>
      <c r="D3493">
        <f>IFERROR(VLOOKUP(A3493,[1]Monitoramento_Base_somente_disp!$A:$J,7,FALSE),0)</f>
        <v>0</v>
      </c>
      <c r="E3493">
        <f>IFERROR(VLOOKUP(A3493,[1]Monitoramento_Base_somente_disp!$A:$J,8,FALSE),0)</f>
        <v>52299547</v>
      </c>
      <c r="F3493">
        <f>IFERROR(VLOOKUP(A3493,[1]Monitoramento_Base_somente_disp!$A:$J,9,FALSE),0)</f>
        <v>0</v>
      </c>
      <c r="G3493">
        <f>IFERROR(VLOOKUP(A3493,[1]Monitoramento_Base_somente_disp!$A:$J,10,FALSE),0)</f>
        <v>53265719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3040</v>
      </c>
      <c r="C3494">
        <f>IFERROR(VLOOKUP(A3494,[1]Monitoramento_Base_somente_disp!$A:$J,6,FALSE),0)</f>
        <v>3493738</v>
      </c>
      <c r="D3494">
        <f>IFERROR(VLOOKUP(A3494,[1]Monitoramento_Base_somente_disp!$A:$J,7,FALSE),0)</f>
        <v>3354</v>
      </c>
      <c r="E3494">
        <f>IFERROR(VLOOKUP(A3494,[1]Monitoramento_Base_somente_disp!$A:$J,8,FALSE),0)</f>
        <v>3129317</v>
      </c>
      <c r="F3494">
        <f>IFERROR(VLOOKUP(A3494,[1]Monitoramento_Base_somente_disp!$A:$J,9,FALSE),0)</f>
        <v>2805</v>
      </c>
      <c r="G3494">
        <f>IFERROR(VLOOKUP(A3494,[1]Monitoramento_Base_somente_disp!$A:$J,10,FALSE),0)</f>
        <v>2719539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51181</v>
      </c>
      <c r="C3495">
        <f>IFERROR(VLOOKUP(A3495,[1]Monitoramento_Base_somente_disp!$A:$J,6,FALSE),0)</f>
        <v>6682197</v>
      </c>
      <c r="D3495">
        <f>IFERROR(VLOOKUP(A3495,[1]Monitoramento_Base_somente_disp!$A:$J,7,FALSE),0)</f>
        <v>63003</v>
      </c>
      <c r="E3495">
        <f>IFERROR(VLOOKUP(A3495,[1]Monitoramento_Base_somente_disp!$A:$J,8,FALSE),0)</f>
        <v>10902770</v>
      </c>
      <c r="F3495">
        <f>IFERROR(VLOOKUP(A3495,[1]Monitoramento_Base_somente_disp!$A:$J,9,FALSE),0)</f>
        <v>82941</v>
      </c>
      <c r="G3495">
        <f>IFERROR(VLOOKUP(A3495,[1]Monitoramento_Base_somente_disp!$A:$J,10,FALSE),0)</f>
        <v>12026670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1054620</v>
      </c>
      <c r="D3496">
        <f>IFERROR(VLOOKUP(A3496,[1]Monitoramento_Base_somente_disp!$A:$J,7,FALSE),0)</f>
        <v>0</v>
      </c>
      <c r="E3496">
        <f>IFERROR(VLOOKUP(A3496,[1]Monitoramento_Base_somente_disp!$A:$J,8,FALSE),0)</f>
        <v>1075520</v>
      </c>
      <c r="F3496">
        <f>IFERROR(VLOOKUP(A3496,[1]Monitoramento_Base_somente_disp!$A:$J,9,FALSE),0)</f>
        <v>0</v>
      </c>
      <c r="G3496">
        <f>IFERROR(VLOOKUP(A3496,[1]Monitoramento_Base_somente_disp!$A:$J,10,FALSE),0)</f>
        <v>1089774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83626</v>
      </c>
      <c r="C3497">
        <f>IFERROR(VLOOKUP(A3497,[1]Monitoramento_Base_somente_disp!$A:$J,6,FALSE),0)</f>
        <v>19508615</v>
      </c>
      <c r="D3497">
        <f>IFERROR(VLOOKUP(A3497,[1]Monitoramento_Base_somente_disp!$A:$J,7,FALSE),0)</f>
        <v>75935</v>
      </c>
      <c r="E3497">
        <f>IFERROR(VLOOKUP(A3497,[1]Monitoramento_Base_somente_disp!$A:$J,8,FALSE),0)</f>
        <v>18521784</v>
      </c>
      <c r="F3497">
        <f>IFERROR(VLOOKUP(A3497,[1]Monitoramento_Base_somente_disp!$A:$J,9,FALSE),0)</f>
        <v>93784</v>
      </c>
      <c r="G3497">
        <f>IFERROR(VLOOKUP(A3497,[1]Monitoramento_Base_somente_disp!$A:$J,10,FALSE),0)</f>
        <v>16613594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2199581</v>
      </c>
      <c r="F3498">
        <f>IFERROR(VLOOKUP(A3498,[1]Monitoramento_Base_somente_disp!$A:$J,9,FALSE),0)</f>
        <v>0</v>
      </c>
      <c r="G3498">
        <f>IFERROR(VLOOKUP(A3498,[1]Monitoramento_Base_somente_disp!$A:$J,10,FALSE),0)</f>
        <v>2230884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33535</v>
      </c>
      <c r="C3499">
        <f>IFERROR(VLOOKUP(A3499,[1]Monitoramento_Base_somente_disp!$A:$J,6,FALSE),0)</f>
        <v>7334794</v>
      </c>
      <c r="D3499">
        <f>IFERROR(VLOOKUP(A3499,[1]Monitoramento_Base_somente_disp!$A:$J,7,FALSE),0)</f>
        <v>20248</v>
      </c>
      <c r="E3499">
        <f>IFERROR(VLOOKUP(A3499,[1]Monitoramento_Base_somente_disp!$A:$J,8,FALSE),0)</f>
        <v>16672679</v>
      </c>
      <c r="F3499">
        <f>IFERROR(VLOOKUP(A3499,[1]Monitoramento_Base_somente_disp!$A:$J,9,FALSE),0)</f>
        <v>35117</v>
      </c>
      <c r="G3499">
        <f>IFERROR(VLOOKUP(A3499,[1]Monitoramento_Base_somente_disp!$A:$J,10,FALSE),0)</f>
        <v>20191191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116554067</v>
      </c>
      <c r="D3500">
        <f>IFERROR(VLOOKUP(A3500,[1]Monitoramento_Base_somente_disp!$A:$J,7,FALSE),0)</f>
        <v>47</v>
      </c>
      <c r="E3500">
        <f>IFERROR(VLOOKUP(A3500,[1]Monitoramento_Base_somente_disp!$A:$J,8,FALSE),0)</f>
        <v>122032695</v>
      </c>
      <c r="F3500">
        <f>IFERROR(VLOOKUP(A3500,[1]Monitoramento_Base_somente_disp!$A:$J,9,FALSE),0)</f>
        <v>0</v>
      </c>
      <c r="G3500">
        <f>IFERROR(VLOOKUP(A3500,[1]Monitoramento_Base_somente_disp!$A:$J,10,FALSE),0)</f>
        <v>106873873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166871820</v>
      </c>
      <c r="D3501">
        <f>IFERROR(VLOOKUP(A3501,[1]Monitoramento_Base_somente_disp!$A:$J,7,FALSE),0)</f>
        <v>0</v>
      </c>
      <c r="E3501">
        <f>IFERROR(VLOOKUP(A3501,[1]Monitoramento_Base_somente_disp!$A:$J,8,FALSE),0)</f>
        <v>167179404</v>
      </c>
      <c r="F3501">
        <f>IFERROR(VLOOKUP(A3501,[1]Monitoramento_Base_somente_disp!$A:$J,9,FALSE),0)</f>
        <v>0</v>
      </c>
      <c r="G3501">
        <f>IFERROR(VLOOKUP(A3501,[1]Monitoramento_Base_somente_disp!$A:$J,10,FALSE),0)</f>
        <v>172434214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73173</v>
      </c>
      <c r="C3502">
        <f>IFERROR(VLOOKUP(A3502,[1]Monitoramento_Base_somente_disp!$A:$J,6,FALSE),0)</f>
        <v>21566524</v>
      </c>
      <c r="D3502">
        <f>IFERROR(VLOOKUP(A3502,[1]Monitoramento_Base_somente_disp!$A:$J,7,FALSE),0)</f>
        <v>72584</v>
      </c>
      <c r="E3502">
        <f>IFERROR(VLOOKUP(A3502,[1]Monitoramento_Base_somente_disp!$A:$J,8,FALSE),0)</f>
        <v>24457040</v>
      </c>
      <c r="F3502">
        <f>IFERROR(VLOOKUP(A3502,[1]Monitoramento_Base_somente_disp!$A:$J,9,FALSE),0)</f>
        <v>64644</v>
      </c>
      <c r="G3502">
        <f>IFERROR(VLOOKUP(A3502,[1]Monitoramento_Base_somente_disp!$A:$J,10,FALSE),0)</f>
        <v>23181757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20955</v>
      </c>
      <c r="C3503">
        <f>IFERROR(VLOOKUP(A3503,[1]Monitoramento_Base_somente_disp!$A:$J,6,FALSE),0)</f>
        <v>2649709</v>
      </c>
      <c r="D3503">
        <f>IFERROR(VLOOKUP(A3503,[1]Monitoramento_Base_somente_disp!$A:$J,7,FALSE),0)</f>
        <v>12416</v>
      </c>
      <c r="E3503">
        <f>IFERROR(VLOOKUP(A3503,[1]Monitoramento_Base_somente_disp!$A:$J,8,FALSE),0)</f>
        <v>2986908</v>
      </c>
      <c r="F3503">
        <f>IFERROR(VLOOKUP(A3503,[1]Monitoramento_Base_somente_disp!$A:$J,9,FALSE),0)</f>
        <v>16205</v>
      </c>
      <c r="G3503">
        <f>IFERROR(VLOOKUP(A3503,[1]Monitoramento_Base_somente_disp!$A:$J,10,FALSE),0)</f>
        <v>2702031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19216</v>
      </c>
      <c r="C3504">
        <f>IFERROR(VLOOKUP(A3504,[1]Monitoramento_Base_somente_disp!$A:$J,6,FALSE),0)</f>
        <v>7598564</v>
      </c>
      <c r="D3504">
        <f>IFERROR(VLOOKUP(A3504,[1]Monitoramento_Base_somente_disp!$A:$J,7,FALSE),0)</f>
        <v>18931</v>
      </c>
      <c r="E3504">
        <f>IFERROR(VLOOKUP(A3504,[1]Monitoramento_Base_somente_disp!$A:$J,8,FALSE),0)</f>
        <v>7614276</v>
      </c>
      <c r="F3504">
        <f>IFERROR(VLOOKUP(A3504,[1]Monitoramento_Base_somente_disp!$A:$J,9,FALSE),0)</f>
        <v>35068</v>
      </c>
      <c r="G3504">
        <f>IFERROR(VLOOKUP(A3504,[1]Monitoramento_Base_somente_disp!$A:$J,10,FALSE),0)</f>
        <v>7946706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1553</v>
      </c>
      <c r="C3505">
        <f>IFERROR(VLOOKUP(A3505,[1]Monitoramento_Base_somente_disp!$A:$J,6,FALSE),0)</f>
        <v>13373193</v>
      </c>
      <c r="D3505">
        <f>IFERROR(VLOOKUP(A3505,[1]Monitoramento_Base_somente_disp!$A:$J,7,FALSE),0)</f>
        <v>365</v>
      </c>
      <c r="E3505">
        <f>IFERROR(VLOOKUP(A3505,[1]Monitoramento_Base_somente_disp!$A:$J,8,FALSE),0)</f>
        <v>13625829</v>
      </c>
      <c r="F3505">
        <f>IFERROR(VLOOKUP(A3505,[1]Monitoramento_Base_somente_disp!$A:$J,9,FALSE),0)</f>
        <v>3082</v>
      </c>
      <c r="G3505">
        <f>IFERROR(VLOOKUP(A3505,[1]Monitoramento_Base_somente_disp!$A:$J,10,FALSE),0)</f>
        <v>13922875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882378</v>
      </c>
      <c r="C3506">
        <f>IFERROR(VLOOKUP(A3506,[1]Monitoramento_Base_somente_disp!$A:$J,6,FALSE),0)</f>
        <v>178402881</v>
      </c>
      <c r="D3506">
        <f>IFERROR(VLOOKUP(A3506,[1]Monitoramento_Base_somente_disp!$A:$J,7,FALSE),0)</f>
        <v>699789</v>
      </c>
      <c r="E3506">
        <f>IFERROR(VLOOKUP(A3506,[1]Monitoramento_Base_somente_disp!$A:$J,8,FALSE),0)</f>
        <v>155007628</v>
      </c>
      <c r="F3506">
        <f>IFERROR(VLOOKUP(A3506,[1]Monitoramento_Base_somente_disp!$A:$J,9,FALSE),0)</f>
        <v>856649</v>
      </c>
      <c r="G3506">
        <f>IFERROR(VLOOKUP(A3506,[1]Monitoramento_Base_somente_disp!$A:$J,10,FALSE),0)</f>
        <v>136441302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7161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70301</v>
      </c>
      <c r="C3508">
        <f>IFERROR(VLOOKUP(A3508,[1]Monitoramento_Base_somente_disp!$A:$J,6,FALSE),0)</f>
        <v>26807392</v>
      </c>
      <c r="D3508">
        <f>IFERROR(VLOOKUP(A3508,[1]Monitoramento_Base_somente_disp!$A:$J,7,FALSE),0)</f>
        <v>59290</v>
      </c>
      <c r="E3508">
        <f>IFERROR(VLOOKUP(A3508,[1]Monitoramento_Base_somente_disp!$A:$J,8,FALSE),0)</f>
        <v>23700466</v>
      </c>
      <c r="F3508">
        <f>IFERROR(VLOOKUP(A3508,[1]Monitoramento_Base_somente_disp!$A:$J,9,FALSE),0)</f>
        <v>72360</v>
      </c>
      <c r="G3508">
        <f>IFERROR(VLOOKUP(A3508,[1]Monitoramento_Base_somente_disp!$A:$J,10,FALSE),0)</f>
        <v>21976003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53604</v>
      </c>
      <c r="C3510">
        <f>IFERROR(VLOOKUP(A3510,[1]Monitoramento_Base_somente_disp!$A:$J,6,FALSE),0)</f>
        <v>14674523</v>
      </c>
      <c r="D3510">
        <f>IFERROR(VLOOKUP(A3510,[1]Monitoramento_Base_somente_disp!$A:$J,7,FALSE),0)</f>
        <v>49314</v>
      </c>
      <c r="E3510">
        <f>IFERROR(VLOOKUP(A3510,[1]Monitoramento_Base_somente_disp!$A:$J,8,FALSE),0)</f>
        <v>15087793</v>
      </c>
      <c r="F3510">
        <f>IFERROR(VLOOKUP(A3510,[1]Monitoramento_Base_somente_disp!$A:$J,9,FALSE),0)</f>
        <v>59029</v>
      </c>
      <c r="G3510">
        <f>IFERROR(VLOOKUP(A3510,[1]Monitoramento_Base_somente_disp!$A:$J,10,FALSE),0)</f>
        <v>14493355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4363</v>
      </c>
      <c r="C3512">
        <f>IFERROR(VLOOKUP(A3512,[1]Monitoramento_Base_somente_disp!$A:$J,6,FALSE),0)</f>
        <v>5061558</v>
      </c>
      <c r="D3512">
        <f>IFERROR(VLOOKUP(A3512,[1]Monitoramento_Base_somente_disp!$A:$J,7,FALSE),0)</f>
        <v>8394</v>
      </c>
      <c r="E3512">
        <f>IFERROR(VLOOKUP(A3512,[1]Monitoramento_Base_somente_disp!$A:$J,8,FALSE),0)</f>
        <v>4732614</v>
      </c>
      <c r="F3512">
        <f>IFERROR(VLOOKUP(A3512,[1]Monitoramento_Base_somente_disp!$A:$J,9,FALSE),0)</f>
        <v>3396</v>
      </c>
      <c r="G3512">
        <f>IFERROR(VLOOKUP(A3512,[1]Monitoramento_Base_somente_disp!$A:$J,10,FALSE),0)</f>
        <v>4284541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schemas.microsoft.com/office/2006/documentManagement/types"/>
    <ds:schemaRef ds:uri="http://purl.org/dc/elements/1.1/"/>
    <ds:schemaRef ds:uri="b0ada803-87a5-4f80-bf3c-49fd012dc2db"/>
    <ds:schemaRef ds:uri="8c04557f-fd53-4c74-80a8-0d8bfa82ceea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2024-02-05T12:15:14Z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