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Ex1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jrem\Documents\Pothole Project\"/>
    </mc:Choice>
  </mc:AlternateContent>
  <xr:revisionPtr revIDLastSave="0" documentId="13_ncr:1_{8EC000C8-FE9D-41DC-A6C1-B70F72BA414A}" xr6:coauthVersionLast="45" xr6:coauthVersionMax="45" xr10:uidLastSave="{00000000-0000-0000-0000-000000000000}"/>
  <bookViews>
    <workbookView xWindow="-110" yWindow="-110" windowWidth="19420" windowHeight="11020" activeTab="19" xr2:uid="{00000000-000D-0000-FFFF-FFFF00000000}"/>
  </bookViews>
  <sheets>
    <sheet name="Explanation" sheetId="21" r:id="rId1"/>
    <sheet name="Inundation" sheetId="7" r:id="rId2"/>
    <sheet name="Means,Median" sheetId="11" r:id="rId3"/>
    <sheet name="Day1Samples" sheetId="20" r:id="rId4"/>
    <sheet name="Ammonia" sheetId="1" r:id="rId5"/>
    <sheet name="Dissolved Reactive Phosphorus" sheetId="2" r:id="rId6"/>
    <sheet name="Nitrate+nitrite" sheetId="3" r:id="rId7"/>
    <sheet name="Total Nitrogen" sheetId="4" r:id="rId8"/>
    <sheet name="Total Phosphorus" sheetId="5" r:id="rId9"/>
    <sheet name="TSS" sheetId="6" r:id="rId10"/>
    <sheet name="Bunny Nutrients" sheetId="19" r:id="rId11"/>
    <sheet name="Yam" sheetId="18" r:id="rId12"/>
    <sheet name="Walnut" sheetId="17" r:id="rId13"/>
    <sheet name="Turkey" sheetId="16" r:id="rId14"/>
    <sheet name="Plume" sheetId="15" r:id="rId15"/>
    <sheet name="Mouth" sheetId="14" r:id="rId16"/>
    <sheet name="Lettuce" sheetId="13" r:id="rId17"/>
    <sheet name="Hen Nutrients" sheetId="12" r:id="rId18"/>
    <sheet name="Gravy Nutrients" sheetId="10" r:id="rId19"/>
    <sheet name="Cardinal Nutrients" sheetId="9" r:id="rId20"/>
  </sheets>
  <externalReferences>
    <externalReference r:id="rId21"/>
  </externalReferences>
  <definedNames>
    <definedName name="_xlnm._FilterDatabase" localSheetId="4" hidden="1">Ammonia!$G$7:$L$73</definedName>
    <definedName name="_xlnm._FilterDatabase" localSheetId="10" hidden="1">'Bunny Nutrients'!$D$1:$H$23</definedName>
    <definedName name="_xlnm._FilterDatabase" localSheetId="19" hidden="1">'Cardinal Nutrients'!$A$1:$H$24</definedName>
    <definedName name="_xlnm._FilterDatabase" localSheetId="18" hidden="1">'Gravy Nutrients'!$A$1:$G$8</definedName>
    <definedName name="_xlnm._FilterDatabase" localSheetId="17" hidden="1">'Hen Nutrients'!$A$1:$I$30</definedName>
    <definedName name="_xlnm._FilterDatabase" localSheetId="16" hidden="1">Lettuce!$A$1:$I$38</definedName>
    <definedName name="_xlnm._FilterDatabase" localSheetId="15" hidden="1">Mouth!$A$1:$I$27</definedName>
    <definedName name="_xlnm._FilterDatabase" localSheetId="14" hidden="1">Plume!$A$1:$I$17</definedName>
    <definedName name="_xlnm._FilterDatabase" localSheetId="13" hidden="1">Turkey!$A$1:$I$10</definedName>
    <definedName name="_xlnm._FilterDatabase" localSheetId="12" hidden="1">Walnut!$A$1:$I$15</definedName>
    <definedName name="_xlnm._FilterDatabase" localSheetId="11" hidden="1">Yam!$A$1:$H$38</definedName>
    <definedName name="_xlchart.v1.0" hidden="1">Day1Samples!$A$3:$A$8</definedName>
    <definedName name="_xlchart.v1.1" hidden="1">Day1Samples!$B$3</definedName>
    <definedName name="_xlchart.v1.10" hidden="1">Day1Samples!$AF$3:$AF$7</definedName>
    <definedName name="_xlchart.v1.11" hidden="1">Day1Samples!$AG$3:$AG$16</definedName>
    <definedName name="_xlchart.v1.12" hidden="1">Day1Samples!$AH$3:$AH$8</definedName>
    <definedName name="_xlchart.v1.13" hidden="1">Day1Samples!$AJ$3:$AJ$8</definedName>
    <definedName name="_xlchart.v1.14" hidden="1">Day1Samples!$AK$3:$AK$5</definedName>
    <definedName name="_xlchart.v1.15" hidden="1">Day1Samples!$AL$3:$AL$29</definedName>
    <definedName name="_xlchart.v1.16" hidden="1">Day1Samples!$AM$3:$AM$14</definedName>
    <definedName name="_xlchart.v1.17" hidden="1">Day1Samples!$AN$3:$AN$18</definedName>
    <definedName name="_xlchart.v1.18" hidden="1">Day1Samples!$AO$3:$AO$14</definedName>
    <definedName name="_xlchart.v1.19" hidden="1">Day1Samples!$AA$3:$AA$11</definedName>
    <definedName name="_xlchart.v1.2" hidden="1">Day1Samples!$C$3:$C$29</definedName>
    <definedName name="_xlchart.v1.20" hidden="1">Day1Samples!$V$3:$V$8</definedName>
    <definedName name="_xlchart.v1.21" hidden="1">Day1Samples!$W$3:$W$4</definedName>
    <definedName name="_xlchart.v1.22" hidden="1">Day1Samples!$X$3:$X$25</definedName>
    <definedName name="_xlchart.v1.23" hidden="1">Day1Samples!$Y$3:$Y$9</definedName>
    <definedName name="_xlchart.v1.24" hidden="1">Day1Samples!$Z$3:$Z$13</definedName>
    <definedName name="_xlchart.v1.25" hidden="1">Day1Samples!$O$3:$O$5</definedName>
    <definedName name="_xlchart.v1.26" hidden="1">Day1Samples!$P$3</definedName>
    <definedName name="_xlchart.v1.27" hidden="1">Day1Samples!$Q$3:$Q$32</definedName>
    <definedName name="_xlchart.v1.28" hidden="1">Day1Samples!$R$3:$R$10</definedName>
    <definedName name="_xlchart.v1.29" hidden="1">Day1Samples!$S$3:$S$15</definedName>
    <definedName name="_xlchart.v1.3" hidden="1">Day1Samples!$D$3:$D$10</definedName>
    <definedName name="_xlchart.v1.30" hidden="1">Day1Samples!$T$3</definedName>
    <definedName name="_xlchart.v1.31" hidden="1">Day1Samples!$H$3:$H$8</definedName>
    <definedName name="_xlchart.v1.32" hidden="1">Day1Samples!$I$3</definedName>
    <definedName name="_xlchart.v1.33" hidden="1">Day1Samples!$J$3:$J$23</definedName>
    <definedName name="_xlchart.v1.34" hidden="1">Day1Samples!$K$3:$K$7</definedName>
    <definedName name="_xlchart.v1.35" hidden="1">Day1Samples!$L$3:$L$12</definedName>
    <definedName name="_xlchart.v1.36" hidden="1">Day1Samples!$M$3:$M$7</definedName>
    <definedName name="_xlchart.v1.37" hidden="1">Ammonia!$G$8:$G$22</definedName>
    <definedName name="_xlchart.v1.38" hidden="1">Ammonia!$H$8:$H$11</definedName>
    <definedName name="_xlchart.v1.39" hidden="1">Ammonia!$I$8:$I$73</definedName>
    <definedName name="_xlchart.v1.4" hidden="1">Day1Samples!$E$20</definedName>
    <definedName name="_xlchart.v1.40" hidden="1">Ammonia!$J$8:$J$35</definedName>
    <definedName name="_xlchart.v1.41" hidden="1">Ammonia!$K$8:$K$43</definedName>
    <definedName name="_xlchart.v1.42" hidden="1">Ammonia!$L$8:$L$27</definedName>
    <definedName name="_xlchart.v1.43" hidden="1">Ammonia!$M$4</definedName>
    <definedName name="_xlchart.v1.44" hidden="1">'Dissolved Reactive Phosphorus'!$H$7:$H$22</definedName>
    <definedName name="_xlchart.v1.45" hidden="1">'Dissolved Reactive Phosphorus'!$I$7:$I$12</definedName>
    <definedName name="_xlchart.v1.46" hidden="1">'Dissolved Reactive Phosphorus'!$J$7:$J$55</definedName>
    <definedName name="_xlchart.v1.47" hidden="1">'Dissolved Reactive Phosphorus'!$K$7:$K$22</definedName>
    <definedName name="_xlchart.v1.48" hidden="1">'Dissolved Reactive Phosphorus'!$L$7:$L$30</definedName>
    <definedName name="_xlchart.v1.49" hidden="1">'Dissolved Reactive Phosphorus'!$M$7:$M$20</definedName>
    <definedName name="_xlchart.v1.5" hidden="1">Day1Samples!$E$3:$E$15</definedName>
    <definedName name="_xlchart.v1.50" hidden="1">'Dissolved Reactive Phosphorus'!$P$3</definedName>
    <definedName name="_xlchart.v1.51" hidden="1">'Nitrate+nitrite'!$G$8:$G$20</definedName>
    <definedName name="_xlchart.v1.52" hidden="1">'Nitrate+nitrite'!$I$8:$I$74</definedName>
    <definedName name="_xlchart.v1.53" hidden="1">'Nitrate+nitrite'!$J$11:$J$41</definedName>
    <definedName name="_xlchart.v1.54" hidden="1">'Nitrate+nitrite'!$K$8:$K$40</definedName>
    <definedName name="_xlchart.v1.55" hidden="1">'Nitrate+nitrite'!$P$2</definedName>
    <definedName name="_xlchart.v1.56" hidden="1">'Total Nitrogen'!$G$5:$G$20</definedName>
    <definedName name="_xlchart.v1.57" hidden="1">'Total Nitrogen'!$H$5:$H$10</definedName>
    <definedName name="_xlchart.v1.58" hidden="1">'Total Nitrogen'!$I$5:$I$61</definedName>
    <definedName name="_xlchart.v1.59" hidden="1">'Total Nitrogen'!$J$5:$J$36</definedName>
    <definedName name="_xlchart.v1.6" hidden="1">Day1Samples!$F$3:$F$5</definedName>
    <definedName name="_xlchart.v1.60" hidden="1">'Total Nitrogen'!$K$5:$K$31</definedName>
    <definedName name="_xlchart.v1.61" hidden="1">'Total Nitrogen'!$L$5:$L$30</definedName>
    <definedName name="_xlchart.v1.62" hidden="1">'Total Nitrogen'!$T$4</definedName>
    <definedName name="_xlchart.v1.63" hidden="1">'Total Phosphorus'!$G$8:$G$24</definedName>
    <definedName name="_xlchart.v1.64" hidden="1">'Total Phosphorus'!$H$8:$H$13</definedName>
    <definedName name="_xlchart.v1.65" hidden="1">'Total Phosphorus'!$I$8:$I$65</definedName>
    <definedName name="_xlchart.v1.66" hidden="1">'Total Phosphorus'!$J$8:$J$37</definedName>
    <definedName name="_xlchart.v1.67" hidden="1">'Total Phosphorus'!$K$8:$K$41</definedName>
    <definedName name="_xlchart.v1.68" hidden="1">'Total Phosphorus'!$L$8:$L$26</definedName>
    <definedName name="_xlchart.v1.69" hidden="1">'Total Phosphorus'!$V$3</definedName>
    <definedName name="_xlchart.v1.7" hidden="1">Day1Samples!$AC$3:$AC$8</definedName>
    <definedName name="_xlchart.v1.70" hidden="1">TSS!$F$5:$F$20</definedName>
    <definedName name="_xlchart.v1.71" hidden="1">TSS!$G$5:$G$14</definedName>
    <definedName name="_xlchart.v1.72" hidden="1">TSS!$H$5:$H$64</definedName>
    <definedName name="_xlchart.v1.73" hidden="1">TSS!$I$5:$I$42</definedName>
    <definedName name="_xlchart.v1.74" hidden="1">TSS!$J$5:$J$45</definedName>
    <definedName name="_xlchart.v1.75" hidden="1">TSS!$K$5:$K$39</definedName>
    <definedName name="_xlchart.v1.8" hidden="1">Day1Samples!$AD$3</definedName>
    <definedName name="_xlchart.v1.9" hidden="1">Day1Samples!$AE$3:$AE$27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7" l="1"/>
  <c r="L54" i="1" l="1"/>
  <c r="L53" i="1"/>
  <c r="L52" i="1"/>
  <c r="L51" i="1"/>
  <c r="L37" i="2"/>
  <c r="L36" i="2"/>
  <c r="L35" i="2"/>
  <c r="L34" i="2"/>
  <c r="K46" i="4"/>
  <c r="K45" i="4"/>
  <c r="K44" i="4"/>
  <c r="K43" i="4"/>
  <c r="K45" i="5"/>
  <c r="K48" i="5"/>
  <c r="K47" i="5"/>
  <c r="K46" i="5"/>
  <c r="L52" i="6"/>
  <c r="L51" i="6"/>
  <c r="L50" i="6"/>
  <c r="L49" i="6"/>
  <c r="K47" i="3"/>
  <c r="K46" i="3"/>
  <c r="K45" i="3"/>
  <c r="K44" i="3"/>
  <c r="L16" i="7" l="1"/>
  <c r="K16" i="7"/>
  <c r="J16" i="7"/>
  <c r="I16" i="7"/>
  <c r="H16" i="7"/>
  <c r="F16" i="7"/>
  <c r="E16" i="7"/>
  <c r="D16" i="7"/>
  <c r="C16" i="7"/>
  <c r="I13" i="7"/>
  <c r="H13" i="7"/>
  <c r="G13" i="7"/>
  <c r="F13" i="7"/>
  <c r="E13" i="7"/>
  <c r="D13" i="7"/>
  <c r="C13" i="7"/>
  <c r="G10" i="7"/>
  <c r="I10" i="7"/>
  <c r="H10" i="7"/>
  <c r="F10" i="7"/>
  <c r="E10" i="7"/>
  <c r="D10" i="7"/>
  <c r="C10" i="7"/>
  <c r="D4" i="7"/>
  <c r="E4" i="7"/>
  <c r="F4" i="7"/>
  <c r="H4" i="7"/>
  <c r="I4" i="7"/>
  <c r="J4" i="7"/>
  <c r="K4" i="7"/>
  <c r="L4" i="7"/>
  <c r="C4" i="7"/>
  <c r="I199" i="2" l="1"/>
  <c r="H199" i="2"/>
  <c r="J19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tc={2EF101AA-CD7D-488D-894B-EF3662996A08}</author>
  </authors>
  <commentList>
    <comment ref="L113" authorId="0" shapeId="0" xr:uid="{2EF101AA-CD7D-488D-894B-EF3662996A08}">
      <text>
        <t>[Threaded comment]
Your version of Excel allows you to read this threaded comment; however, any edits to it will get removed if the file is opened in a newer version of Excel. Learn more: https://go.microsoft.com/fwlink/?linkid=870924
Comment:
    50+??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Long, Leigh A [ABE]</author>
  </authors>
  <commentList>
    <comment ref="A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duplicate labeled with Bunny - used TSS results to determine this one is correct, and the other one is Lettuce 6/25/18.</t>
        </r>
      </text>
    </comment>
    <comment ref="E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No record of Hen being sampled on this date.</t>
        </r>
      </text>
    </comment>
    <comment ref="A9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duplicate labeled with Bunny - used TSS results to determine this one is Lettuce and the other one is correctly labeled Bunny 6/25/18.</t>
        </r>
      </text>
    </comment>
    <comment ref="E1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No record of sampling Mouth in the book on this date.</t>
        </r>
      </text>
    </comment>
  </commentList>
</comments>
</file>

<file path=xl/sharedStrings.xml><?xml version="1.0" encoding="utf-8"?>
<sst xmlns="http://schemas.openxmlformats.org/spreadsheetml/2006/main" count="2071" uniqueCount="136">
  <si>
    <t>Analyte:  Ammonia</t>
  </si>
  <si>
    <t>Ammonia (mg N/L)</t>
  </si>
  <si>
    <t>Notes</t>
  </si>
  <si>
    <t>Analyte:  Dissolved Reactive Phosphorus (DRP)</t>
  </si>
  <si>
    <t>DRP (mg P/L)</t>
  </si>
  <si>
    <t>Analyte:  Nitrate+nitrite</t>
  </si>
  <si>
    <t>Nitrate+nitrite (mg N/L)</t>
  </si>
  <si>
    <t>Analyte:  Total Nitrogen</t>
  </si>
  <si>
    <t>Total Nitrogen (mg N/L)</t>
  </si>
  <si>
    <t>Analyte:  Total Phosphorus</t>
  </si>
  <si>
    <t>Total Phosphorus (mg P/L)</t>
  </si>
  <si>
    <t>Analyte:  Total Suspended Solids (TSS)</t>
  </si>
  <si>
    <t>TSS (mg/L)</t>
  </si>
  <si>
    <t>****Samples below detection limit (0.002 mg P/L) are marked 'ND'</t>
  </si>
  <si>
    <r>
      <t xml:space="preserve">***Samples below reporting limit (0.02 mg P/L), but above detection limit, are highlighted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.</t>
    </r>
  </si>
  <si>
    <t>ND</t>
  </si>
  <si>
    <t>****Samples below detection limit (0.003 mg P/L) are marked 'ND'</t>
  </si>
  <si>
    <t>*** Method Detection limit = 0.004 mg N/L</t>
  </si>
  <si>
    <t>**** Reporting Limit = 0.02 mg N/L</t>
  </si>
  <si>
    <t>Site</t>
  </si>
  <si>
    <t>Transport Blank</t>
  </si>
  <si>
    <t>Mouth</t>
  </si>
  <si>
    <t>Blue = in freezer</t>
  </si>
  <si>
    <t>Green = billed</t>
  </si>
  <si>
    <t>Date analyzed</t>
  </si>
  <si>
    <t>Yam</t>
  </si>
  <si>
    <t>Date sampled</t>
  </si>
  <si>
    <t>Walnut</t>
  </si>
  <si>
    <t>Lettuce</t>
  </si>
  <si>
    <t>Project:  Potholes 2018</t>
  </si>
  <si>
    <t>Bunny</t>
  </si>
  <si>
    <t>Cardinal</t>
  </si>
  <si>
    <t>Turkey</t>
  </si>
  <si>
    <t>Plume</t>
  </si>
  <si>
    <t>Gravy</t>
  </si>
  <si>
    <t>Hen</t>
  </si>
  <si>
    <t>Check for background color.</t>
  </si>
  <si>
    <t>?</t>
  </si>
  <si>
    <t>Checked for background color.</t>
  </si>
  <si>
    <t>Sample Type</t>
  </si>
  <si>
    <t>Result</t>
  </si>
  <si>
    <t>Absorbance</t>
  </si>
  <si>
    <t>ppm P (mg/L)</t>
  </si>
  <si>
    <t>STANDARD 1</t>
  </si>
  <si>
    <t>STANDARD 90</t>
  </si>
  <si>
    <t>STANDARD 91</t>
  </si>
  <si>
    <t>STANDARD 92</t>
  </si>
  <si>
    <t>STANDARD 93</t>
  </si>
  <si>
    <t>STANDARD 94</t>
  </si>
  <si>
    <t>STANDARD 95</t>
  </si>
  <si>
    <t>STANDARD 96</t>
  </si>
  <si>
    <t>STANDARD 97</t>
  </si>
  <si>
    <t>STANDARD 0</t>
  </si>
  <si>
    <t>Samples analyzed on AQ2 on 6/21/18</t>
  </si>
  <si>
    <t>Checked for background color, and replaced.</t>
  </si>
  <si>
    <t>Detection limit:  0.003 mg N/L</t>
  </si>
  <si>
    <t xml:space="preserve">Lowest standard: 0.012 mg N/L  </t>
  </si>
  <si>
    <t>Need to check Reporting limits</t>
  </si>
  <si>
    <t>Samples analyzed on AQ2 on 7/20/18</t>
  </si>
  <si>
    <t>Standard 1</t>
  </si>
  <si>
    <t>0.01 ppm P</t>
  </si>
  <si>
    <t>0.025 ppm P</t>
  </si>
  <si>
    <t>0.05 ppm P</t>
  </si>
  <si>
    <t>0.1 ppm P</t>
  </si>
  <si>
    <t>0.25 ppm P</t>
  </si>
  <si>
    <t>0.5 ppm P</t>
  </si>
  <si>
    <t>0.75 ppm P</t>
  </si>
  <si>
    <t>1.0 ppm P</t>
  </si>
  <si>
    <t>Standard 0</t>
  </si>
  <si>
    <t>Samples analyzed on AQ2 on 7/19/18</t>
  </si>
  <si>
    <t xml:space="preserve">Mouth </t>
  </si>
  <si>
    <t>Analyzed with blanking software on AQ2.</t>
  </si>
  <si>
    <t>Reanalyzed with blanking software on AQ2.</t>
  </si>
  <si>
    <t>Year</t>
  </si>
  <si>
    <t>Number of inundated days</t>
  </si>
  <si>
    <t>Number of days monitored</t>
  </si>
  <si>
    <t>Days with inundation (%)</t>
  </si>
  <si>
    <t>Potatoes</t>
  </si>
  <si>
    <t xml:space="preserve"> - </t>
  </si>
  <si>
    <t>N/A</t>
  </si>
  <si>
    <t>Date</t>
  </si>
  <si>
    <t>DRP (mg/L)</t>
  </si>
  <si>
    <t>Am. mgN/L</t>
  </si>
  <si>
    <t>N + N (mgN/L)</t>
  </si>
  <si>
    <t>TN</t>
  </si>
  <si>
    <t>TP</t>
  </si>
  <si>
    <t>TSS</t>
  </si>
  <si>
    <t>Am. (mgN/L)</t>
  </si>
  <si>
    <t>N+N (mg/L)</t>
  </si>
  <si>
    <t>TN (mg/L)</t>
  </si>
  <si>
    <t>TP (mg/L)</t>
  </si>
  <si>
    <t>Am. (mg/L)</t>
  </si>
  <si>
    <t>Retired (Early)</t>
  </si>
  <si>
    <t>Retired (Late)</t>
  </si>
  <si>
    <t>Soybeans (early)</t>
  </si>
  <si>
    <t>Soybeans (Late)</t>
  </si>
  <si>
    <t>Corn (Early)</t>
  </si>
  <si>
    <t>Corn (Late)</t>
  </si>
  <si>
    <t>This Study</t>
  </si>
  <si>
    <t>Farmed, early season (n=x)</t>
  </si>
  <si>
    <t>Mean</t>
  </si>
  <si>
    <t>Median</t>
  </si>
  <si>
    <t>Max</t>
  </si>
  <si>
    <t>Min</t>
  </si>
  <si>
    <t>NO3-N</t>
  </si>
  <si>
    <t>NH3-N</t>
  </si>
  <si>
    <t>DRP</t>
  </si>
  <si>
    <t>Nutrient Concentration (mg L-1)</t>
  </si>
  <si>
    <t>Farmed, late season (n=x)</t>
  </si>
  <si>
    <t>Retired, early season (n=x)</t>
  </si>
  <si>
    <t>Retired, late season (n=x)</t>
  </si>
  <si>
    <t xml:space="preserve">Day </t>
  </si>
  <si>
    <t>Day</t>
  </si>
  <si>
    <t>Ammonia</t>
  </si>
  <si>
    <t>Nitrate+Nitrite</t>
  </si>
  <si>
    <t>Nitrate + Nitrite</t>
  </si>
  <si>
    <t>N + N</t>
  </si>
  <si>
    <t>R, E</t>
  </si>
  <si>
    <t>R, L</t>
  </si>
  <si>
    <t>S, E</t>
  </si>
  <si>
    <t>S, L</t>
  </si>
  <si>
    <t>C, E</t>
  </si>
  <si>
    <t>C, L</t>
  </si>
  <si>
    <t>3.57*</t>
  </si>
  <si>
    <t>0.19*</t>
  </si>
  <si>
    <t>0.50*</t>
  </si>
  <si>
    <t>0.42*</t>
  </si>
  <si>
    <t>0.34*</t>
  </si>
  <si>
    <t>0.49*</t>
  </si>
  <si>
    <t>* Mean is significantly different than 2016/17</t>
  </si>
  <si>
    <t>Inundation Event Length</t>
  </si>
  <si>
    <t>6 to 9</t>
  </si>
  <si>
    <t>10 to 14</t>
  </si>
  <si>
    <t>15 to 19</t>
  </si>
  <si>
    <t>20-50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</si>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</sst>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"/>
    <numFmt numFmtId="167" formatCode="0.0000000"/>
    <numFmt numFmtId="168" formatCode="0.000000"/>
    <numFmt numFmtId="169" formatCode="0.00000000"/>
    <numFmt numFmtId="170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 vertical="center"/>
    </xf>
    <xf numFmtId="14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4" borderId="0" xfId="0" applyFont="1" applyFill="1" applyAlignment="1">
      <alignment vertical="center" wrapText="1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1" fillId="5" borderId="0" xfId="0" applyFont="1" applyFill="1"/>
    <xf numFmtId="165" fontId="0" fillId="0" borderId="0" xfId="0" applyNumberFormat="1"/>
    <xf numFmtId="0" fontId="3" fillId="6" borderId="0" xfId="0" applyFont="1" applyFill="1" applyAlignment="1">
      <alignment wrapText="1"/>
    </xf>
    <xf numFmtId="0" fontId="1" fillId="7" borderId="0" xfId="0" applyFont="1" applyFill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ont="1"/>
    <xf numFmtId="1" fontId="0" fillId="0" borderId="0" xfId="0" applyNumberFormat="1"/>
    <xf numFmtId="0" fontId="0" fillId="0" borderId="0" xfId="0" applyAlignment="1"/>
    <xf numFmtId="14" fontId="0" fillId="0" borderId="0" xfId="0" applyNumberFormat="1" applyFill="1" applyAlignment="1">
      <alignment horizontal="right"/>
    </xf>
    <xf numFmtId="0" fontId="0" fillId="0" borderId="0" xfId="0" applyFill="1" applyAlignment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14" fontId="0" fillId="0" borderId="0" xfId="0" applyNumberFormat="1" applyFont="1" applyBorder="1" applyAlignment="1">
      <alignment horizontal="right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wrapText="1"/>
    </xf>
    <xf numFmtId="0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11" borderId="0" xfId="0" applyFill="1"/>
    <xf numFmtId="0" fontId="0" fillId="0" borderId="0" xfId="0" applyFill="1" applyAlignment="1">
      <alignment horizontal="left"/>
    </xf>
    <xf numFmtId="14" fontId="0" fillId="9" borderId="0" xfId="0" applyNumberFormat="1" applyFill="1" applyAlignment="1">
      <alignment horizontal="right"/>
    </xf>
    <xf numFmtId="14" fontId="0" fillId="9" borderId="0" xfId="0" applyNumberFormat="1" applyFont="1" applyFill="1" applyBorder="1" applyAlignment="1">
      <alignment horizontal="right"/>
    </xf>
    <xf numFmtId="14" fontId="0" fillId="9" borderId="0" xfId="0" applyNumberFormat="1" applyFill="1"/>
    <xf numFmtId="14" fontId="6" fillId="9" borderId="0" xfId="0" applyNumberFormat="1" applyFont="1" applyFill="1"/>
    <xf numFmtId="0" fontId="6" fillId="0" borderId="0" xfId="0" applyFont="1"/>
    <xf numFmtId="14" fontId="0" fillId="8" borderId="0" xfId="0" applyNumberFormat="1" applyFont="1" applyFill="1" applyBorder="1" applyAlignment="1">
      <alignment horizontal="right"/>
    </xf>
    <xf numFmtId="2" fontId="0" fillId="8" borderId="0" xfId="0" applyNumberFormat="1" applyFill="1"/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14" fontId="0" fillId="0" borderId="0" xfId="0" applyNumberFormat="1" applyFont="1" applyFill="1"/>
    <xf numFmtId="167" fontId="0" fillId="0" borderId="0" xfId="0" applyNumberFormat="1"/>
    <xf numFmtId="168" fontId="0" fillId="0" borderId="0" xfId="0" applyNumberFormat="1"/>
    <xf numFmtId="14" fontId="0" fillId="8" borderId="0" xfId="0" applyNumberFormat="1" applyFill="1"/>
    <xf numFmtId="167" fontId="0" fillId="8" borderId="0" xfId="0" applyNumberFormat="1" applyFill="1"/>
    <xf numFmtId="164" fontId="0" fillId="8" borderId="0" xfId="0" applyNumberFormat="1" applyFill="1"/>
    <xf numFmtId="164" fontId="0" fillId="0" borderId="0" xfId="0" applyNumberFormat="1" applyFill="1"/>
    <xf numFmtId="0" fontId="0" fillId="8" borderId="0" xfId="0" applyFill="1" applyAlignment="1">
      <alignment horizontal="left"/>
    </xf>
    <xf numFmtId="11" fontId="0" fillId="0" borderId="0" xfId="0" applyNumberFormat="1"/>
    <xf numFmtId="169" fontId="0" fillId="0" borderId="0" xfId="0" applyNumberFormat="1"/>
    <xf numFmtId="14" fontId="0" fillId="0" borderId="0" xfId="0" applyNumberFormat="1" applyFont="1"/>
    <xf numFmtId="0" fontId="0" fillId="12" borderId="0" xfId="0" applyFill="1"/>
    <xf numFmtId="14" fontId="0" fillId="0" borderId="0" xfId="0" applyNumberFormat="1" applyFill="1"/>
    <xf numFmtId="9" fontId="0" fillId="0" borderId="0" xfId="1" applyFont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8" borderId="0" xfId="0" applyNumberFormat="1" applyFill="1" applyAlignment="1">
      <alignment horizontal="right"/>
    </xf>
    <xf numFmtId="165" fontId="0" fillId="0" borderId="0" xfId="0" applyNumberFormat="1" applyFill="1"/>
    <xf numFmtId="2" fontId="0" fillId="0" borderId="1" xfId="0" applyNumberFormat="1" applyBorder="1"/>
    <xf numFmtId="2" fontId="0" fillId="0" borderId="9" xfId="0" applyNumberFormat="1" applyBorder="1"/>
    <xf numFmtId="2" fontId="0" fillId="0" borderId="0" xfId="0" applyNumberFormat="1" applyFont="1" applyFill="1" applyAlignment="1">
      <alignment horizontal="right"/>
    </xf>
    <xf numFmtId="16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6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Precipitation and Corresponding</a:t>
            </a:r>
            <a:r>
              <a:rPr lang="en-US" baseline="0"/>
              <a:t> Pothole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770359600028198E-2"/>
          <c:y val="0.11204763627245283"/>
          <c:w val="0.91246501606845154"/>
          <c:h val="0.79190949864945848"/>
        </c:manualLayout>
      </c:layout>
      <c:barChart>
        <c:barDir val="col"/>
        <c:grouping val="stacked"/>
        <c:varyColors val="0"/>
        <c:ser>
          <c:idx val="1"/>
          <c:order val="1"/>
          <c:tx>
            <c:v>Rainfall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'[1]iemrainfall (1)'!$A$150:$A$301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cat>
          <c:val>
            <c:numRef>
              <c:f>'[1]iemrainfall (1)'!$C$151:$C$302</c:f>
              <c:numCache>
                <c:formatCode>General</c:formatCode>
                <c:ptCount val="152"/>
                <c:pt idx="0">
                  <c:v>0.15240000188350677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5.0799999386072159E-2</c:v>
                </c:pt>
                <c:pt idx="5">
                  <c:v>0.10159999877214432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0.7874000072479248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2.2351999282836914</c:v>
                </c:pt>
                <c:pt idx="14">
                  <c:v>0.10159999877214432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0.25400000810623169</c:v>
                </c:pt>
                <c:pt idx="19">
                  <c:v>0</c:v>
                </c:pt>
                <c:pt idx="20">
                  <c:v>5.0799999386072159E-2</c:v>
                </c:pt>
                <c:pt idx="21">
                  <c:v>4.622800350189209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3.3782000541687012</c:v>
                </c:pt>
                <c:pt idx="26">
                  <c:v>0.58420002460479736</c:v>
                </c:pt>
                <c:pt idx="27">
                  <c:v>5.3593997955322266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1.3716000318527222</c:v>
                </c:pt>
                <c:pt idx="32">
                  <c:v>0.33020001649856567</c:v>
                </c:pt>
                <c:pt idx="33">
                  <c:v>0.81279999017715454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4.0131998062133789</c:v>
                </c:pt>
                <c:pt idx="38">
                  <c:v>0.63499999046325684</c:v>
                </c:pt>
                <c:pt idx="39">
                  <c:v>0</c:v>
                </c:pt>
                <c:pt idx="40">
                  <c:v>0</c:v>
                </c:pt>
                <c:pt idx="41">
                  <c:v>1.0667999982833862</c:v>
                </c:pt>
                <c:pt idx="42">
                  <c:v>0.68580001592636108</c:v>
                </c:pt>
                <c:pt idx="43">
                  <c:v>0</c:v>
                </c:pt>
                <c:pt idx="44">
                  <c:v>0</c:v>
                </c:pt>
                <c:pt idx="45">
                  <c:v>5.0799999386072159E-2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0.25400000810623169</c:v>
                </c:pt>
                <c:pt idx="50">
                  <c:v>7.6200000941753387E-2</c:v>
                </c:pt>
                <c:pt idx="51">
                  <c:v>0.73659998178482056</c:v>
                </c:pt>
                <c:pt idx="52">
                  <c:v>0.20319999754428864</c:v>
                </c:pt>
                <c:pt idx="53">
                  <c:v>0</c:v>
                </c:pt>
                <c:pt idx="54">
                  <c:v>5.0799999386072159E-2</c:v>
                </c:pt>
                <c:pt idx="55">
                  <c:v>0</c:v>
                </c:pt>
                <c:pt idx="56">
                  <c:v>0.15240000188350677</c:v>
                </c:pt>
                <c:pt idx="57">
                  <c:v>0.12700000405311584</c:v>
                </c:pt>
                <c:pt idx="58">
                  <c:v>0</c:v>
                </c:pt>
                <c:pt idx="59">
                  <c:v>5.0799999386072159E-2</c:v>
                </c:pt>
                <c:pt idx="60">
                  <c:v>0</c:v>
                </c:pt>
                <c:pt idx="61">
                  <c:v>5.0799999386072159E-2</c:v>
                </c:pt>
                <c:pt idx="62">
                  <c:v>1.3461999893188477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0.27939999103546143</c:v>
                </c:pt>
                <c:pt idx="72">
                  <c:v>1.930400013923645</c:v>
                </c:pt>
                <c:pt idx="73">
                  <c:v>6.4769997596740723</c:v>
                </c:pt>
                <c:pt idx="74">
                  <c:v>0.63499999046325684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3.3527998924255371</c:v>
                </c:pt>
                <c:pt idx="83">
                  <c:v>0.7874000072479248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8.5598001480102539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0.45719999074935913</c:v>
                </c:pt>
                <c:pt idx="92">
                  <c:v>0</c:v>
                </c:pt>
                <c:pt idx="93">
                  <c:v>0.15240000188350677</c:v>
                </c:pt>
                <c:pt idx="94">
                  <c:v>0.6096000075340271</c:v>
                </c:pt>
                <c:pt idx="95">
                  <c:v>2.0827999114990234</c:v>
                </c:pt>
                <c:pt idx="96">
                  <c:v>0</c:v>
                </c:pt>
                <c:pt idx="97">
                  <c:v>0</c:v>
                </c:pt>
                <c:pt idx="98">
                  <c:v>0.20319999754428864</c:v>
                </c:pt>
                <c:pt idx="99">
                  <c:v>1.1684000492095947</c:v>
                </c:pt>
                <c:pt idx="100">
                  <c:v>2.2859997749328613</c:v>
                </c:pt>
                <c:pt idx="101">
                  <c:v>0.48260000348091125</c:v>
                </c:pt>
                <c:pt idx="102">
                  <c:v>1.4223999977111816</c:v>
                </c:pt>
                <c:pt idx="103">
                  <c:v>1.5239999294281006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1.3461999893188477</c:v>
                </c:pt>
                <c:pt idx="117">
                  <c:v>1.930400013923645</c:v>
                </c:pt>
                <c:pt idx="118">
                  <c:v>2.3622000217437744</c:v>
                </c:pt>
                <c:pt idx="119">
                  <c:v>0.15240000188350677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1.4731999635696411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0.17779999971389771</c:v>
                </c:pt>
                <c:pt idx="128">
                  <c:v>0.10159999877214432</c:v>
                </c:pt>
                <c:pt idx="129">
                  <c:v>4.5212001800537109</c:v>
                </c:pt>
                <c:pt idx="130">
                  <c:v>0</c:v>
                </c:pt>
                <c:pt idx="131">
                  <c:v>0.10159999877214432</c:v>
                </c:pt>
                <c:pt idx="132">
                  <c:v>0</c:v>
                </c:pt>
                <c:pt idx="133">
                  <c:v>0.27939999103546143</c:v>
                </c:pt>
                <c:pt idx="134">
                  <c:v>0.10159999877214432</c:v>
                </c:pt>
                <c:pt idx="135">
                  <c:v>0.93980002403259277</c:v>
                </c:pt>
                <c:pt idx="136">
                  <c:v>3.733799934387207</c:v>
                </c:pt>
                <c:pt idx="137">
                  <c:v>1.1937999725341797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0.30480000376701355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0.45719999074935913</c:v>
                </c:pt>
                <c:pt idx="148">
                  <c:v>0</c:v>
                </c:pt>
                <c:pt idx="149">
                  <c:v>0</c:v>
                </c:pt>
                <c:pt idx="150">
                  <c:v>0.12700000405311584</c:v>
                </c:pt>
                <c:pt idx="151">
                  <c:v>0.10159999877214432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C-464F-9A38-6BE3883D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821144"/>
        <c:axId val="965825736"/>
      </c:barChart>
      <c:scatterChart>
        <c:scatterStyle val="lineMarker"/>
        <c:varyColors val="0"/>
        <c:ser>
          <c:idx val="0"/>
          <c:order val="0"/>
          <c:tx>
            <c:v>Lettuce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(1)'!$R$6:$R$157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9.7799999999999998E-2</c:v>
                </c:pt>
                <c:pt idx="14">
                  <c:v>8.3679166666666652E-2</c:v>
                </c:pt>
                <c:pt idx="15">
                  <c:v>5.7712499999999993E-2</c:v>
                </c:pt>
                <c:pt idx="16">
                  <c:v>2.327916666666666E-2</c:v>
                </c:pt>
                <c:pt idx="17">
                  <c:v>2.4291666666666659E-2</c:v>
                </c:pt>
                <c:pt idx="18">
                  <c:v>2.56125E-2</c:v>
                </c:pt>
                <c:pt idx="19">
                  <c:v>7.5145833333333328E-2</c:v>
                </c:pt>
                <c:pt idx="20">
                  <c:v>5.4820833333333326E-2</c:v>
                </c:pt>
                <c:pt idx="21">
                  <c:v>0.49137083333333331</c:v>
                </c:pt>
                <c:pt idx="22">
                  <c:v>0.69905833333333334</c:v>
                </c:pt>
                <c:pt idx="23">
                  <c:v>0.66529583333333331</c:v>
                </c:pt>
                <c:pt idx="24">
                  <c:v>0.6313375</c:v>
                </c:pt>
                <c:pt idx="25">
                  <c:v>0.59263749999999993</c:v>
                </c:pt>
                <c:pt idx="26">
                  <c:v>0.59788750000000002</c:v>
                </c:pt>
                <c:pt idx="27">
                  <c:v>0.57463750000000002</c:v>
                </c:pt>
                <c:pt idx="28">
                  <c:v>0.57102916666666659</c:v>
                </c:pt>
                <c:pt idx="29">
                  <c:v>0.54117916666666677</c:v>
                </c:pt>
                <c:pt idx="30">
                  <c:v>0.50907500000000006</c:v>
                </c:pt>
                <c:pt idx="31">
                  <c:v>0.47352916666666672</c:v>
                </c:pt>
                <c:pt idx="32">
                  <c:v>0.44285000000000002</c:v>
                </c:pt>
                <c:pt idx="33">
                  <c:v>0.50440416666666665</c:v>
                </c:pt>
                <c:pt idx="34">
                  <c:v>0.49390833333333334</c:v>
                </c:pt>
                <c:pt idx="35">
                  <c:v>0.46425000000000005</c:v>
                </c:pt>
                <c:pt idx="36">
                  <c:v>0.43777499999999997</c:v>
                </c:pt>
                <c:pt idx="37">
                  <c:v>0.41016250000000004</c:v>
                </c:pt>
                <c:pt idx="38">
                  <c:v>0.52487083333333329</c:v>
                </c:pt>
                <c:pt idx="39">
                  <c:v>0.51019166666666671</c:v>
                </c:pt>
                <c:pt idx="40">
                  <c:v>0.48044583333333329</c:v>
                </c:pt>
                <c:pt idx="41">
                  <c:v>0.46199999999999997</c:v>
                </c:pt>
                <c:pt idx="42">
                  <c:v>0.6785958333333334</c:v>
                </c:pt>
                <c:pt idx="43">
                  <c:v>0.65178333333333327</c:v>
                </c:pt>
                <c:pt idx="44">
                  <c:v>0.62639583333333326</c:v>
                </c:pt>
                <c:pt idx="45">
                  <c:v>0.59423333333333339</c:v>
                </c:pt>
                <c:pt idx="46">
                  <c:v>0.55656249999999996</c:v>
                </c:pt>
                <c:pt idx="47">
                  <c:v>0.51935416666666667</c:v>
                </c:pt>
                <c:pt idx="48">
                  <c:v>0.48333750000000003</c:v>
                </c:pt>
                <c:pt idx="49">
                  <c:v>0.44715833333333327</c:v>
                </c:pt>
                <c:pt idx="50">
                  <c:v>0.41237916666666669</c:v>
                </c:pt>
                <c:pt idx="51">
                  <c:v>0.38543750000000004</c:v>
                </c:pt>
                <c:pt idx="52">
                  <c:v>0.35226666666666667</c:v>
                </c:pt>
                <c:pt idx="53">
                  <c:v>0.3151374999999999</c:v>
                </c:pt>
                <c:pt idx="54">
                  <c:v>0.28413333333333335</c:v>
                </c:pt>
                <c:pt idx="55">
                  <c:v>0.24976666666666666</c:v>
                </c:pt>
                <c:pt idx="56">
                  <c:v>0.21279999999999999</c:v>
                </c:pt>
                <c:pt idx="57">
                  <c:v>0.18103333333333335</c:v>
                </c:pt>
                <c:pt idx="58">
                  <c:v>0.1532125</c:v>
                </c:pt>
                <c:pt idx="59">
                  <c:v>0.12680833333333333</c:v>
                </c:pt>
                <c:pt idx="60">
                  <c:v>0.10262500000000001</c:v>
                </c:pt>
                <c:pt idx="61">
                  <c:v>7.9150000000000012E-2</c:v>
                </c:pt>
                <c:pt idx="62">
                  <c:v>5.1845833333333334E-2</c:v>
                </c:pt>
                <c:pt idx="63">
                  <c:v>4.6154166666666663E-2</c:v>
                </c:pt>
                <c:pt idx="64">
                  <c:v>1.2829166666666661E-2</c:v>
                </c:pt>
                <c:pt idx="65">
                  <c:v>1.1574999999999995E-2</c:v>
                </c:pt>
                <c:pt idx="66">
                  <c:v>1.12E-2</c:v>
                </c:pt>
                <c:pt idx="67">
                  <c:v>1.1906666666666661E-2</c:v>
                </c:pt>
                <c:pt idx="68">
                  <c:v>1.2669230769230762E-2</c:v>
                </c:pt>
                <c:pt idx="69">
                  <c:v>1.3830769230769221E-2</c:v>
                </c:pt>
                <c:pt idx="70">
                  <c:v>4.368749999999999E-2</c:v>
                </c:pt>
                <c:pt idx="71">
                  <c:v>1.7720833333333328E-2</c:v>
                </c:pt>
                <c:pt idx="72">
                  <c:v>1.1074999999999995E-2</c:v>
                </c:pt>
                <c:pt idx="73">
                  <c:v>1.1349999999999997E-2</c:v>
                </c:pt>
                <c:pt idx="74">
                  <c:v>7.6079166666666656E-2</c:v>
                </c:pt>
                <c:pt idx="75">
                  <c:v>0.11262916666666666</c:v>
                </c:pt>
                <c:pt idx="76">
                  <c:v>0.10667499999999998</c:v>
                </c:pt>
                <c:pt idx="77">
                  <c:v>8.8720833333333346E-2</c:v>
                </c:pt>
                <c:pt idx="78">
                  <c:v>6.4116666666666669E-2</c:v>
                </c:pt>
                <c:pt idx="79">
                  <c:v>4.5533333333333335E-2</c:v>
                </c:pt>
                <c:pt idx="80">
                  <c:v>1.7837499999999996E-2</c:v>
                </c:pt>
                <c:pt idx="81">
                  <c:v>1.336666666666666E-2</c:v>
                </c:pt>
                <c:pt idx="82">
                  <c:v>4.5434782608695604E-3</c:v>
                </c:pt>
                <c:pt idx="83">
                  <c:v>6.8047619047618994E-3</c:v>
                </c:pt>
                <c:pt idx="84">
                  <c:v>0.11190714285714286</c:v>
                </c:pt>
                <c:pt idx="85">
                  <c:v>0.14007083333333334</c:v>
                </c:pt>
                <c:pt idx="86">
                  <c:v>0.11732916666666665</c:v>
                </c:pt>
                <c:pt idx="87">
                  <c:v>8.8695833333333349E-2</c:v>
                </c:pt>
                <c:pt idx="88">
                  <c:v>0.11107499999999998</c:v>
                </c:pt>
                <c:pt idx="89">
                  <c:v>0.11996666666666667</c:v>
                </c:pt>
                <c:pt idx="90">
                  <c:v>0.10207916666666667</c:v>
                </c:pt>
                <c:pt idx="91">
                  <c:v>7.8883333333333319E-2</c:v>
                </c:pt>
                <c:pt idx="92">
                  <c:v>6.1204166666666664E-2</c:v>
                </c:pt>
                <c:pt idx="93">
                  <c:v>4.8254166666666654E-2</c:v>
                </c:pt>
                <c:pt idx="94">
                  <c:v>2.1079166666666663E-2</c:v>
                </c:pt>
                <c:pt idx="95">
                  <c:v>1.9429166666666668E-2</c:v>
                </c:pt>
                <c:pt idx="96">
                  <c:v>1.8908333333333329E-2</c:v>
                </c:pt>
                <c:pt idx="97">
                  <c:v>4.3320833333333329E-2</c:v>
                </c:pt>
                <c:pt idx="98">
                  <c:v>1.9104166666666662E-2</c:v>
                </c:pt>
                <c:pt idx="99">
                  <c:v>2.6254166666666662E-2</c:v>
                </c:pt>
                <c:pt idx="100">
                  <c:v>4.3912499999999993E-2</c:v>
                </c:pt>
                <c:pt idx="101">
                  <c:v>0.33133333333333331</c:v>
                </c:pt>
                <c:pt idx="102">
                  <c:v>0.39133750000000006</c:v>
                </c:pt>
                <c:pt idx="103">
                  <c:v>0.40791666666666665</c:v>
                </c:pt>
                <c:pt idx="104">
                  <c:v>0.47557499999999991</c:v>
                </c:pt>
                <c:pt idx="105">
                  <c:v>0.48285833333333333</c:v>
                </c:pt>
                <c:pt idx="106">
                  <c:v>0.45671666666666666</c:v>
                </c:pt>
                <c:pt idx="107">
                  <c:v>0.42560416666666662</c:v>
                </c:pt>
                <c:pt idx="108">
                  <c:v>0.39276250000000007</c:v>
                </c:pt>
                <c:pt idx="109">
                  <c:v>0.35947499999999999</c:v>
                </c:pt>
                <c:pt idx="110">
                  <c:v>0.32483333333333336</c:v>
                </c:pt>
                <c:pt idx="111">
                  <c:v>0.28898750000000001</c:v>
                </c:pt>
                <c:pt idx="112">
                  <c:v>0.25393749999999993</c:v>
                </c:pt>
                <c:pt idx="113">
                  <c:v>0.22065416666666668</c:v>
                </c:pt>
                <c:pt idx="114">
                  <c:v>0.18695833333333334</c:v>
                </c:pt>
                <c:pt idx="115">
                  <c:v>0.155025</c:v>
                </c:pt>
                <c:pt idx="116">
                  <c:v>0.12720833333333331</c:v>
                </c:pt>
                <c:pt idx="117">
                  <c:v>0.10071249999999998</c:v>
                </c:pt>
                <c:pt idx="118">
                  <c:v>9.9199999999999997E-2</c:v>
                </c:pt>
                <c:pt idx="119">
                  <c:v>9.2829166666666671E-2</c:v>
                </c:pt>
                <c:pt idx="120">
                  <c:v>8.814166666666666E-2</c:v>
                </c:pt>
                <c:pt idx="121">
                  <c:v>7.3058333333333336E-2</c:v>
                </c:pt>
                <c:pt idx="122">
                  <c:v>5.9670833333333333E-2</c:v>
                </c:pt>
                <c:pt idx="123">
                  <c:v>4.5116666666666659E-2</c:v>
                </c:pt>
                <c:pt idx="124">
                  <c:v>0.12393333333333333</c:v>
                </c:pt>
                <c:pt idx="125">
                  <c:v>0.21863333333333332</c:v>
                </c:pt>
                <c:pt idx="126">
                  <c:v>0.19944999999999999</c:v>
                </c:pt>
                <c:pt idx="127">
                  <c:v>0.17875833333333335</c:v>
                </c:pt>
                <c:pt idx="128">
                  <c:v>0.16388333333333335</c:v>
                </c:pt>
                <c:pt idx="129">
                  <c:v>0.15818750000000001</c:v>
                </c:pt>
                <c:pt idx="130">
                  <c:v>0.19405833333333336</c:v>
                </c:pt>
                <c:pt idx="131">
                  <c:v>0.24764166666666665</c:v>
                </c:pt>
                <c:pt idx="132">
                  <c:v>0.23949166666666669</c:v>
                </c:pt>
                <c:pt idx="133">
                  <c:v>0.21302916666666671</c:v>
                </c:pt>
                <c:pt idx="134">
                  <c:v>0.19786666666666666</c:v>
                </c:pt>
                <c:pt idx="135">
                  <c:v>0.18910416666666663</c:v>
                </c:pt>
                <c:pt idx="136">
                  <c:v>0.19113333333333335</c:v>
                </c:pt>
                <c:pt idx="137">
                  <c:v>0.23344999999999994</c:v>
                </c:pt>
                <c:pt idx="138">
                  <c:v>0.34433333333333332</c:v>
                </c:pt>
                <c:pt idx="139">
                  <c:v>0.39125416666666663</c:v>
                </c:pt>
                <c:pt idx="140">
                  <c:v>0.37353750000000008</c:v>
                </c:pt>
                <c:pt idx="141">
                  <c:v>0.35251666666666676</c:v>
                </c:pt>
                <c:pt idx="142">
                  <c:v>0.33127083333333335</c:v>
                </c:pt>
                <c:pt idx="143">
                  <c:v>0.30972499999999997</c:v>
                </c:pt>
                <c:pt idx="144">
                  <c:v>0.29181249999999997</c:v>
                </c:pt>
                <c:pt idx="145">
                  <c:v>0.26984166666666659</c:v>
                </c:pt>
                <c:pt idx="146">
                  <c:v>0.24639999999999998</c:v>
                </c:pt>
                <c:pt idx="147">
                  <c:v>0.2235458333333333</c:v>
                </c:pt>
                <c:pt idx="148">
                  <c:v>0.20199583333333335</c:v>
                </c:pt>
                <c:pt idx="149">
                  <c:v>0.17863333333333334</c:v>
                </c:pt>
                <c:pt idx="150">
                  <c:v>0.15915416666666665</c:v>
                </c:pt>
                <c:pt idx="151">
                  <c:v>0.14072222222222219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C-464F-9A38-6BE3883D90E4}"/>
            </c:ext>
          </c:extLst>
        </c:ser>
        <c:ser>
          <c:idx val="2"/>
          <c:order val="2"/>
          <c:tx>
            <c:v>Bunny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(1)'!$S$6:$S$157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0.19895000000000002</c:v>
                </c:pt>
                <c:pt idx="21">
                  <c:v>0.72755000000000003</c:v>
                </c:pt>
                <c:pt idx="22">
                  <c:v>0.65350833333333325</c:v>
                </c:pt>
                <c:pt idx="23">
                  <c:v>0.5959374999999999</c:v>
                </c:pt>
                <c:pt idx="24">
                  <c:v>0.52395416666666672</c:v>
                </c:pt>
                <c:pt idx="25">
                  <c:v>0.46724583333333336</c:v>
                </c:pt>
                <c:pt idx="26">
                  <c:v>0.48022083333333337</c:v>
                </c:pt>
                <c:pt idx="27">
                  <c:v>0.49084583333333337</c:v>
                </c:pt>
                <c:pt idx="28">
                  <c:v>0.47988333333333327</c:v>
                </c:pt>
                <c:pt idx="29">
                  <c:v>0.43597499999999995</c:v>
                </c:pt>
                <c:pt idx="30">
                  <c:v>0.3665958333333334</c:v>
                </c:pt>
                <c:pt idx="31">
                  <c:v>0.2708416666666667</c:v>
                </c:pt>
                <c:pt idx="32">
                  <c:v>0.20433333333333334</c:v>
                </c:pt>
                <c:pt idx="33">
                  <c:v>0.33097499999999996</c:v>
                </c:pt>
                <c:pt idx="34">
                  <c:v>0.25767499999999993</c:v>
                </c:pt>
                <c:pt idx="35">
                  <c:v>0.11689166666666669</c:v>
                </c:pt>
                <c:pt idx="36">
                  <c:v>1.1850000000000001E-2</c:v>
                </c:pt>
                <c:pt idx="37">
                  <c:v>0.22720000000000001</c:v>
                </c:pt>
                <c:pt idx="38">
                  <c:v>0.31138749999999998</c:v>
                </c:pt>
                <c:pt idx="39">
                  <c:v>0.22740000000000005</c:v>
                </c:pt>
                <c:pt idx="40">
                  <c:v>7.4345454545454548E-2</c:v>
                </c:pt>
                <c:pt idx="41">
                  <c:v>0.253585</c:v>
                </c:pt>
                <c:pt idx="42">
                  <c:v>0.60692916666666663</c:v>
                </c:pt>
                <c:pt idx="43">
                  <c:v>0.56288333333333329</c:v>
                </c:pt>
                <c:pt idx="44">
                  <c:v>0.50305</c:v>
                </c:pt>
                <c:pt idx="45">
                  <c:v>0.42907499999999993</c:v>
                </c:pt>
                <c:pt idx="46">
                  <c:v>0.34432499999999999</c:v>
                </c:pt>
                <c:pt idx="47">
                  <c:v>0.23697499999999996</c:v>
                </c:pt>
                <c:pt idx="48">
                  <c:v>7.4523809523809506E-2</c:v>
                </c:pt>
                <c:pt idx="49">
                  <c:v>8.7999999999999936E-3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5.489999999999999E-2</c:v>
                </c:pt>
                <c:pt idx="74">
                  <c:v>9.9166666666666639E-3</c:v>
                </c:pt>
                <c:pt idx="75">
                  <c:v>1.8412499999999998E-2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4.1609999999999994E-2</c:v>
                </c:pt>
                <c:pt idx="85">
                  <c:v>3.7199999999999954E-3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0.20260000000000003</c:v>
                </c:pt>
                <c:pt idx="101">
                  <c:v>0.2431291666666667</c:v>
                </c:pt>
                <c:pt idx="102">
                  <c:v>0.24699166666666661</c:v>
                </c:pt>
                <c:pt idx="103">
                  <c:v>0.2366</c:v>
                </c:pt>
                <c:pt idx="104">
                  <c:v>0.30161666666666664</c:v>
                </c:pt>
                <c:pt idx="105">
                  <c:v>0.27499583333333338</c:v>
                </c:pt>
                <c:pt idx="106">
                  <c:v>0.16950000000000001</c:v>
                </c:pt>
                <c:pt idx="107">
                  <c:v>2.9983333333333334E-2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3.0457142857142849E-2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3.0128571428571432E-2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0.19102999999999998</c:v>
                </c:pt>
                <c:pt idx="138">
                  <c:v>0.27646666666666669</c:v>
                </c:pt>
                <c:pt idx="139">
                  <c:v>0.28706666666666664</c:v>
                </c:pt>
                <c:pt idx="140">
                  <c:v>0.20758749999999995</c:v>
                </c:pt>
                <c:pt idx="141">
                  <c:v>7.7860000000000013E-2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C-464F-9A38-6BE3883D90E4}"/>
            </c:ext>
          </c:extLst>
        </c:ser>
        <c:ser>
          <c:idx val="3"/>
          <c:order val="3"/>
          <c:tx>
            <c:v>Walnut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(1)'!$T$6:$T$157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4.7950000000000007E-2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0.50045263157894726</c:v>
                </c:pt>
                <c:pt idx="22">
                  <c:v>0.54400833333333332</c:v>
                </c:pt>
                <c:pt idx="23">
                  <c:v>0.4904916666666666</c:v>
                </c:pt>
                <c:pt idx="24">
                  <c:v>0.42015416666666661</c:v>
                </c:pt>
                <c:pt idx="25">
                  <c:v>0.35237499999999988</c:v>
                </c:pt>
                <c:pt idx="26">
                  <c:v>0.35343750000000002</c:v>
                </c:pt>
                <c:pt idx="27">
                  <c:v>0.32861250000000003</c:v>
                </c:pt>
                <c:pt idx="28">
                  <c:v>0.31539166666666668</c:v>
                </c:pt>
                <c:pt idx="29">
                  <c:v>0.26856250000000004</c:v>
                </c:pt>
                <c:pt idx="30">
                  <c:v>0.20622916666666671</c:v>
                </c:pt>
                <c:pt idx="31">
                  <c:v>0.12555833333333333</c:v>
                </c:pt>
                <c:pt idx="32">
                  <c:v>6.7545454545454561E-2</c:v>
                </c:pt>
                <c:pt idx="33">
                  <c:v>0.20299583333333335</c:v>
                </c:pt>
                <c:pt idx="34">
                  <c:v>0.15990416666666671</c:v>
                </c:pt>
                <c:pt idx="35">
                  <c:v>8.8120833333333357E-2</c:v>
                </c:pt>
                <c:pt idx="36">
                  <c:v>0</c:v>
                </c:pt>
                <c:pt idx="37">
                  <c:v>0.12012</c:v>
                </c:pt>
                <c:pt idx="38">
                  <c:v>0.21302083333333341</c:v>
                </c:pt>
                <c:pt idx="39">
                  <c:v>0.15925833333333331</c:v>
                </c:pt>
                <c:pt idx="40">
                  <c:v>9.5954999999999985E-2</c:v>
                </c:pt>
                <c:pt idx="41">
                  <c:v>0.15901666666666667</c:v>
                </c:pt>
                <c:pt idx="42">
                  <c:v>0.36048749999999991</c:v>
                </c:pt>
                <c:pt idx="43">
                  <c:v>0.31447083333333342</c:v>
                </c:pt>
                <c:pt idx="44">
                  <c:v>0.25398749999999998</c:v>
                </c:pt>
                <c:pt idx="45">
                  <c:v>0.19289583333333335</c:v>
                </c:pt>
                <c:pt idx="46">
                  <c:v>0.12760000000000002</c:v>
                </c:pt>
                <c:pt idx="47">
                  <c:v>7.0989999999999984E-2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7.1653846153846151E-2</c:v>
                </c:pt>
                <c:pt idx="75">
                  <c:v>5.2021428571428566E-2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0.12096666666666667</c:v>
                </c:pt>
                <c:pt idx="85">
                  <c:v>7.2847368421052633E-2</c:v>
                </c:pt>
                <c:pt idx="86">
                  <c:v>0</c:v>
                </c:pt>
                <c:pt idx="87">
                  <c:v>0</c:v>
                </c:pt>
                <c:pt idx="88">
                  <c:v>5.4723529411764692E-2</c:v>
                </c:pt>
                <c:pt idx="89">
                  <c:v>2.5333333333333329E-2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0.18589583333333337</c:v>
                </c:pt>
                <c:pt idx="102">
                  <c:v>0.16033333333333336</c:v>
                </c:pt>
                <c:pt idx="103">
                  <c:v>0.13110416666666672</c:v>
                </c:pt>
                <c:pt idx="104">
                  <c:v>0.15137500000000001</c:v>
                </c:pt>
                <c:pt idx="105">
                  <c:v>0.12248749999999999</c:v>
                </c:pt>
                <c:pt idx="106">
                  <c:v>5.6021052631578951E-2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8.8975000000000012E-2</c:v>
                </c:pt>
                <c:pt idx="125">
                  <c:v>3.666470588235294E-2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8.376363636363636E-2</c:v>
                </c:pt>
                <c:pt idx="131">
                  <c:v>7.4529166666666688E-2</c:v>
                </c:pt>
                <c:pt idx="132">
                  <c:v>2.2057894736842103E-2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3.8155555555555554E-2</c:v>
                </c:pt>
                <c:pt idx="137">
                  <c:v>8.1345833333333339E-2</c:v>
                </c:pt>
                <c:pt idx="138">
                  <c:v>0.17531250000000001</c:v>
                </c:pt>
                <c:pt idx="139">
                  <c:v>0.17308333333333334</c:v>
                </c:pt>
                <c:pt idx="140">
                  <c:v>0.11603749999999997</c:v>
                </c:pt>
                <c:pt idx="141">
                  <c:v>7.2787499999999991E-2</c:v>
                </c:pt>
                <c:pt idx="142">
                  <c:v>1.9674999999999998E-2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C-464F-9A38-6BE3883D90E4}"/>
            </c:ext>
          </c:extLst>
        </c:ser>
        <c:ser>
          <c:idx val="4"/>
          <c:order val="4"/>
          <c:tx>
            <c:v>Gravy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(1)'!$U$6:$U$157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0.40885263157894736</c:v>
                </c:pt>
                <c:pt idx="22">
                  <c:v>0.36208750000000006</c:v>
                </c:pt>
                <c:pt idx="23">
                  <c:v>0.20058750000000003</c:v>
                </c:pt>
                <c:pt idx="24">
                  <c:v>7.1399999999999991E-2</c:v>
                </c:pt>
                <c:pt idx="25">
                  <c:v>0.15343333333333334</c:v>
                </c:pt>
                <c:pt idx="26">
                  <c:v>0.12231250000000003</c:v>
                </c:pt>
                <c:pt idx="27">
                  <c:v>0.17475454545454544</c:v>
                </c:pt>
                <c:pt idx="28">
                  <c:v>0.1540083333333333</c:v>
                </c:pt>
                <c:pt idx="29">
                  <c:v>8.6518750000000005E-2</c:v>
                </c:pt>
                <c:pt idx="30">
                  <c:v>0</c:v>
                </c:pt>
                <c:pt idx="31">
                  <c:v>0</c:v>
                </c:pt>
                <c:pt idx="32">
                  <c:v>0.13719999999999999</c:v>
                </c:pt>
                <c:pt idx="33">
                  <c:v>0.17601666666666668</c:v>
                </c:pt>
                <c:pt idx="34">
                  <c:v>8.4166666666666667E-2</c:v>
                </c:pt>
                <c:pt idx="35">
                  <c:v>0</c:v>
                </c:pt>
                <c:pt idx="36">
                  <c:v>0</c:v>
                </c:pt>
                <c:pt idx="37">
                  <c:v>0.17715</c:v>
                </c:pt>
                <c:pt idx="38">
                  <c:v>0.22035833333333329</c:v>
                </c:pt>
                <c:pt idx="39">
                  <c:v>0.10885882352941177</c:v>
                </c:pt>
                <c:pt idx="40">
                  <c:v>0</c:v>
                </c:pt>
                <c:pt idx="41">
                  <c:v>0.16198333333333334</c:v>
                </c:pt>
                <c:pt idx="42">
                  <c:v>0.33627916666666668</c:v>
                </c:pt>
                <c:pt idx="43">
                  <c:v>0.22806249999999995</c:v>
                </c:pt>
                <c:pt idx="44">
                  <c:v>0.10778333333333333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0.15118333333333336</c:v>
                </c:pt>
                <c:pt idx="85">
                  <c:v>6.3700000000000007E-2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0.23398749999999993</c:v>
                </c:pt>
                <c:pt idx="102">
                  <c:v>0.11928095238095239</c:v>
                </c:pt>
                <c:pt idx="103">
                  <c:v>0.15896666666666667</c:v>
                </c:pt>
                <c:pt idx="104">
                  <c:v>9.2027272727272763E-2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7.2100000000000011E-2</c:v>
                </c:pt>
                <c:pt idx="125">
                  <c:v>3.3940000000000012E-2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0.11979999999999999</c:v>
                </c:pt>
                <c:pt idx="138">
                  <c:v>0.10312916666666667</c:v>
                </c:pt>
                <c:pt idx="139">
                  <c:v>4.8530769230769231E-2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C-464F-9A38-6BE3883D90E4}"/>
            </c:ext>
          </c:extLst>
        </c:ser>
        <c:ser>
          <c:idx val="5"/>
          <c:order val="5"/>
          <c:tx>
            <c:v>Mouth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(1)'!$V$6:$V$157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0.41919366666666669</c:v>
                </c:pt>
                <c:pt idx="22">
                  <c:v>0.36290616666666664</c:v>
                </c:pt>
                <c:pt idx="23">
                  <c:v>0.33978533333333338</c:v>
                </c:pt>
                <c:pt idx="24">
                  <c:v>0.30744366666666673</c:v>
                </c:pt>
                <c:pt idx="25">
                  <c:v>0.24293533333333331</c:v>
                </c:pt>
                <c:pt idx="26">
                  <c:v>0.32904783333333337</c:v>
                </c:pt>
                <c:pt idx="27">
                  <c:v>0.34254366666666664</c:v>
                </c:pt>
                <c:pt idx="28">
                  <c:v>0.34388950000000001</c:v>
                </c:pt>
                <c:pt idx="29">
                  <c:v>0.33823950000000003</c:v>
                </c:pt>
                <c:pt idx="30">
                  <c:v>0.31928116666666667</c:v>
                </c:pt>
                <c:pt idx="31">
                  <c:v>0.27471033333333333</c:v>
                </c:pt>
                <c:pt idx="32">
                  <c:v>0.20807699999999998</c:v>
                </c:pt>
                <c:pt idx="33">
                  <c:v>0.30150616666666669</c:v>
                </c:pt>
                <c:pt idx="34">
                  <c:v>0.30978533333333341</c:v>
                </c:pt>
                <c:pt idx="35">
                  <c:v>0.27968950000000004</c:v>
                </c:pt>
                <c:pt idx="36">
                  <c:v>0.22258533333333333</c:v>
                </c:pt>
                <c:pt idx="37">
                  <c:v>0.19214128571428571</c:v>
                </c:pt>
                <c:pt idx="38">
                  <c:v>0.37041033333333334</c:v>
                </c:pt>
                <c:pt idx="39">
                  <c:v>0.33297699999999991</c:v>
                </c:pt>
                <c:pt idx="40">
                  <c:v>0.3168103333333333</c:v>
                </c:pt>
                <c:pt idx="41">
                  <c:v>0.3065478333333333</c:v>
                </c:pt>
                <c:pt idx="42">
                  <c:v>0.36868949999999995</c:v>
                </c:pt>
                <c:pt idx="43">
                  <c:v>0.33496866666666669</c:v>
                </c:pt>
                <c:pt idx="44">
                  <c:v>0.31143533333333334</c:v>
                </c:pt>
                <c:pt idx="45">
                  <c:v>0.25915199999999999</c:v>
                </c:pt>
                <c:pt idx="46">
                  <c:v>0.15327074999999998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0.30825616666666672</c:v>
                </c:pt>
                <c:pt idx="102">
                  <c:v>0.32514366666666672</c:v>
                </c:pt>
                <c:pt idx="103">
                  <c:v>0.33328950000000002</c:v>
                </c:pt>
                <c:pt idx="104">
                  <c:v>0.37147283333333342</c:v>
                </c:pt>
                <c:pt idx="105">
                  <c:v>0.34297283333333334</c:v>
                </c:pt>
                <c:pt idx="106">
                  <c:v>0.32391449999999994</c:v>
                </c:pt>
                <c:pt idx="107">
                  <c:v>0.31301866666666661</c:v>
                </c:pt>
                <c:pt idx="108">
                  <c:v>0.27734366666666666</c:v>
                </c:pt>
                <c:pt idx="109">
                  <c:v>0.22095200000000004</c:v>
                </c:pt>
                <c:pt idx="110">
                  <c:v>0.11841033333333333</c:v>
                </c:pt>
                <c:pt idx="111">
                  <c:v>2.9770000000000022E-3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0.20309518181818184</c:v>
                </c:pt>
                <c:pt idx="125">
                  <c:v>0.19347283333333332</c:v>
                </c:pt>
                <c:pt idx="126">
                  <c:v>0.14566647368421057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0.32218609090909095</c:v>
                </c:pt>
                <c:pt idx="131">
                  <c:v>0.3354895</c:v>
                </c:pt>
                <c:pt idx="132">
                  <c:v>0.32978533333333326</c:v>
                </c:pt>
                <c:pt idx="133">
                  <c:v>0.295852</c:v>
                </c:pt>
                <c:pt idx="134">
                  <c:v>0.25809783333333342</c:v>
                </c:pt>
                <c:pt idx="135">
                  <c:v>0.19523950000000001</c:v>
                </c:pt>
                <c:pt idx="136">
                  <c:v>0.14111033333333334</c:v>
                </c:pt>
                <c:pt idx="137">
                  <c:v>0.22671033333333335</c:v>
                </c:pt>
                <c:pt idx="138">
                  <c:v>0.37216033333333337</c:v>
                </c:pt>
                <c:pt idx="139">
                  <c:v>0.35135616666666669</c:v>
                </c:pt>
                <c:pt idx="140">
                  <c:v>0.32765200000000005</c:v>
                </c:pt>
                <c:pt idx="141">
                  <c:v>0.31166033333333326</c:v>
                </c:pt>
                <c:pt idx="142">
                  <c:v>0.27687283333333329</c:v>
                </c:pt>
                <c:pt idx="143">
                  <c:v>0.21080200000000002</c:v>
                </c:pt>
                <c:pt idx="144">
                  <c:v>0.12696930769230771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5C-464F-9A38-6BE3883D90E4}"/>
            </c:ext>
          </c:extLst>
        </c:ser>
        <c:ser>
          <c:idx val="6"/>
          <c:order val="6"/>
          <c:tx>
            <c:v>Plume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(1)'!$W$6:$W$157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0.12016</c:v>
                </c:pt>
                <c:pt idx="14">
                  <c:v>6.1335714285714285E-2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1.1949999999999988E-2</c:v>
                </c:pt>
                <c:pt idx="20">
                  <c:v>0</c:v>
                </c:pt>
                <c:pt idx="21">
                  <c:v>0.34012999999999999</c:v>
                </c:pt>
                <c:pt idx="22">
                  <c:v>0.33163749999999997</c:v>
                </c:pt>
                <c:pt idx="23">
                  <c:v>0.24803333333333333</c:v>
                </c:pt>
                <c:pt idx="24">
                  <c:v>0.18078333333333332</c:v>
                </c:pt>
                <c:pt idx="25">
                  <c:v>9.3033333333333301E-2</c:v>
                </c:pt>
                <c:pt idx="26">
                  <c:v>0.15632083333333333</c:v>
                </c:pt>
                <c:pt idx="27">
                  <c:v>0.15841666666666668</c:v>
                </c:pt>
                <c:pt idx="28">
                  <c:v>0.18457916666666663</c:v>
                </c:pt>
                <c:pt idx="29">
                  <c:v>0.14479583333333332</c:v>
                </c:pt>
                <c:pt idx="30">
                  <c:v>9.4745833333333307E-2</c:v>
                </c:pt>
                <c:pt idx="31">
                  <c:v>3.3530769230769218E-2</c:v>
                </c:pt>
                <c:pt idx="32">
                  <c:v>0.11674999999999999</c:v>
                </c:pt>
                <c:pt idx="33">
                  <c:v>0.19409999999999997</c:v>
                </c:pt>
                <c:pt idx="34">
                  <c:v>0.16258333333333333</c:v>
                </c:pt>
                <c:pt idx="35">
                  <c:v>0.10762499999999998</c:v>
                </c:pt>
                <c:pt idx="36">
                  <c:v>4.819583333333332E-2</c:v>
                </c:pt>
                <c:pt idx="37">
                  <c:v>0.18084999999999998</c:v>
                </c:pt>
                <c:pt idx="38">
                  <c:v>0.2660333333333334</c:v>
                </c:pt>
                <c:pt idx="39">
                  <c:v>0.21084166666666668</c:v>
                </c:pt>
                <c:pt idx="40">
                  <c:v>0.15351666666666666</c:v>
                </c:pt>
                <c:pt idx="41">
                  <c:v>0.14004999999999998</c:v>
                </c:pt>
                <c:pt idx="42">
                  <c:v>0.32280416666666673</c:v>
                </c:pt>
                <c:pt idx="43">
                  <c:v>0.27680833333333327</c:v>
                </c:pt>
                <c:pt idx="44">
                  <c:v>0.21810416666666665</c:v>
                </c:pt>
                <c:pt idx="45">
                  <c:v>0.16033749999999999</c:v>
                </c:pt>
                <c:pt idx="46">
                  <c:v>9.8887500000000017E-2</c:v>
                </c:pt>
                <c:pt idx="47">
                  <c:v>3.9547826086956513E-2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1.6449999999999982E-2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0.12699166666666664</c:v>
                </c:pt>
                <c:pt idx="85">
                  <c:v>7.285999999999998E-2</c:v>
                </c:pt>
                <c:pt idx="86">
                  <c:v>0</c:v>
                </c:pt>
                <c:pt idx="87">
                  <c:v>0</c:v>
                </c:pt>
                <c:pt idx="88">
                  <c:v>3.1933333333333321E-2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1.4599999999999983E-2</c:v>
                </c:pt>
                <c:pt idx="101">
                  <c:v>0.27547083333333328</c:v>
                </c:pt>
                <c:pt idx="102">
                  <c:v>0.25586249999999999</c:v>
                </c:pt>
                <c:pt idx="103">
                  <c:v>0.2218125</c:v>
                </c:pt>
                <c:pt idx="104">
                  <c:v>0.25209999999999994</c:v>
                </c:pt>
                <c:pt idx="105">
                  <c:v>0.21390416666666667</c:v>
                </c:pt>
                <c:pt idx="106">
                  <c:v>0.13885833333333333</c:v>
                </c:pt>
                <c:pt idx="107">
                  <c:v>4.6017647058823517E-2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0.17226666666666665</c:v>
                </c:pt>
                <c:pt idx="125">
                  <c:v>0.12131666666666667</c:v>
                </c:pt>
                <c:pt idx="126">
                  <c:v>4.0313333333333319E-2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0.15063636363636362</c:v>
                </c:pt>
                <c:pt idx="131">
                  <c:v>0.12912916666666666</c:v>
                </c:pt>
                <c:pt idx="132">
                  <c:v>6.6637500000000002E-2</c:v>
                </c:pt>
                <c:pt idx="133">
                  <c:v>1.1966666666666653E-2</c:v>
                </c:pt>
                <c:pt idx="134">
                  <c:v>0</c:v>
                </c:pt>
                <c:pt idx="135">
                  <c:v>0</c:v>
                </c:pt>
                <c:pt idx="136">
                  <c:v>4.4866666666666645E-2</c:v>
                </c:pt>
                <c:pt idx="137">
                  <c:v>0.11467916666666665</c:v>
                </c:pt>
                <c:pt idx="138">
                  <c:v>0.23029583333333337</c:v>
                </c:pt>
                <c:pt idx="139">
                  <c:v>0.23047083333333337</c:v>
                </c:pt>
                <c:pt idx="140">
                  <c:v>0.17711249999999998</c:v>
                </c:pt>
                <c:pt idx="141">
                  <c:v>0.11025416666666664</c:v>
                </c:pt>
                <c:pt idx="142">
                  <c:v>4.0161111111111106E-2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5C-464F-9A38-6BE3883D90E4}"/>
            </c:ext>
          </c:extLst>
        </c:ser>
        <c:ser>
          <c:idx val="7"/>
          <c:order val="7"/>
          <c:tx>
            <c:v>Hen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(1)'!$X$6:$X$157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4.3700000000000003E-2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0.1479166666666667</c:v>
                </c:pt>
                <c:pt idx="14">
                  <c:v>0.10090416666666664</c:v>
                </c:pt>
                <c:pt idx="15">
                  <c:v>2.6200000000000011E-2</c:v>
                </c:pt>
                <c:pt idx="16">
                  <c:v>0</c:v>
                </c:pt>
                <c:pt idx="17">
                  <c:v>0</c:v>
                </c:pt>
                <c:pt idx="18">
                  <c:v>5.0600000000000006E-2</c:v>
                </c:pt>
                <c:pt idx="19">
                  <c:v>2.9023076923076936E-2</c:v>
                </c:pt>
                <c:pt idx="20">
                  <c:v>0</c:v>
                </c:pt>
                <c:pt idx="21">
                  <c:v>0.42822000000000005</c:v>
                </c:pt>
                <c:pt idx="22">
                  <c:v>0.45593333333333325</c:v>
                </c:pt>
                <c:pt idx="23">
                  <c:v>0.39880416666666668</c:v>
                </c:pt>
                <c:pt idx="24">
                  <c:v>0.32809166666666661</c:v>
                </c:pt>
                <c:pt idx="25">
                  <c:v>0.25542499999999996</c:v>
                </c:pt>
                <c:pt idx="26">
                  <c:v>0.27539999999999998</c:v>
                </c:pt>
                <c:pt idx="27">
                  <c:v>0.26924999999999993</c:v>
                </c:pt>
                <c:pt idx="28">
                  <c:v>0.26337916666666666</c:v>
                </c:pt>
                <c:pt idx="29">
                  <c:v>0.22140833333333335</c:v>
                </c:pt>
                <c:pt idx="30">
                  <c:v>0.1688291666666667</c:v>
                </c:pt>
                <c:pt idx="31">
                  <c:v>0.1067125</c:v>
                </c:pt>
                <c:pt idx="32">
                  <c:v>4.6020833333333344E-2</c:v>
                </c:pt>
                <c:pt idx="33">
                  <c:v>0.20649583333333335</c:v>
                </c:pt>
                <c:pt idx="34">
                  <c:v>0.19645000000000001</c:v>
                </c:pt>
                <c:pt idx="35">
                  <c:v>0.15503333333333336</c:v>
                </c:pt>
                <c:pt idx="36">
                  <c:v>0.11321666666666665</c:v>
                </c:pt>
                <c:pt idx="37">
                  <c:v>0.10126666666666666</c:v>
                </c:pt>
                <c:pt idx="38">
                  <c:v>0.35889166666666661</c:v>
                </c:pt>
                <c:pt idx="39">
                  <c:v>0.33055833333333323</c:v>
                </c:pt>
                <c:pt idx="40">
                  <c:v>0.28866666666666679</c:v>
                </c:pt>
                <c:pt idx="41">
                  <c:v>0.27966666666666667</c:v>
                </c:pt>
                <c:pt idx="42">
                  <c:v>0.44592499999999996</c:v>
                </c:pt>
                <c:pt idx="43">
                  <c:v>0.4212499999999999</c:v>
                </c:pt>
                <c:pt idx="44">
                  <c:v>0.38367916666666657</c:v>
                </c:pt>
                <c:pt idx="45">
                  <c:v>0.33375416666666674</c:v>
                </c:pt>
                <c:pt idx="46">
                  <c:v>0.29137083333333336</c:v>
                </c:pt>
                <c:pt idx="47">
                  <c:v>0.24817083333333326</c:v>
                </c:pt>
                <c:pt idx="48">
                  <c:v>0.20414166666666667</c:v>
                </c:pt>
                <c:pt idx="49">
                  <c:v>0.15627083333333333</c:v>
                </c:pt>
                <c:pt idx="50">
                  <c:v>0.11821666666666668</c:v>
                </c:pt>
                <c:pt idx="51">
                  <c:v>8.1750000000000017E-2</c:v>
                </c:pt>
                <c:pt idx="52">
                  <c:v>4.1690476190476201E-2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4.7211764705882356E-2</c:v>
                </c:pt>
                <c:pt idx="75">
                  <c:v>6.351764705882354E-2</c:v>
                </c:pt>
                <c:pt idx="76">
                  <c:v>1.9920000000000011E-2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0.24135000000000004</c:v>
                </c:pt>
                <c:pt idx="85">
                  <c:v>0.20835833333333334</c:v>
                </c:pt>
                <c:pt idx="86">
                  <c:v>0.13898333333333335</c:v>
                </c:pt>
                <c:pt idx="87">
                  <c:v>5.305416666666668E-2</c:v>
                </c:pt>
                <c:pt idx="88">
                  <c:v>7.8470833333333337E-2</c:v>
                </c:pt>
                <c:pt idx="89">
                  <c:v>8.3795833333333347E-2</c:v>
                </c:pt>
                <c:pt idx="90">
                  <c:v>4.2428571428571434E-2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9.6333333333333358E-3</c:v>
                </c:pt>
                <c:pt idx="97">
                  <c:v>1.0950000000000015E-2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0.35784166666666661</c:v>
                </c:pt>
                <c:pt idx="102">
                  <c:v>0.38414166666666666</c:v>
                </c:pt>
                <c:pt idx="103">
                  <c:v>0.37859166666666666</c:v>
                </c:pt>
                <c:pt idx="104">
                  <c:v>0.4019375</c:v>
                </c:pt>
                <c:pt idx="105">
                  <c:v>0.37914583333333335</c:v>
                </c:pt>
                <c:pt idx="106">
                  <c:v>0.3308625</c:v>
                </c:pt>
                <c:pt idx="107">
                  <c:v>0.27912916666666671</c:v>
                </c:pt>
                <c:pt idx="108">
                  <c:v>0.22997916666666671</c:v>
                </c:pt>
                <c:pt idx="109">
                  <c:v>0.18037499999999998</c:v>
                </c:pt>
                <c:pt idx="110">
                  <c:v>0.12897500000000003</c:v>
                </c:pt>
                <c:pt idx="111">
                  <c:v>7.0624999999999993E-2</c:v>
                </c:pt>
                <c:pt idx="112">
                  <c:v>1.8714285714285718E-2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1.7700000000000007E-2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0.22015833333333334</c:v>
                </c:pt>
                <c:pt idx="125">
                  <c:v>0.1854166666666667</c:v>
                </c:pt>
                <c:pt idx="126">
                  <c:v>0.13369166666666665</c:v>
                </c:pt>
                <c:pt idx="127">
                  <c:v>7.9412500000000039E-2</c:v>
                </c:pt>
                <c:pt idx="128">
                  <c:v>2.7712500000000001E-2</c:v>
                </c:pt>
                <c:pt idx="129">
                  <c:v>2.3025000000000007E-2</c:v>
                </c:pt>
                <c:pt idx="130">
                  <c:v>9.944166666666665E-2</c:v>
                </c:pt>
                <c:pt idx="131">
                  <c:v>0.16592083333333335</c:v>
                </c:pt>
                <c:pt idx="132">
                  <c:v>0.14599583333333332</c:v>
                </c:pt>
                <c:pt idx="133">
                  <c:v>0.10519583333333334</c:v>
                </c:pt>
                <c:pt idx="134">
                  <c:v>7.1583333333333332E-2</c:v>
                </c:pt>
                <c:pt idx="135">
                  <c:v>5.7237500000000004E-2</c:v>
                </c:pt>
                <c:pt idx="136">
                  <c:v>8.5412499999999988E-2</c:v>
                </c:pt>
                <c:pt idx="137">
                  <c:v>0.16247083333333334</c:v>
                </c:pt>
                <c:pt idx="138">
                  <c:v>0.26622916666666663</c:v>
                </c:pt>
                <c:pt idx="139">
                  <c:v>0.28074166666666667</c:v>
                </c:pt>
                <c:pt idx="140">
                  <c:v>0.24632083333333335</c:v>
                </c:pt>
                <c:pt idx="141">
                  <c:v>0.21185000000000001</c:v>
                </c:pt>
                <c:pt idx="142">
                  <c:v>0.17899999999999996</c:v>
                </c:pt>
                <c:pt idx="143">
                  <c:v>0.14551666666666666</c:v>
                </c:pt>
                <c:pt idx="144">
                  <c:v>0.11532083333333333</c:v>
                </c:pt>
                <c:pt idx="145">
                  <c:v>7.3291666666666699E-2</c:v>
                </c:pt>
                <c:pt idx="146">
                  <c:v>2.7964285714285716E-2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5C-464F-9A38-6BE3883D90E4}"/>
            </c:ext>
          </c:extLst>
        </c:ser>
        <c:ser>
          <c:idx val="8"/>
          <c:order val="8"/>
          <c:tx>
            <c:v>Cardinal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(1)'!$Y$6:$Y$157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0.13476666666666667</c:v>
                </c:pt>
                <c:pt idx="14">
                  <c:v>0.12582916666666669</c:v>
                </c:pt>
                <c:pt idx="15">
                  <c:v>5.4654166666666663E-2</c:v>
                </c:pt>
                <c:pt idx="16">
                  <c:v>1.2187499999999985E-2</c:v>
                </c:pt>
                <c:pt idx="17">
                  <c:v>2.5599999999999987E-2</c:v>
                </c:pt>
                <c:pt idx="18">
                  <c:v>2.9404166666666648E-2</c:v>
                </c:pt>
                <c:pt idx="19">
                  <c:v>7.972916666666667E-2</c:v>
                </c:pt>
                <c:pt idx="20">
                  <c:v>3.1483333333333315E-2</c:v>
                </c:pt>
                <c:pt idx="21">
                  <c:v>0.60275238095238115</c:v>
                </c:pt>
                <c:pt idx="22">
                  <c:v>0.71132083333333329</c:v>
                </c:pt>
                <c:pt idx="23">
                  <c:v>0.61582916666666665</c:v>
                </c:pt>
                <c:pt idx="24">
                  <c:v>0.4930708333333334</c:v>
                </c:pt>
                <c:pt idx="25">
                  <c:v>0.35705416666666662</c:v>
                </c:pt>
                <c:pt idx="26">
                  <c:v>0.31156666666666666</c:v>
                </c:pt>
                <c:pt idx="27">
                  <c:v>0.27347083333333333</c:v>
                </c:pt>
                <c:pt idx="28">
                  <c:v>0.25858333333333322</c:v>
                </c:pt>
                <c:pt idx="29">
                  <c:v>0.20252499999999998</c:v>
                </c:pt>
                <c:pt idx="30">
                  <c:v>0.16404583333333331</c:v>
                </c:pt>
                <c:pt idx="31">
                  <c:v>0.12731666666666663</c:v>
                </c:pt>
                <c:pt idx="32">
                  <c:v>0.10948749999999997</c:v>
                </c:pt>
                <c:pt idx="33">
                  <c:v>0.22225833333333336</c:v>
                </c:pt>
                <c:pt idx="34">
                  <c:v>0.20115000000000002</c:v>
                </c:pt>
                <c:pt idx="35">
                  <c:v>0.16022499999999998</c:v>
                </c:pt>
                <c:pt idx="36">
                  <c:v>0.13723333333333335</c:v>
                </c:pt>
                <c:pt idx="37">
                  <c:v>0.13903333333333334</c:v>
                </c:pt>
                <c:pt idx="38">
                  <c:v>0.46809583333333338</c:v>
                </c:pt>
                <c:pt idx="39">
                  <c:v>0.37555416666666663</c:v>
                </c:pt>
                <c:pt idx="40">
                  <c:v>0.24373333333333336</c:v>
                </c:pt>
                <c:pt idx="41">
                  <c:v>0.21210416666666662</c:v>
                </c:pt>
                <c:pt idx="42">
                  <c:v>0.64345833333333335</c:v>
                </c:pt>
                <c:pt idx="43">
                  <c:v>0.58510833333333334</c:v>
                </c:pt>
                <c:pt idx="44">
                  <c:v>0.46969166666666662</c:v>
                </c:pt>
                <c:pt idx="45">
                  <c:v>0.32571666666666671</c:v>
                </c:pt>
                <c:pt idx="46">
                  <c:v>0.21627916666666669</c:v>
                </c:pt>
                <c:pt idx="47">
                  <c:v>0.17479166666666665</c:v>
                </c:pt>
                <c:pt idx="48">
                  <c:v>0.14143333333333333</c:v>
                </c:pt>
                <c:pt idx="49">
                  <c:v>0.11490833333333329</c:v>
                </c:pt>
                <c:pt idx="50">
                  <c:v>9.1329166666666642E-2</c:v>
                </c:pt>
                <c:pt idx="51">
                  <c:v>8.2337499999999994E-2</c:v>
                </c:pt>
                <c:pt idx="52">
                  <c:v>5.0758333333333315E-2</c:v>
                </c:pt>
                <c:pt idx="53">
                  <c:v>4.9624999999999878E-3</c:v>
                </c:pt>
                <c:pt idx="54">
                  <c:v>4.8499999999999828E-3</c:v>
                </c:pt>
                <c:pt idx="55">
                  <c:v>4.5928571428571286E-3</c:v>
                </c:pt>
                <c:pt idx="56">
                  <c:v>2.9545454545454393E-3</c:v>
                </c:pt>
                <c:pt idx="57">
                  <c:v>1.7374999999999856E-3</c:v>
                </c:pt>
                <c:pt idx="58">
                  <c:v>2.3124999999999916E-3</c:v>
                </c:pt>
                <c:pt idx="59">
                  <c:v>2.2833333333333178E-3</c:v>
                </c:pt>
                <c:pt idx="60">
                  <c:v>1.3333333333333207E-3</c:v>
                </c:pt>
                <c:pt idx="61">
                  <c:v>6.4999999999998392E-4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9.9999999999999978E-2</c:v>
                </c:pt>
                <c:pt idx="70">
                  <c:v>3.7654166666666648E-2</c:v>
                </c:pt>
                <c:pt idx="71">
                  <c:v>5.7357142857142746E-3</c:v>
                </c:pt>
                <c:pt idx="72">
                  <c:v>2.1666666666666549E-3</c:v>
                </c:pt>
                <c:pt idx="73">
                  <c:v>1.6124999999999855E-3</c:v>
                </c:pt>
                <c:pt idx="74">
                  <c:v>0.12566999999999998</c:v>
                </c:pt>
                <c:pt idx="75">
                  <c:v>0.12899166666666664</c:v>
                </c:pt>
                <c:pt idx="76">
                  <c:v>0.10289583333333334</c:v>
                </c:pt>
                <c:pt idx="77">
                  <c:v>4.1179166666666649E-2</c:v>
                </c:pt>
                <c:pt idx="78">
                  <c:v>4.1571428571428471E-3</c:v>
                </c:pt>
                <c:pt idx="79">
                  <c:v>3.7545454545454423E-3</c:v>
                </c:pt>
                <c:pt idx="80">
                  <c:v>3.5249999999999886E-3</c:v>
                </c:pt>
                <c:pt idx="81">
                  <c:v>3.4199999999999925E-3</c:v>
                </c:pt>
                <c:pt idx="82">
                  <c:v>0</c:v>
                </c:pt>
                <c:pt idx="83">
                  <c:v>1.3799999999999813E-3</c:v>
                </c:pt>
                <c:pt idx="84">
                  <c:v>0.19798333333333332</c:v>
                </c:pt>
                <c:pt idx="85">
                  <c:v>0.1746416666666667</c:v>
                </c:pt>
                <c:pt idx="86">
                  <c:v>0.12511249999999999</c:v>
                </c:pt>
                <c:pt idx="87">
                  <c:v>6.6208333333333327E-2</c:v>
                </c:pt>
                <c:pt idx="88">
                  <c:v>0.12247083333333331</c:v>
                </c:pt>
                <c:pt idx="89">
                  <c:v>0.12589999999999998</c:v>
                </c:pt>
                <c:pt idx="90">
                  <c:v>9.9649999999999975E-2</c:v>
                </c:pt>
                <c:pt idx="91">
                  <c:v>5.9833333333333329E-2</c:v>
                </c:pt>
                <c:pt idx="92">
                  <c:v>7.0047619047618895E-3</c:v>
                </c:pt>
                <c:pt idx="93">
                  <c:v>3.9199999999999869E-3</c:v>
                </c:pt>
                <c:pt idx="94">
                  <c:v>1.6133333333333221E-3</c:v>
                </c:pt>
                <c:pt idx="95">
                  <c:v>2.7117647058823415E-3</c:v>
                </c:pt>
                <c:pt idx="96">
                  <c:v>3.9382352941176459E-2</c:v>
                </c:pt>
                <c:pt idx="97">
                  <c:v>7.6949999999999991E-2</c:v>
                </c:pt>
                <c:pt idx="98">
                  <c:v>2.1954166666666646E-2</c:v>
                </c:pt>
                <c:pt idx="99">
                  <c:v>7.3357894736842094E-2</c:v>
                </c:pt>
                <c:pt idx="100">
                  <c:v>8.7979166666666664E-2</c:v>
                </c:pt>
                <c:pt idx="101">
                  <c:v>0.32881249999999995</c:v>
                </c:pt>
                <c:pt idx="102">
                  <c:v>0.29378750000000003</c:v>
                </c:pt>
                <c:pt idx="103">
                  <c:v>0.2308125</c:v>
                </c:pt>
                <c:pt idx="104">
                  <c:v>0.28775833333333328</c:v>
                </c:pt>
                <c:pt idx="105">
                  <c:v>0.23272083333333329</c:v>
                </c:pt>
                <c:pt idx="106">
                  <c:v>0.17260416666666667</c:v>
                </c:pt>
                <c:pt idx="107">
                  <c:v>0.13322083333333332</c:v>
                </c:pt>
                <c:pt idx="108">
                  <c:v>0.10138333333333331</c:v>
                </c:pt>
                <c:pt idx="109">
                  <c:v>6.7866666666666658E-2</c:v>
                </c:pt>
                <c:pt idx="110">
                  <c:v>2.0599999999999986E-2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0.16503076923076923</c:v>
                </c:pt>
                <c:pt idx="125">
                  <c:v>0.14184583333333334</c:v>
                </c:pt>
                <c:pt idx="126">
                  <c:v>0.10721249999999997</c:v>
                </c:pt>
                <c:pt idx="127">
                  <c:v>7.1216666666666664E-2</c:v>
                </c:pt>
                <c:pt idx="128">
                  <c:v>3.6595833333333334E-2</c:v>
                </c:pt>
                <c:pt idx="129">
                  <c:v>4.3054166666666664E-2</c:v>
                </c:pt>
                <c:pt idx="130">
                  <c:v>0.10851666666666665</c:v>
                </c:pt>
                <c:pt idx="131">
                  <c:v>0.14843333333333333</c:v>
                </c:pt>
                <c:pt idx="132">
                  <c:v>0.13148333333333331</c:v>
                </c:pt>
                <c:pt idx="133">
                  <c:v>9.9058333333333345E-2</c:v>
                </c:pt>
                <c:pt idx="134">
                  <c:v>8.0483333333333323E-2</c:v>
                </c:pt>
                <c:pt idx="135">
                  <c:v>7.5208333333333308E-2</c:v>
                </c:pt>
                <c:pt idx="136">
                  <c:v>0.10376249999999999</c:v>
                </c:pt>
                <c:pt idx="137">
                  <c:v>0.16239166666666668</c:v>
                </c:pt>
                <c:pt idx="138">
                  <c:v>0.29268750000000004</c:v>
                </c:pt>
                <c:pt idx="139">
                  <c:v>0.24166250000000009</c:v>
                </c:pt>
                <c:pt idx="140">
                  <c:v>0.17980416666666665</c:v>
                </c:pt>
                <c:pt idx="141">
                  <c:v>0.14949999999999999</c:v>
                </c:pt>
                <c:pt idx="142">
                  <c:v>0.12600833333333331</c:v>
                </c:pt>
                <c:pt idx="143">
                  <c:v>0.10641666666666667</c:v>
                </c:pt>
                <c:pt idx="144">
                  <c:v>9.1999999999999985E-2</c:v>
                </c:pt>
                <c:pt idx="145">
                  <c:v>6.7316666666666664E-2</c:v>
                </c:pt>
                <c:pt idx="146">
                  <c:v>3.1758333333333312E-2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5C-464F-9A38-6BE3883D90E4}"/>
            </c:ext>
          </c:extLst>
        </c:ser>
        <c:ser>
          <c:idx val="9"/>
          <c:order val="9"/>
          <c:tx>
            <c:v>Turkey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(1)'!$Z$6:$Z$157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7.4040000000000022E-2</c:v>
                </c:pt>
                <c:pt idx="14">
                  <c:v>3.3650000000000006E-2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0.68139473684210528</c:v>
                </c:pt>
                <c:pt idx="22">
                  <c:v>0.8190291666666667</c:v>
                </c:pt>
                <c:pt idx="23">
                  <c:v>0.62599583333333342</c:v>
                </c:pt>
                <c:pt idx="24">
                  <c:v>0.31774583333333323</c:v>
                </c:pt>
                <c:pt idx="25">
                  <c:v>7.694444444444444E-2</c:v>
                </c:pt>
                <c:pt idx="26">
                  <c:v>9.8587500000000036E-2</c:v>
                </c:pt>
                <c:pt idx="27">
                  <c:v>0.11831764705882353</c:v>
                </c:pt>
                <c:pt idx="28">
                  <c:v>9.0600000000000014E-2</c:v>
                </c:pt>
                <c:pt idx="29">
                  <c:v>2.3800000000000005E-2</c:v>
                </c:pt>
                <c:pt idx="30">
                  <c:v>0</c:v>
                </c:pt>
                <c:pt idx="31">
                  <c:v>0</c:v>
                </c:pt>
                <c:pt idx="32">
                  <c:v>8.6300000000000016E-2</c:v>
                </c:pt>
                <c:pt idx="33">
                  <c:v>7.8545454545454557E-2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0.15515000000000001</c:v>
                </c:pt>
                <c:pt idx="38">
                  <c:v>0.31505416666666664</c:v>
                </c:pt>
                <c:pt idx="39">
                  <c:v>0.13298636363636362</c:v>
                </c:pt>
                <c:pt idx="40">
                  <c:v>0</c:v>
                </c:pt>
                <c:pt idx="41">
                  <c:v>0.12928333333333333</c:v>
                </c:pt>
                <c:pt idx="42">
                  <c:v>0.51734999999999998</c:v>
                </c:pt>
                <c:pt idx="43">
                  <c:v>0.36727500000000007</c:v>
                </c:pt>
                <c:pt idx="44">
                  <c:v>0.12752500000000003</c:v>
                </c:pt>
                <c:pt idx="45">
                  <c:v>6.750000000000006E-3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6.2833333333333338E-2</c:v>
                </c:pt>
                <c:pt idx="70">
                  <c:v>1.6400000000000005E-2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4.8657142857142878E-2</c:v>
                </c:pt>
                <c:pt idx="75">
                  <c:v>4.0583333333333339E-2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0.11345000000000005</c:v>
                </c:pt>
                <c:pt idx="85">
                  <c:v>3.8980000000000015E-2</c:v>
                </c:pt>
                <c:pt idx="86">
                  <c:v>0</c:v>
                </c:pt>
                <c:pt idx="87">
                  <c:v>0</c:v>
                </c:pt>
                <c:pt idx="88">
                  <c:v>3.502857142857143E-2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3.9275000000000004E-2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9.0999999999999998E-2</c:v>
                </c:pt>
                <c:pt idx="101">
                  <c:v>0.24434166666666671</c:v>
                </c:pt>
                <c:pt idx="102">
                  <c:v>0.15841666666666668</c:v>
                </c:pt>
                <c:pt idx="103">
                  <c:v>6.0822222222222236E-2</c:v>
                </c:pt>
                <c:pt idx="104">
                  <c:v>0.18715000000000001</c:v>
                </c:pt>
                <c:pt idx="105">
                  <c:v>0.11144761904761905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9.3184615384615394E-2</c:v>
                </c:pt>
                <c:pt idx="125">
                  <c:v>2.8950000000000004E-2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7.7645454545454545E-2</c:v>
                </c:pt>
                <c:pt idx="131">
                  <c:v>3.138888888888889E-2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2.7175000000000008E-2</c:v>
                </c:pt>
                <c:pt idx="137">
                  <c:v>6.8550000000000014E-2</c:v>
                </c:pt>
                <c:pt idx="138">
                  <c:v>0.21142916666666664</c:v>
                </c:pt>
                <c:pt idx="139">
                  <c:v>0.15453749999999999</c:v>
                </c:pt>
                <c:pt idx="140">
                  <c:v>3.5366666666666678E-2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5C-464F-9A38-6BE3883D90E4}"/>
            </c:ext>
          </c:extLst>
        </c:ser>
        <c:ser>
          <c:idx val="10"/>
          <c:order val="10"/>
          <c:tx>
            <c:v>Yam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'[1]iemrainfall (1)'!$Q$6:$Q$157</c:f>
              <c:numCache>
                <c:formatCode>General</c:formatCode>
                <c:ptCount val="152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43253</c:v>
                </c:pt>
                <c:pt idx="10">
                  <c:v>43254</c:v>
                </c:pt>
                <c:pt idx="11">
                  <c:v>43255</c:v>
                </c:pt>
                <c:pt idx="12">
                  <c:v>43256</c:v>
                </c:pt>
                <c:pt idx="13">
                  <c:v>43257</c:v>
                </c:pt>
                <c:pt idx="14">
                  <c:v>43258</c:v>
                </c:pt>
                <c:pt idx="15">
                  <c:v>43259</c:v>
                </c:pt>
                <c:pt idx="16">
                  <c:v>43260</c:v>
                </c:pt>
                <c:pt idx="17">
                  <c:v>43261</c:v>
                </c:pt>
                <c:pt idx="18">
                  <c:v>43262</c:v>
                </c:pt>
                <c:pt idx="19">
                  <c:v>43263</c:v>
                </c:pt>
                <c:pt idx="20">
                  <c:v>43264</c:v>
                </c:pt>
                <c:pt idx="21">
                  <c:v>43265</c:v>
                </c:pt>
                <c:pt idx="22">
                  <c:v>43266</c:v>
                </c:pt>
                <c:pt idx="23">
                  <c:v>43267</c:v>
                </c:pt>
                <c:pt idx="24">
                  <c:v>43268</c:v>
                </c:pt>
                <c:pt idx="25">
                  <c:v>43269</c:v>
                </c:pt>
                <c:pt idx="26">
                  <c:v>43270</c:v>
                </c:pt>
                <c:pt idx="27">
                  <c:v>43271</c:v>
                </c:pt>
                <c:pt idx="28">
                  <c:v>43272</c:v>
                </c:pt>
                <c:pt idx="29">
                  <c:v>43273</c:v>
                </c:pt>
                <c:pt idx="30">
                  <c:v>43274</c:v>
                </c:pt>
                <c:pt idx="31">
                  <c:v>43275</c:v>
                </c:pt>
                <c:pt idx="32">
                  <c:v>43276</c:v>
                </c:pt>
                <c:pt idx="33">
                  <c:v>43277</c:v>
                </c:pt>
                <c:pt idx="34">
                  <c:v>43278</c:v>
                </c:pt>
                <c:pt idx="35">
                  <c:v>43279</c:v>
                </c:pt>
                <c:pt idx="36">
                  <c:v>43280</c:v>
                </c:pt>
                <c:pt idx="37">
                  <c:v>43281</c:v>
                </c:pt>
                <c:pt idx="38">
                  <c:v>43282</c:v>
                </c:pt>
                <c:pt idx="39">
                  <c:v>43283</c:v>
                </c:pt>
                <c:pt idx="40">
                  <c:v>43284</c:v>
                </c:pt>
                <c:pt idx="41">
                  <c:v>43285</c:v>
                </c:pt>
                <c:pt idx="42">
                  <c:v>43286</c:v>
                </c:pt>
                <c:pt idx="43">
                  <c:v>43287</c:v>
                </c:pt>
                <c:pt idx="44">
                  <c:v>43288</c:v>
                </c:pt>
                <c:pt idx="45">
                  <c:v>43289</c:v>
                </c:pt>
                <c:pt idx="46">
                  <c:v>43290</c:v>
                </c:pt>
                <c:pt idx="47">
                  <c:v>43291</c:v>
                </c:pt>
                <c:pt idx="48">
                  <c:v>43292</c:v>
                </c:pt>
                <c:pt idx="49">
                  <c:v>43293</c:v>
                </c:pt>
                <c:pt idx="50">
                  <c:v>43294</c:v>
                </c:pt>
                <c:pt idx="51">
                  <c:v>43295</c:v>
                </c:pt>
                <c:pt idx="52">
                  <c:v>43296</c:v>
                </c:pt>
                <c:pt idx="53">
                  <c:v>43297</c:v>
                </c:pt>
                <c:pt idx="54">
                  <c:v>43298</c:v>
                </c:pt>
                <c:pt idx="55">
                  <c:v>43299</c:v>
                </c:pt>
                <c:pt idx="56">
                  <c:v>43300</c:v>
                </c:pt>
                <c:pt idx="57">
                  <c:v>43301</c:v>
                </c:pt>
                <c:pt idx="58">
                  <c:v>43302</c:v>
                </c:pt>
                <c:pt idx="59">
                  <c:v>43303</c:v>
                </c:pt>
                <c:pt idx="60">
                  <c:v>43304</c:v>
                </c:pt>
                <c:pt idx="61">
                  <c:v>43305</c:v>
                </c:pt>
                <c:pt idx="62">
                  <c:v>43306</c:v>
                </c:pt>
                <c:pt idx="63">
                  <c:v>43307</c:v>
                </c:pt>
                <c:pt idx="64">
                  <c:v>43308</c:v>
                </c:pt>
                <c:pt idx="65">
                  <c:v>43309</c:v>
                </c:pt>
                <c:pt idx="66">
                  <c:v>43310</c:v>
                </c:pt>
                <c:pt idx="67">
                  <c:v>43311</c:v>
                </c:pt>
                <c:pt idx="68">
                  <c:v>43312</c:v>
                </c:pt>
                <c:pt idx="69">
                  <c:v>43313</c:v>
                </c:pt>
                <c:pt idx="70">
                  <c:v>43314</c:v>
                </c:pt>
                <c:pt idx="71">
                  <c:v>43315</c:v>
                </c:pt>
                <c:pt idx="72">
                  <c:v>43316</c:v>
                </c:pt>
                <c:pt idx="73">
                  <c:v>43317</c:v>
                </c:pt>
                <c:pt idx="74">
                  <c:v>43318</c:v>
                </c:pt>
                <c:pt idx="75">
                  <c:v>43319</c:v>
                </c:pt>
                <c:pt idx="76">
                  <c:v>43320</c:v>
                </c:pt>
                <c:pt idx="77">
                  <c:v>43321</c:v>
                </c:pt>
                <c:pt idx="78">
                  <c:v>43322</c:v>
                </c:pt>
                <c:pt idx="79">
                  <c:v>43323</c:v>
                </c:pt>
                <c:pt idx="80">
                  <c:v>43324</c:v>
                </c:pt>
                <c:pt idx="81">
                  <c:v>43325</c:v>
                </c:pt>
                <c:pt idx="82">
                  <c:v>43326</c:v>
                </c:pt>
                <c:pt idx="83">
                  <c:v>43327</c:v>
                </c:pt>
                <c:pt idx="84">
                  <c:v>43328</c:v>
                </c:pt>
                <c:pt idx="85">
                  <c:v>43329</c:v>
                </c:pt>
                <c:pt idx="86">
                  <c:v>43330</c:v>
                </c:pt>
                <c:pt idx="87">
                  <c:v>43331</c:v>
                </c:pt>
                <c:pt idx="88">
                  <c:v>43332</c:v>
                </c:pt>
                <c:pt idx="89">
                  <c:v>43333</c:v>
                </c:pt>
                <c:pt idx="90">
                  <c:v>43334</c:v>
                </c:pt>
                <c:pt idx="91">
                  <c:v>43335</c:v>
                </c:pt>
                <c:pt idx="92">
                  <c:v>43336</c:v>
                </c:pt>
                <c:pt idx="93">
                  <c:v>43337</c:v>
                </c:pt>
                <c:pt idx="94">
                  <c:v>43338</c:v>
                </c:pt>
                <c:pt idx="95">
                  <c:v>43339</c:v>
                </c:pt>
                <c:pt idx="96">
                  <c:v>43340</c:v>
                </c:pt>
                <c:pt idx="97">
                  <c:v>43341</c:v>
                </c:pt>
                <c:pt idx="98">
                  <c:v>43342</c:v>
                </c:pt>
                <c:pt idx="99">
                  <c:v>43343</c:v>
                </c:pt>
                <c:pt idx="100">
                  <c:v>43344</c:v>
                </c:pt>
                <c:pt idx="101">
                  <c:v>43345</c:v>
                </c:pt>
                <c:pt idx="102">
                  <c:v>43346</c:v>
                </c:pt>
                <c:pt idx="103">
                  <c:v>43347</c:v>
                </c:pt>
                <c:pt idx="104">
                  <c:v>43348</c:v>
                </c:pt>
                <c:pt idx="105">
                  <c:v>43349</c:v>
                </c:pt>
                <c:pt idx="106">
                  <c:v>43350</c:v>
                </c:pt>
                <c:pt idx="107">
                  <c:v>43351</c:v>
                </c:pt>
                <c:pt idx="108">
                  <c:v>43352</c:v>
                </c:pt>
                <c:pt idx="109">
                  <c:v>43353</c:v>
                </c:pt>
                <c:pt idx="110">
                  <c:v>43354</c:v>
                </c:pt>
                <c:pt idx="111">
                  <c:v>43355</c:v>
                </c:pt>
                <c:pt idx="112">
                  <c:v>43356</c:v>
                </c:pt>
                <c:pt idx="113">
                  <c:v>43357</c:v>
                </c:pt>
                <c:pt idx="114">
                  <c:v>43358</c:v>
                </c:pt>
                <c:pt idx="115">
                  <c:v>43359</c:v>
                </c:pt>
                <c:pt idx="116">
                  <c:v>43360</c:v>
                </c:pt>
                <c:pt idx="117">
                  <c:v>43361</c:v>
                </c:pt>
                <c:pt idx="118">
                  <c:v>43362</c:v>
                </c:pt>
                <c:pt idx="119">
                  <c:v>43363</c:v>
                </c:pt>
                <c:pt idx="120">
                  <c:v>43364</c:v>
                </c:pt>
                <c:pt idx="121">
                  <c:v>43365</c:v>
                </c:pt>
                <c:pt idx="122">
                  <c:v>43366</c:v>
                </c:pt>
                <c:pt idx="123">
                  <c:v>43367</c:v>
                </c:pt>
                <c:pt idx="124">
                  <c:v>43368</c:v>
                </c:pt>
                <c:pt idx="125">
                  <c:v>43369</c:v>
                </c:pt>
                <c:pt idx="126">
                  <c:v>43370</c:v>
                </c:pt>
                <c:pt idx="127">
                  <c:v>43371</c:v>
                </c:pt>
                <c:pt idx="128">
                  <c:v>43372</c:v>
                </c:pt>
                <c:pt idx="129">
                  <c:v>43373</c:v>
                </c:pt>
                <c:pt idx="130">
                  <c:v>43374</c:v>
                </c:pt>
                <c:pt idx="131">
                  <c:v>43375</c:v>
                </c:pt>
                <c:pt idx="132">
                  <c:v>43376</c:v>
                </c:pt>
                <c:pt idx="133">
                  <c:v>43377</c:v>
                </c:pt>
                <c:pt idx="134">
                  <c:v>43378</c:v>
                </c:pt>
                <c:pt idx="135">
                  <c:v>43379</c:v>
                </c:pt>
                <c:pt idx="136">
                  <c:v>43380</c:v>
                </c:pt>
                <c:pt idx="137">
                  <c:v>43381</c:v>
                </c:pt>
                <c:pt idx="138">
                  <c:v>43382</c:v>
                </c:pt>
                <c:pt idx="139">
                  <c:v>43383</c:v>
                </c:pt>
                <c:pt idx="140">
                  <c:v>43384</c:v>
                </c:pt>
                <c:pt idx="141">
                  <c:v>43385</c:v>
                </c:pt>
                <c:pt idx="142">
                  <c:v>43386</c:v>
                </c:pt>
                <c:pt idx="143">
                  <c:v>43387</c:v>
                </c:pt>
                <c:pt idx="144">
                  <c:v>43388</c:v>
                </c:pt>
                <c:pt idx="145">
                  <c:v>43389</c:v>
                </c:pt>
                <c:pt idx="146">
                  <c:v>43390</c:v>
                </c:pt>
                <c:pt idx="147">
                  <c:v>43391</c:v>
                </c:pt>
                <c:pt idx="148">
                  <c:v>43392</c:v>
                </c:pt>
                <c:pt idx="149">
                  <c:v>43393</c:v>
                </c:pt>
                <c:pt idx="150">
                  <c:v>43394</c:v>
                </c:pt>
                <c:pt idx="151">
                  <c:v>43395</c:v>
                </c:pt>
              </c:numCache>
            </c:numRef>
          </c:xVal>
          <c:yVal>
            <c:numRef>
              <c:f>'[1]iemrainfall (1)'!$AA$6:$AA$157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5.9638461538461543E-2</c:v>
                </c:pt>
                <c:pt idx="15">
                  <c:v>0.15712083333333335</c:v>
                </c:pt>
                <c:pt idx="16">
                  <c:v>0.17143333333333333</c:v>
                </c:pt>
                <c:pt idx="17">
                  <c:v>0.15611250000000004</c:v>
                </c:pt>
                <c:pt idx="18">
                  <c:v>0.16117916666666668</c:v>
                </c:pt>
                <c:pt idx="19">
                  <c:v>0.18402499999999999</c:v>
                </c:pt>
                <c:pt idx="20">
                  <c:v>0.16896250000000002</c:v>
                </c:pt>
                <c:pt idx="21">
                  <c:v>0.52565000000000006</c:v>
                </c:pt>
                <c:pt idx="22">
                  <c:v>0.62887499999999996</c:v>
                </c:pt>
                <c:pt idx="23">
                  <c:v>0.57909583333333337</c:v>
                </c:pt>
                <c:pt idx="24">
                  <c:v>0.51159166666666656</c:v>
                </c:pt>
                <c:pt idx="25">
                  <c:v>0.435</c:v>
                </c:pt>
                <c:pt idx="26">
                  <c:v>0.45115833333333338</c:v>
                </c:pt>
                <c:pt idx="27">
                  <c:v>0.4302541666666666</c:v>
                </c:pt>
                <c:pt idx="28">
                  <c:v>0.4239</c:v>
                </c:pt>
                <c:pt idx="29">
                  <c:v>0.34330416666666669</c:v>
                </c:pt>
                <c:pt idx="30">
                  <c:v>0.24245833333333333</c:v>
                </c:pt>
                <c:pt idx="31">
                  <c:v>0.20730833333333329</c:v>
                </c:pt>
                <c:pt idx="32">
                  <c:v>0.20039999999999999</c:v>
                </c:pt>
                <c:pt idx="33">
                  <c:v>0.36864999999999998</c:v>
                </c:pt>
                <c:pt idx="34">
                  <c:v>0.28625</c:v>
                </c:pt>
                <c:pt idx="35">
                  <c:v>0.21138749999999998</c:v>
                </c:pt>
                <c:pt idx="36">
                  <c:v>0.20128749999999998</c:v>
                </c:pt>
                <c:pt idx="37">
                  <c:v>0.212425</c:v>
                </c:pt>
                <c:pt idx="38">
                  <c:v>0.43077083333333333</c:v>
                </c:pt>
                <c:pt idx="39">
                  <c:v>0.34611666666666663</c:v>
                </c:pt>
                <c:pt idx="40">
                  <c:v>0.23540416666666672</c:v>
                </c:pt>
                <c:pt idx="41">
                  <c:v>0.23908749999999998</c:v>
                </c:pt>
                <c:pt idx="42">
                  <c:v>0.58309166666666667</c:v>
                </c:pt>
                <c:pt idx="43">
                  <c:v>0.53614583333333343</c:v>
                </c:pt>
                <c:pt idx="44">
                  <c:v>0.46679166666666677</c:v>
                </c:pt>
                <c:pt idx="45">
                  <c:v>0.37808749999999997</c:v>
                </c:pt>
                <c:pt idx="46">
                  <c:v>0.26493749999999999</c:v>
                </c:pt>
                <c:pt idx="47">
                  <c:v>0.20657083333333337</c:v>
                </c:pt>
                <c:pt idx="48">
                  <c:v>0.1927416666666667</c:v>
                </c:pt>
                <c:pt idx="49">
                  <c:v>0.17804583333333332</c:v>
                </c:pt>
                <c:pt idx="50">
                  <c:v>0.16498333333333334</c:v>
                </c:pt>
                <c:pt idx="51">
                  <c:v>0.16222083333333334</c:v>
                </c:pt>
                <c:pt idx="52">
                  <c:v>0.15053749999999999</c:v>
                </c:pt>
                <c:pt idx="53">
                  <c:v>0.13491666666666666</c:v>
                </c:pt>
                <c:pt idx="54">
                  <c:v>0.11312916666666668</c:v>
                </c:pt>
                <c:pt idx="55">
                  <c:v>9.2141666666666663E-2</c:v>
                </c:pt>
                <c:pt idx="56">
                  <c:v>7.6066666666666685E-2</c:v>
                </c:pt>
                <c:pt idx="57">
                  <c:v>5.0645833333333341E-2</c:v>
                </c:pt>
                <c:pt idx="58">
                  <c:v>9.5500000000000099E-3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0.13720000000000002</c:v>
                </c:pt>
                <c:pt idx="70">
                  <c:v>0.12597499999999998</c:v>
                </c:pt>
                <c:pt idx="71">
                  <c:v>9.3187499999999979E-2</c:v>
                </c:pt>
                <c:pt idx="72">
                  <c:v>2.7175000000000008E-2</c:v>
                </c:pt>
                <c:pt idx="73">
                  <c:v>4.8420000000000005E-2</c:v>
                </c:pt>
                <c:pt idx="74">
                  <c:v>0.18124761904761905</c:v>
                </c:pt>
                <c:pt idx="75">
                  <c:v>0.19248750000000001</c:v>
                </c:pt>
                <c:pt idx="76">
                  <c:v>0.17804583333333338</c:v>
                </c:pt>
                <c:pt idx="77">
                  <c:v>0.15632499999999996</c:v>
                </c:pt>
                <c:pt idx="78">
                  <c:v>0.13474583333333331</c:v>
                </c:pt>
                <c:pt idx="79">
                  <c:v>0.11633750000000002</c:v>
                </c:pt>
                <c:pt idx="80">
                  <c:v>9.9987500000000007E-2</c:v>
                </c:pt>
                <c:pt idx="81">
                  <c:v>7.6429166666666673E-2</c:v>
                </c:pt>
                <c:pt idx="82">
                  <c:v>2.2585714285714289E-2</c:v>
                </c:pt>
                <c:pt idx="83">
                  <c:v>3.3190000000000011E-2</c:v>
                </c:pt>
                <c:pt idx="84">
                  <c:v>0.21730000000000002</c:v>
                </c:pt>
                <c:pt idx="85">
                  <c:v>0.19880833333333336</c:v>
                </c:pt>
                <c:pt idx="86">
                  <c:v>0.17840833333333331</c:v>
                </c:pt>
                <c:pt idx="87">
                  <c:v>0.15908750000000002</c:v>
                </c:pt>
                <c:pt idx="88">
                  <c:v>0.1950708333333333</c:v>
                </c:pt>
                <c:pt idx="89">
                  <c:v>0.19185833333333327</c:v>
                </c:pt>
                <c:pt idx="90">
                  <c:v>0.17600416666666671</c:v>
                </c:pt>
                <c:pt idx="91">
                  <c:v>0.15792500000000001</c:v>
                </c:pt>
                <c:pt idx="92">
                  <c:v>0.14618750000000005</c:v>
                </c:pt>
                <c:pt idx="93">
                  <c:v>0.13340000000000002</c:v>
                </c:pt>
                <c:pt idx="94">
                  <c:v>0.11616666666666665</c:v>
                </c:pt>
                <c:pt idx="95">
                  <c:v>0.11247083333333334</c:v>
                </c:pt>
                <c:pt idx="96">
                  <c:v>0.11818333333333335</c:v>
                </c:pt>
                <c:pt idx="97">
                  <c:v>0.15772916666666673</c:v>
                </c:pt>
                <c:pt idx="98">
                  <c:v>0.14469583333333333</c:v>
                </c:pt>
                <c:pt idx="99">
                  <c:v>0.15696249999999998</c:v>
                </c:pt>
                <c:pt idx="100">
                  <c:v>0.16806249999999998</c:v>
                </c:pt>
                <c:pt idx="101">
                  <c:v>0.37397083333333331</c:v>
                </c:pt>
                <c:pt idx="102">
                  <c:v>0.33729583333333329</c:v>
                </c:pt>
                <c:pt idx="103">
                  <c:v>0.2638833333333333</c:v>
                </c:pt>
                <c:pt idx="104">
                  <c:v>0.28265000000000001</c:v>
                </c:pt>
                <c:pt idx="105">
                  <c:v>0.22420000000000004</c:v>
                </c:pt>
                <c:pt idx="106">
                  <c:v>0.18635000000000002</c:v>
                </c:pt>
                <c:pt idx="107">
                  <c:v>0.1683625</c:v>
                </c:pt>
                <c:pt idx="108">
                  <c:v>0.14933333333333335</c:v>
                </c:pt>
                <c:pt idx="109">
                  <c:v>0.13077083333333336</c:v>
                </c:pt>
                <c:pt idx="110">
                  <c:v>0.1099416666666667</c:v>
                </c:pt>
                <c:pt idx="111">
                  <c:v>8.60625E-2</c:v>
                </c:pt>
                <c:pt idx="112">
                  <c:v>5.5237500000000009E-2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0.10646428571428572</c:v>
                </c:pt>
                <c:pt idx="119">
                  <c:v>9.7795833333333346E-2</c:v>
                </c:pt>
                <c:pt idx="120">
                  <c:v>0.1305625</c:v>
                </c:pt>
                <c:pt idx="121">
                  <c:v>0.12008750000000001</c:v>
                </c:pt>
                <c:pt idx="122">
                  <c:v>0.11252083333333333</c:v>
                </c:pt>
                <c:pt idx="123">
                  <c:v>0.10329583333333332</c:v>
                </c:pt>
                <c:pt idx="124">
                  <c:v>0.16371250000000004</c:v>
                </c:pt>
                <c:pt idx="125">
                  <c:v>0.19425416666666664</c:v>
                </c:pt>
                <c:pt idx="126">
                  <c:v>0.18120416666666672</c:v>
                </c:pt>
                <c:pt idx="127">
                  <c:v>0.1688416666666667</c:v>
                </c:pt>
                <c:pt idx="128">
                  <c:v>0.16135000000000002</c:v>
                </c:pt>
                <c:pt idx="129">
                  <c:v>0.16419583333333335</c:v>
                </c:pt>
                <c:pt idx="130">
                  <c:v>0.19670416666666668</c:v>
                </c:pt>
                <c:pt idx="131">
                  <c:v>0.19641666666666668</c:v>
                </c:pt>
                <c:pt idx="132">
                  <c:v>0.19014166666666668</c:v>
                </c:pt>
                <c:pt idx="133">
                  <c:v>0.17320416666666669</c:v>
                </c:pt>
                <c:pt idx="134">
                  <c:v>0.16522083333333334</c:v>
                </c:pt>
                <c:pt idx="135">
                  <c:v>0.17137916666666667</c:v>
                </c:pt>
                <c:pt idx="136">
                  <c:v>0.19463749999999999</c:v>
                </c:pt>
                <c:pt idx="137">
                  <c:v>0.21801666666666666</c:v>
                </c:pt>
                <c:pt idx="138">
                  <c:v>0.31597500000000001</c:v>
                </c:pt>
                <c:pt idx="139">
                  <c:v>0.32026666666666664</c:v>
                </c:pt>
                <c:pt idx="140">
                  <c:v>0.21936666666666674</c:v>
                </c:pt>
                <c:pt idx="141">
                  <c:v>0.1879875</c:v>
                </c:pt>
                <c:pt idx="142">
                  <c:v>0.17577500000000001</c:v>
                </c:pt>
                <c:pt idx="143">
                  <c:v>0.16567083333333335</c:v>
                </c:pt>
                <c:pt idx="144">
                  <c:v>0.15862916666666668</c:v>
                </c:pt>
                <c:pt idx="145">
                  <c:v>0.14722500000000002</c:v>
                </c:pt>
                <c:pt idx="146">
                  <c:v>0.13596666666666668</c:v>
                </c:pt>
                <c:pt idx="147">
                  <c:v>0.12520000000000001</c:v>
                </c:pt>
                <c:pt idx="148">
                  <c:v>0.11682083333333336</c:v>
                </c:pt>
                <c:pt idx="149">
                  <c:v>0.10449166666666666</c:v>
                </c:pt>
                <c:pt idx="150">
                  <c:v>9.0620833333333331E-2</c:v>
                </c:pt>
                <c:pt idx="151">
                  <c:v>7.4876470588235294E-2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5C-464F-9A38-6BE3883D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59072"/>
        <c:axId val="526459400"/>
      </c:scatterChart>
      <c:valAx>
        <c:axId val="526459072"/>
        <c:scaling>
          <c:orientation val="minMax"/>
          <c:max val="43391"/>
          <c:min val="432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9400"/>
        <c:crosses val="autoZero"/>
        <c:crossBetween val="midCat"/>
        <c:majorUnit val="20"/>
      </c:valAx>
      <c:valAx>
        <c:axId val="5264594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9072"/>
        <c:crosses val="autoZero"/>
        <c:crossBetween val="midCat"/>
      </c:valAx>
      <c:valAx>
        <c:axId val="965825736"/>
        <c:scaling>
          <c:orientation val="maxMin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21144"/>
        <c:crosses val="max"/>
        <c:crossBetween val="between"/>
      </c:valAx>
      <c:dateAx>
        <c:axId val="965821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25736"/>
        <c:crosses val="max"/>
        <c:auto val="0"/>
        <c:lblOffset val="100"/>
        <c:baseTimeUnit val="days"/>
        <c:majorUnit val="5"/>
      </c:date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chemeClr val="bg1">
                      <a:lumMod val="7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rgbClr val="0070C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rgbClr val="92D05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rgbClr val="00206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rgbClr val="C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chemeClr val="bg2">
                      <a:lumMod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chemeClr val="accent4">
                      <a:lumMod val="7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solidFill>
                    <a:schemeClr val="accent1">
                      <a:lumMod val="7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795774045343596"/>
          <c:y val="0.93879129628747104"/>
          <c:w val="0.58589026987763371"/>
          <c:h val="3.684291711827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Inundation!$B$109</c:f>
              <c:strCache>
                <c:ptCount val="1"/>
                <c:pt idx="0">
                  <c:v>Bunny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Inundation!$C$109:$K$109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0-4C26-8CB4-AC9E0D11D876}"/>
            </c:ext>
          </c:extLst>
        </c:ser>
        <c:ser>
          <c:idx val="1"/>
          <c:order val="1"/>
          <c:tx>
            <c:strRef>
              <c:f>Inundation!$B$110</c:f>
              <c:strCache>
                <c:ptCount val="1"/>
                <c:pt idx="0">
                  <c:v>Walnut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Inundation!$C$110:$K$110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0-4C26-8CB4-AC9E0D11D876}"/>
            </c:ext>
          </c:extLst>
        </c:ser>
        <c:ser>
          <c:idx val="2"/>
          <c:order val="2"/>
          <c:tx>
            <c:strRef>
              <c:f>Inundation!$B$111</c:f>
              <c:strCache>
                <c:ptCount val="1"/>
                <c:pt idx="0">
                  <c:v>Gravy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Inundation!$C$111:$K$111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0-4C26-8CB4-AC9E0D11D876}"/>
            </c:ext>
          </c:extLst>
        </c:ser>
        <c:ser>
          <c:idx val="3"/>
          <c:order val="3"/>
          <c:tx>
            <c:strRef>
              <c:f>Inundation!$B$112</c:f>
              <c:strCache>
                <c:ptCount val="1"/>
                <c:pt idx="0">
                  <c:v>Mouth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Inundation!$C$112:$K$112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0-4C26-8CB4-AC9E0D11D876}"/>
            </c:ext>
          </c:extLst>
        </c:ser>
        <c:ser>
          <c:idx val="4"/>
          <c:order val="4"/>
          <c:tx>
            <c:strRef>
              <c:f>Inundation!$B$113</c:f>
              <c:strCache>
                <c:ptCount val="1"/>
                <c:pt idx="0">
                  <c:v>Lettuce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Inundation!$C$113:$L$113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0-4C26-8CB4-AC9E0D11D876}"/>
            </c:ext>
          </c:extLst>
        </c:ser>
        <c:ser>
          <c:idx val="5"/>
          <c:order val="5"/>
          <c:tx>
            <c:strRef>
              <c:f>Inundation!$B$114</c:f>
              <c:strCache>
                <c:ptCount val="1"/>
                <c:pt idx="0">
                  <c:v>Plume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Inundation!$C$114:$K$114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0-4C26-8CB4-AC9E0D11D876}"/>
            </c:ext>
          </c:extLst>
        </c:ser>
        <c:ser>
          <c:idx val="6"/>
          <c:order val="6"/>
          <c:tx>
            <c:strRef>
              <c:f>Inundation!$B$115</c:f>
              <c:strCache>
                <c:ptCount val="1"/>
                <c:pt idx="0">
                  <c:v>Hen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Inundation!$C$115:$K$115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50-4C26-8CB4-AC9E0D11D876}"/>
            </c:ext>
          </c:extLst>
        </c:ser>
        <c:ser>
          <c:idx val="7"/>
          <c:order val="7"/>
          <c:tx>
            <c:strRef>
              <c:f>Inundation!$B$116</c:f>
              <c:strCache>
                <c:ptCount val="1"/>
                <c:pt idx="0">
                  <c:v>Cardinal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Inundation!$C$116:$K$116</c:f>
              <c:numCache>
                <c:formatCode>General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50-4C26-8CB4-AC9E0D11D876}"/>
            </c:ext>
          </c:extLst>
        </c:ser>
        <c:ser>
          <c:idx val="8"/>
          <c:order val="8"/>
          <c:tx>
            <c:strRef>
              <c:f>Inundation!$B$117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Inundation!$C$117:$K$117</c:f>
              <c:numCache>
                <c:formatCode>General</c:formatCode>
                <c:ptCount val="9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50-4C26-8CB4-AC9E0D11D876}"/>
            </c:ext>
          </c:extLst>
        </c:ser>
        <c:ser>
          <c:idx val="9"/>
          <c:order val="9"/>
          <c:tx>
            <c:strRef>
              <c:f>Inundation!$B$118</c:f>
              <c:strCache>
                <c:ptCount val="1"/>
                <c:pt idx="0">
                  <c:v>Yam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Inundation!$C$108:$L$108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 to 9</c:v>
                </c:pt>
                <c:pt idx="6">
                  <c:v>10 to 14</c:v>
                </c:pt>
                <c:pt idx="7">
                  <c:v>15 to 19</c:v>
                </c:pt>
                <c:pt idx="8">
                  <c:v>20-50</c:v>
                </c:pt>
                <c:pt idx="9">
                  <c:v>50+</c:v>
                </c:pt>
              </c:strCache>
            </c:strRef>
          </c:cat>
          <c:val>
            <c:numRef>
              <c:f>Inundation!$C$118:$K$118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50-4C26-8CB4-AC9E0D11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404856"/>
        <c:axId val="810405512"/>
      </c:barChart>
      <c:catAx>
        <c:axId val="81040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5512"/>
        <c:crosses val="autoZero"/>
        <c:auto val="1"/>
        <c:lblAlgn val="ctr"/>
        <c:lblOffset val="100"/>
        <c:noMultiLvlLbl val="0"/>
      </c:catAx>
      <c:valAx>
        <c:axId val="8104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Standard</a:t>
            </a:r>
            <a:r>
              <a:rPr lang="en-US" baseline="0">
                <a:solidFill>
                  <a:sysClr val="windowText" lastClr="000000"/>
                </a:solidFill>
              </a:rPr>
              <a:t> Curve for AQ2 analysis on 6/21/18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'Dissolved Reactive Phosphorus'!$N$198:$N$207</c:f>
              <c:numCache>
                <c:formatCode>General</c:formatCode>
                <c:ptCount val="10"/>
                <c:pt idx="0">
                  <c:v>3.4129999999999998E-3</c:v>
                </c:pt>
                <c:pt idx="1">
                  <c:v>6.1289999999999999E-3</c:v>
                </c:pt>
                <c:pt idx="2">
                  <c:v>1.1173000000000001E-2</c:v>
                </c:pt>
                <c:pt idx="3">
                  <c:v>2.0268000000000001E-2</c:v>
                </c:pt>
                <c:pt idx="4">
                  <c:v>3.8491999999999998E-2</c:v>
                </c:pt>
                <c:pt idx="5">
                  <c:v>9.4030000000000002E-2</c:v>
                </c:pt>
                <c:pt idx="6">
                  <c:v>0.18723200000000001</c:v>
                </c:pt>
                <c:pt idx="7">
                  <c:v>0.27633999999999997</c:v>
                </c:pt>
                <c:pt idx="8">
                  <c:v>0.35922300000000001</c:v>
                </c:pt>
                <c:pt idx="9">
                  <c:v>3.3149999999999998E-3</c:v>
                </c:pt>
              </c:numCache>
            </c:numRef>
          </c:xVal>
          <c:yVal>
            <c:numRef>
              <c:f>'Dissolved Reactive Phosphorus'!$O$198:$O$207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D5D-BF3A-1018D0B8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13000"/>
        <c:axId val="220505072"/>
      </c:scatterChart>
      <c:valAx>
        <c:axId val="2228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5072"/>
        <c:crosses val="autoZero"/>
        <c:crossBetween val="midCat"/>
      </c:valAx>
      <c:valAx>
        <c:axId val="2205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 conc.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(mg/L)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30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Standard</a:t>
            </a:r>
            <a:r>
              <a:rPr lang="en-US" baseline="0">
                <a:solidFill>
                  <a:sysClr val="windowText" lastClr="000000"/>
                </a:solidFill>
              </a:rPr>
              <a:t> Curve for AQ2 analysis on 7/20/18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0892388451445"/>
          <c:y val="0.17171296296296298"/>
          <c:w val="0.80784951881014877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'Dissolved Reactive Phosphorus'!$N$232:$N$241</c:f>
              <c:numCache>
                <c:formatCode>General</c:formatCode>
                <c:ptCount val="10"/>
                <c:pt idx="0">
                  <c:v>3.7169999999999998E-3</c:v>
                </c:pt>
                <c:pt idx="1">
                  <c:v>6.7229999999999998E-3</c:v>
                </c:pt>
                <c:pt idx="2">
                  <c:v>1.2494E-2</c:v>
                </c:pt>
                <c:pt idx="3">
                  <c:v>2.3127000000000002E-2</c:v>
                </c:pt>
                <c:pt idx="4">
                  <c:v>4.3256000000000003E-2</c:v>
                </c:pt>
                <c:pt idx="5">
                  <c:v>0.108163</c:v>
                </c:pt>
                <c:pt idx="6">
                  <c:v>0.215805</c:v>
                </c:pt>
                <c:pt idx="7">
                  <c:v>0.31470500000000001</c:v>
                </c:pt>
                <c:pt idx="8">
                  <c:v>0.410223</c:v>
                </c:pt>
                <c:pt idx="9">
                  <c:v>3.3999999999999998E-3</c:v>
                </c:pt>
              </c:numCache>
            </c:numRef>
          </c:xVal>
          <c:yVal>
            <c:numRef>
              <c:f>'Dissolved Reactive Phosphorus'!$O$232:$O$241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3-4B87-A910-01BABF72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83352"/>
        <c:axId val="365334744"/>
      </c:scatterChart>
      <c:valAx>
        <c:axId val="3668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34744"/>
        <c:crossesAt val="0"/>
        <c:crossBetween val="midCat"/>
      </c:valAx>
      <c:valAx>
        <c:axId val="365334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P</a:t>
                </a:r>
                <a:r>
                  <a:rPr lang="en-US" b="0" baseline="0">
                    <a:solidFill>
                      <a:sysClr val="windowText" lastClr="000000"/>
                    </a:solidFill>
                  </a:rPr>
                  <a:t> conc. (mg/L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3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Standard</a:t>
            </a:r>
            <a:r>
              <a:rPr lang="en-US" baseline="0">
                <a:solidFill>
                  <a:sysClr val="windowText" lastClr="000000"/>
                </a:solidFill>
              </a:rPr>
              <a:t> Curve for AQ2 analysis on 7/19/18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'Dissolved Reactive Phosphorus'!$N$217:$N$226</c:f>
              <c:numCache>
                <c:formatCode>General</c:formatCode>
                <c:ptCount val="10"/>
                <c:pt idx="0">
                  <c:v>3.4650000000000002E-3</c:v>
                </c:pt>
                <c:pt idx="1">
                  <c:v>6.8859999999999998E-3</c:v>
                </c:pt>
                <c:pt idx="2">
                  <c:v>1.2926999999999999E-2</c:v>
                </c:pt>
                <c:pt idx="3">
                  <c:v>2.3581000000000001E-2</c:v>
                </c:pt>
                <c:pt idx="4">
                  <c:v>4.4868999999999999E-2</c:v>
                </c:pt>
                <c:pt idx="5">
                  <c:v>0.111344</c:v>
                </c:pt>
                <c:pt idx="6">
                  <c:v>0.21843699999999999</c:v>
                </c:pt>
                <c:pt idx="7">
                  <c:v>0.31833299999999998</c:v>
                </c:pt>
                <c:pt idx="8">
                  <c:v>0.41251900000000002</c:v>
                </c:pt>
                <c:pt idx="9">
                  <c:v>3.274E-3</c:v>
                </c:pt>
              </c:numCache>
            </c:numRef>
          </c:xVal>
          <c:yVal>
            <c:numRef>
              <c:f>'Dissolved Reactive Phosphorus'!$O$217:$O$226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F-4B92-95C8-B54BE768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35528"/>
        <c:axId val="365335920"/>
      </c:scatterChart>
      <c:valAx>
        <c:axId val="3653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35920"/>
        <c:crosses val="autoZero"/>
        <c:crossBetween val="midCat"/>
      </c:valAx>
      <c:valAx>
        <c:axId val="3653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 conc/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35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DRP</a:t>
            </a:r>
            <a:r>
              <a:rPr lang="en-US" baseline="0"/>
              <a:t> over Inundation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Bunny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'Bunny Nutrients'!$AB$29:$AB$45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</c:numCache>
            </c:numRef>
          </c:xVal>
          <c:yVal>
            <c:numRef>
              <c:f>'Bunny Nutrients'!$AC$29:$AC$45</c:f>
              <c:numCache>
                <c:formatCode>0.000</c:formatCode>
                <c:ptCount val="17"/>
                <c:pt idx="0">
                  <c:v>0.09</c:v>
                </c:pt>
                <c:pt idx="1">
                  <c:v>8.8999999999999996E-2</c:v>
                </c:pt>
                <c:pt idx="2" formatCode="General">
                  <c:v>0.14099999999999999</c:v>
                </c:pt>
                <c:pt idx="3" formatCode="General">
                  <c:v>0.156</c:v>
                </c:pt>
                <c:pt idx="4">
                  <c:v>0.185</c:v>
                </c:pt>
                <c:pt idx="5" formatCode="General">
                  <c:v>8.2000000000000003E-2</c:v>
                </c:pt>
                <c:pt idx="6">
                  <c:v>0.1</c:v>
                </c:pt>
                <c:pt idx="7" formatCode="General">
                  <c:v>0.111</c:v>
                </c:pt>
                <c:pt idx="8" formatCode="General">
                  <c:v>0.13700000000000001</c:v>
                </c:pt>
                <c:pt idx="9">
                  <c:v>0.122</c:v>
                </c:pt>
                <c:pt idx="10">
                  <c:v>0.13</c:v>
                </c:pt>
                <c:pt idx="11" formatCode="General">
                  <c:v>0.108</c:v>
                </c:pt>
                <c:pt idx="12" formatCode="General">
                  <c:v>5.5E-2</c:v>
                </c:pt>
                <c:pt idx="13">
                  <c:v>0.156</c:v>
                </c:pt>
                <c:pt idx="14">
                  <c:v>0.14599999999999999</c:v>
                </c:pt>
                <c:pt idx="15" formatCode="General">
                  <c:v>6.6000000000000003E-2</c:v>
                </c:pt>
                <c:pt idx="16" formatCode="General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6-4142-98CE-6F1E0F2CC36F}"/>
            </c:ext>
          </c:extLst>
        </c:ser>
        <c:ser>
          <c:idx val="1"/>
          <c:order val="1"/>
          <c:tx>
            <c:v>Lettuce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'Bunny Nutrients'!$AE$29:$AE$45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</c:numCache>
            </c:numRef>
          </c:xVal>
          <c:yVal>
            <c:numRef>
              <c:f>'Bunny Nutrients'!$AF$29:$AF$45</c:f>
              <c:numCache>
                <c:formatCode>General</c:formatCode>
                <c:ptCount val="17"/>
                <c:pt idx="0">
                  <c:v>0.30299999999999999</c:v>
                </c:pt>
                <c:pt idx="1">
                  <c:v>0.27500000000000002</c:v>
                </c:pt>
                <c:pt idx="2">
                  <c:v>0.188</c:v>
                </c:pt>
                <c:pt idx="3">
                  <c:v>0.58299999999999996</c:v>
                </c:pt>
                <c:pt idx="4">
                  <c:v>0.85099999999999998</c:v>
                </c:pt>
                <c:pt idx="5">
                  <c:v>0.27300000000000002</c:v>
                </c:pt>
                <c:pt idx="6">
                  <c:v>0.25700000000000001</c:v>
                </c:pt>
                <c:pt idx="7">
                  <c:v>0.32</c:v>
                </c:pt>
                <c:pt idx="8">
                  <c:v>0.26600000000000001</c:v>
                </c:pt>
                <c:pt idx="9">
                  <c:v>0.36399999999999999</c:v>
                </c:pt>
                <c:pt idx="10">
                  <c:v>0.20300000000000001</c:v>
                </c:pt>
                <c:pt idx="11">
                  <c:v>0.33</c:v>
                </c:pt>
                <c:pt idx="12">
                  <c:v>0.26200000000000001</c:v>
                </c:pt>
                <c:pt idx="13">
                  <c:v>0.219</c:v>
                </c:pt>
                <c:pt idx="14">
                  <c:v>0.315</c:v>
                </c:pt>
                <c:pt idx="15">
                  <c:v>0.35699999999999998</c:v>
                </c:pt>
                <c:pt idx="16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6-4142-98CE-6F1E0F2CC36F}"/>
            </c:ext>
          </c:extLst>
        </c:ser>
        <c:ser>
          <c:idx val="2"/>
          <c:order val="2"/>
          <c:tx>
            <c:v>Mouth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'Bunny Nutrients'!$AH$29:$AH$47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xVal>
          <c:yVal>
            <c:numRef>
              <c:f>'Bunny Nutrients'!$AI$29:$AI$47</c:f>
              <c:numCache>
                <c:formatCode>0.000</c:formatCode>
                <c:ptCount val="19"/>
                <c:pt idx="0">
                  <c:v>0.105</c:v>
                </c:pt>
                <c:pt idx="1">
                  <c:v>0.23699999999999999</c:v>
                </c:pt>
                <c:pt idx="2" formatCode="General">
                  <c:v>0.85099999999999998</c:v>
                </c:pt>
                <c:pt idx="3" formatCode="General">
                  <c:v>0.43099999999999999</c:v>
                </c:pt>
                <c:pt idx="4" formatCode="General">
                  <c:v>0.45100000000000001</c:v>
                </c:pt>
                <c:pt idx="5" formatCode="General">
                  <c:v>0.34300000000000003</c:v>
                </c:pt>
                <c:pt idx="6" formatCode="General">
                  <c:v>0.17299999999999999</c:v>
                </c:pt>
                <c:pt idx="7">
                  <c:v>0.224</c:v>
                </c:pt>
                <c:pt idx="8" formatCode="General">
                  <c:v>0.81699999999999995</c:v>
                </c:pt>
                <c:pt idx="9" formatCode="General">
                  <c:v>0.51800000000000002</c:v>
                </c:pt>
                <c:pt idx="10" formatCode="General">
                  <c:v>0.27300000000000002</c:v>
                </c:pt>
                <c:pt idx="11">
                  <c:v>0.49</c:v>
                </c:pt>
                <c:pt idx="12" formatCode="General">
                  <c:v>0.41899999999999998</c:v>
                </c:pt>
                <c:pt idx="13" formatCode="General">
                  <c:v>0.22500000000000001</c:v>
                </c:pt>
                <c:pt idx="14" formatCode="General">
                  <c:v>0.24399999999999999</c:v>
                </c:pt>
                <c:pt idx="15" formatCode="General">
                  <c:v>0.13700000000000001</c:v>
                </c:pt>
                <c:pt idx="16">
                  <c:v>0.63200000000000001</c:v>
                </c:pt>
                <c:pt idx="17" formatCode="General">
                  <c:v>0.40300000000000002</c:v>
                </c:pt>
                <c:pt idx="18" formatCode="General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6-4142-98CE-6F1E0F2C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68560"/>
        <c:axId val="956068888"/>
      </c:scatterChart>
      <c:valAx>
        <c:axId val="9560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Inundation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68888"/>
        <c:crosses val="autoZero"/>
        <c:crossBetween val="midCat"/>
      </c:valAx>
      <c:valAx>
        <c:axId val="9560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DRP Concentration (mg /</a:t>
                </a:r>
                <a:r>
                  <a:rPr lang="en-US" baseline="0"/>
                  <a:t> 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_xlchart.v1.5</cx:f>
      </cx:numDim>
    </cx:data>
    <cx:data id="5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Ammonia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Ammonia </a:t>
          </a:r>
        </a:p>
      </cx:txPr>
    </cx:title>
    <cx:plotArea>
      <cx:plotAreaRegion>
        <cx:series layoutId="boxWhisker" uniqueId="{00000000-4FDA-4049-964F-02200CAEB6FB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4FDA-4049-964F-02200CAEB6FB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4FDA-4049-964F-02200CAEB6FB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4FDA-4049-964F-02200CAEB6FB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4FDA-4049-964F-02200CAEB6FB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4FDA-4049-964F-02200CAEB6FB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  <cx:numFmt formatCode="0.00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_xlchart.v1.56</cx:f>
      </cx:numDim>
    </cx:data>
    <cx:data id="1">
      <cx:numDim type="val">
        <cx:f>_xlchart.v1.57</cx:f>
      </cx:numDim>
    </cx:data>
    <cx:data id="2">
      <cx:numDim type="val">
        <cx:f>_xlchart.v1.58</cx:f>
      </cx:numDim>
    </cx:data>
    <cx:data id="3">
      <cx:numDim type="val">
        <cx:f>_xlchart.v1.59</cx:f>
      </cx:numDim>
    </cx:data>
    <cx:data id="4">
      <cx:numDim type="val">
        <cx:f>_xlchart.v1.60</cx:f>
      </cx:numDim>
    </cx:data>
    <cx:data id="5">
      <cx:numDim type="val">
        <cx:f>_xlchart.v1.61</cx:f>
      </cx:numDim>
    </cx:data>
  </cx:chartData>
  <cx:chart>
    <cx:title pos="t" align="ctr" overlay="0">
      <cx:tx>
        <cx:txData>
          <cx:v>Total Nitrogen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Nitrogen</a:t>
          </a:r>
        </a:p>
      </cx:txPr>
    </cx:title>
    <cx:plotArea>
      <cx:plotAreaRegion>
        <cx:series layoutId="boxWhisker" uniqueId="{00000000-5D28-49CC-A5BD-A553FC3A4504}">
          <cx:tx>
            <cx:txData>
              <cx:f/>
              <cx:v>R-E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1-5D28-49CC-A5BD-A553FC3A4504}">
          <cx:tx>
            <cx:txData>
              <cx:f/>
              <cx:v>R-L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2-5D28-49CC-A5BD-A553FC3A4504}">
          <cx:tx>
            <cx:txData>
              <cx:f/>
              <cx:v>S-E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3-5D28-49CC-A5BD-A553FC3A4504}">
          <cx:tx>
            <cx:txData>
              <cx:f/>
              <cx:v>S-L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4-5D28-49CC-A5BD-A553FC3A4504}">
          <cx:tx>
            <cx:txData>
              <cx:f/>
              <cx:v>C-E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5-5D28-49CC-A5BD-A553FC3A4504}">
          <cx:tx>
            <cx:txData>
              <cx:f/>
              <cx:v>C-L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_xlchart.v1.63</cx:f>
      </cx:numDim>
    </cx:data>
    <cx:data id="1">
      <cx:numDim type="val">
        <cx:f>_xlchart.v1.64</cx:f>
      </cx:numDim>
    </cx:data>
    <cx:data id="2">
      <cx:numDim type="val">
        <cx:f>_xlchart.v1.65</cx:f>
      </cx:numDim>
    </cx:data>
    <cx:data id="3">
      <cx:numDim type="val">
        <cx:f>_xlchart.v1.66</cx:f>
      </cx:numDim>
    </cx:data>
    <cx:data id="4">
      <cx:numDim type="val">
        <cx:f>_xlchart.v1.67</cx:f>
      </cx:numDim>
    </cx:data>
    <cx:data id="5">
      <cx:numDim type="val">
        <cx:f>_xlchart.v1.68</cx:f>
      </cx:numDim>
    </cx:data>
  </cx:chartData>
  <cx:chart>
    <cx:title pos="t" align="ctr" overlay="0">
      <cx:tx>
        <cx:txData>
          <cx:v>Total  Phosphorus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 Phosphorus</a:t>
          </a:r>
        </a:p>
      </cx:txPr>
    </cx:title>
    <cx:plotArea>
      <cx:plotAreaRegion>
        <cx:series layoutId="boxWhisker" uniqueId="{00000000-3DCC-449F-82F4-A3E8CED0749F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3DCC-449F-82F4-A3E8CED0749F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3DCC-449F-82F4-A3E8CED0749F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3DCC-449F-82F4-A3E8CED0749F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3DCC-449F-82F4-A3E8CED0749F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3DCC-449F-82F4-A3E8CED0749F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_xlchart.v1.71</cx:f>
      </cx:numDim>
    </cx:data>
    <cx:data id="2">
      <cx:numDim type="val">
        <cx:f>_xlchart.v1.72</cx:f>
      </cx:numDim>
    </cx:data>
    <cx:data id="3">
      <cx:numDim type="val">
        <cx:f>_xlchart.v1.73</cx:f>
      </cx:numDim>
    </cx:data>
    <cx:data id="4">
      <cx:numDim type="val">
        <cx:f>_xlchart.v1.74</cx:f>
      </cx:numDim>
    </cx:data>
    <cx:data id="5">
      <cx:numDim type="val">
        <cx:f>_xlchart.v1.75</cx:f>
      </cx:numDim>
    </cx:data>
  </cx:chartData>
  <cx:chart>
    <cx:title pos="t" align="ctr" overlay="0"/>
    <cx:plotArea>
      <cx:plotAreaRegion>
        <cx:series layoutId="boxWhisker" uniqueId="{00000000-10DA-433A-AD3E-7AD13C1DDBFD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10DA-433A-AD3E-7AD13C1DDBFD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10DA-433A-AD3E-7AD13C1DDBFD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10DA-433A-AD3E-7AD13C1DDBFD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10DA-433A-AD3E-7AD13C1DDBFD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10DA-433A-AD3E-7AD13C1DDBFD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_xlchart.v1.33</cx:f>
      </cx:numDim>
    </cx:data>
    <cx:data id="3">
      <cx:numDim type="val">
        <cx:f>_xlchart.v1.34</cx:f>
      </cx:numDim>
    </cx:data>
    <cx:data id="4">
      <cx:numDim type="val">
        <cx:f>_xlchart.v1.35</cx:f>
      </cx:numDim>
    </cx:data>
    <cx:data id="5">
      <cx:numDim type="val">
        <cx:f>_xlchart.v1.36</cx:f>
      </cx:numDim>
    </cx:data>
  </cx:chartData>
  <cx:chart>
    <cx:title pos="t" align="ctr" overlay="0">
      <cx:tx>
        <cx:txData>
          <cx:v>Dissolved Reactive Phosphorus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Dissolved Reactive Phosphorus</a:t>
          </a:r>
        </a:p>
      </cx:txPr>
    </cx:title>
    <cx:plotArea>
      <cx:plotAreaRegion>
        <cx:series layoutId="boxWhisker" uniqueId="{00000000-751A-43EE-81C2-34199237662B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751A-43EE-81C2-34199237662B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751A-43EE-81C2-34199237662B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751A-43EE-81C2-34199237662B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751A-43EE-81C2-34199237662B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751A-43EE-81C2-34199237662B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_xlchart.v1.29</cx:f>
      </cx:numDim>
    </cx:data>
    <cx:data id="5">
      <cx:numDim type="val">
        <cx:f>_xlchart.v1.30</cx:f>
      </cx:numDim>
    </cx:data>
  </cx:chartData>
  <cx:chart>
    <cx:title pos="t" align="ctr" overlay="0">
      <cx:tx>
        <cx:txData>
          <cx:v>Nitrate + Nitrite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Nitrate + Nitrite</a:t>
          </a:r>
        </a:p>
      </cx:txPr>
    </cx:title>
    <cx:plotArea>
      <cx:plotAreaRegion>
        <cx:series layoutId="boxWhisker" uniqueId="{00000000-C40D-4F52-B3DE-418FB0FDCF49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C40D-4F52-B3DE-418FB0FDCF49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C40D-4F52-B3DE-418FB0FDCF49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C40D-4F52-B3DE-418FB0FDCF49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C40D-4F52-B3DE-418FB0FDCF49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C40D-4F52-B3DE-418FB0FDCF49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  <cx:data id="3">
      <cx:numDim type="val">
        <cx:f>_xlchart.v1.23</cx:f>
      </cx:numDim>
    </cx:data>
    <cx:data id="4">
      <cx:numDim type="val">
        <cx:f>_xlchart.v1.24</cx:f>
      </cx:numDim>
    </cx:data>
    <cx:data id="5">
      <cx:numDim type="val">
        <cx:f>_xlchart.v1.19</cx:f>
      </cx:numDim>
    </cx:data>
  </cx:chartData>
  <cx:chart>
    <cx:title pos="t" align="ctr" overlay="0">
      <cx:tx>
        <cx:txData>
          <cx:v>Total Nitrogen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Nitrogen</a:t>
          </a:r>
        </a:p>
      </cx:txPr>
    </cx:title>
    <cx:plotArea>
      <cx:plotAreaRegion>
        <cx:series layoutId="boxWhisker" uniqueId="{00000000-47C9-4C69-B4A9-46C5A219FEE3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47C9-4C69-B4A9-46C5A219FEE3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47C9-4C69-B4A9-46C5A219FEE3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47C9-4C69-B4A9-46C5A219FEE3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47C9-4C69-B4A9-46C5A219FEE3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47C9-4C69-B4A9-46C5A219FEE3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_xlchart.v1.10</cx:f>
      </cx:numDim>
    </cx:data>
    <cx:data id="4">
      <cx:numDim type="val">
        <cx:f>_xlchart.v1.11</cx:f>
      </cx:numDim>
    </cx:data>
    <cx:data id="5">
      <cx:numDim type="val">
        <cx:f>_xlchart.v1.12</cx:f>
      </cx:numDim>
    </cx:data>
  </cx:chartData>
  <cx:chart>
    <cx:title pos="t" align="ctr" overlay="0">
      <cx:tx>
        <cx:txData>
          <cx:v>Total Phosphorus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Phosphorus</a:t>
          </a:r>
        </a:p>
      </cx:txPr>
    </cx:title>
    <cx:plotArea>
      <cx:plotAreaRegion>
        <cx:series layoutId="boxWhisker" uniqueId="{00000000-EF49-4EA3-BCC3-98682D4C0225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EF49-4EA3-BCC3-98682D4C0225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EF49-4EA3-BCC3-98682D4C0225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EF49-4EA3-BCC3-98682D4C0225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EF49-4EA3-BCC3-98682D4C0225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EF49-4EA3-BCC3-98682D4C0225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  <cx:data id="3">
      <cx:numDim type="val">
        <cx:f>_xlchart.v1.16</cx:f>
      </cx:numDim>
    </cx:data>
    <cx:data id="4">
      <cx:numDim type="val">
        <cx:f>_xlchart.v1.17</cx:f>
      </cx:numDim>
    </cx:data>
    <cx:data id="5">
      <cx:numDim type="val">
        <cx:f>_xlchart.v1.18</cx:f>
      </cx:numDim>
    </cx:data>
  </cx:chartData>
  <cx:chart>
    <cx:title pos="t" align="ctr" overlay="0">
      <cx:tx>
        <cx:txData>
          <cx:v>Total Suspended Solids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Suspended Solids</a:t>
          </a:r>
        </a:p>
      </cx:txPr>
    </cx:title>
    <cx:plotArea>
      <cx:plotAreaRegion>
        <cx:series layoutId="boxWhisker" uniqueId="{00000000-66FB-4B39-8974-EF36A08F5142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66FB-4B39-8974-EF36A08F5142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66FB-4B39-8974-EF36A08F5142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66FB-4B39-8974-EF36A08F5142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66FB-4B39-8974-EF36A08F5142}">
          <cx:tx>
            <cx:txData>
              <cx:f/>
              <cx:v>C-E</cx:v>
            </cx:txData>
          </cx:tx>
          <cx:dataId val="4"/>
          <cx:layoutPr>
            <cx:visibility outliers="0"/>
            <cx:statistics quartileMethod="exclusive"/>
          </cx:layoutPr>
        </cx:series>
        <cx:series layoutId="boxWhisker" uniqueId="{00000005-66FB-4B39-8974-EF36A08F5142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_xlchart.v1.39</cx:f>
      </cx:numDim>
    </cx:data>
    <cx:data id="3">
      <cx:numDim type="val">
        <cx:f>_xlchart.v1.40</cx:f>
      </cx:numDim>
    </cx:data>
    <cx:data id="4">
      <cx:numDim type="val">
        <cx:f>_xlchart.v1.41</cx:f>
      </cx:numDim>
    </cx:data>
    <cx:data id="5">
      <cx:numDim type="val">
        <cx:f>_xlchart.v1.42</cx:f>
      </cx:numDim>
    </cx:data>
  </cx:chartData>
  <cx:chart>
    <cx:title pos="t" align="ctr" overlay="0">
      <cx:tx>
        <cx:txData>
          <cx:v>Ammonia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Ammonia</a:t>
          </a:r>
        </a:p>
      </cx:txPr>
    </cx:title>
    <cx:plotArea>
      <cx:plotAreaRegion>
        <cx:series layoutId="boxWhisker" uniqueId="{00000000-BB15-4138-B7AF-3C2694277FB0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BB15-4138-B7AF-3C2694277FB0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BB15-4138-B7AF-3C2694277FB0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BB15-4138-B7AF-3C2694277FB0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BB15-4138-B7AF-3C2694277FB0}">
          <cx:tx>
            <cx:txData>
              <cx:f/>
              <cx:v>C-E</cx:v>
            </cx:txData>
          </cx:tx>
          <cx:dataId val="4"/>
          <cx:layoutPr>
            <cx:visibility nonoutliers="0" outliers="1"/>
            <cx:statistics quartileMethod="exclusive"/>
          </cx:layoutPr>
        </cx:series>
        <cx:series layoutId="boxWhisker" uniqueId="{00000005-BB15-4138-B7AF-3C2694277FB0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/>
        <cx:tickLabels/>
        <cx:numFmt formatCode="@" sourceLinked="0"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  <cx:numFmt formatCode="0.00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pc="460" baseline="0"/>
          </a:pPr>
          <a:endParaRPr lang="en-US" sz="900" b="0" i="0" u="none" strike="noStrike" spc="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_xlchart.v1.44</cx:f>
      </cx:numDim>
    </cx:data>
    <cx:data id="1">
      <cx:numDim type="val">
        <cx:f>_xlchart.v1.45</cx:f>
      </cx:numDim>
    </cx:data>
    <cx:data id="2">
      <cx:numDim type="val">
        <cx:f>_xlchart.v1.46</cx:f>
      </cx:numDim>
    </cx:data>
    <cx:data id="3">
      <cx:numDim type="val">
        <cx:f>_xlchart.v1.47</cx:f>
      </cx:numDim>
    </cx:data>
    <cx:data id="4">
      <cx:numDim type="val">
        <cx:f>_xlchart.v1.48</cx:f>
      </cx:numDim>
    </cx:data>
    <cx:data id="5">
      <cx:numDim type="val">
        <cx:f>_xlchart.v1.49</cx:f>
      </cx:numDim>
    </cx:data>
  </cx:chartData>
  <cx:chart>
    <cx:title pos="t" align="ctr" overlay="0">
      <cx:tx>
        <cx:txData>
          <cx:v>DRP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DRP</a:t>
          </a:r>
        </a:p>
      </cx:txPr>
    </cx:title>
    <cx:plotArea>
      <cx:plotAreaRegion>
        <cx:series layoutId="boxWhisker" uniqueId="{00000000-E1C1-4CD7-A396-610175453EA8}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E1C1-4CD7-A396-610175453EA8}">
          <cx:tx>
            <cx:txData>
              <cx:f/>
              <cx:v>R-L</cx:v>
            </cx:txData>
          </cx:tx>
          <cx:dataId val="1"/>
          <cx:layoutPr>
            <cx:statistics quartileMethod="exclusive"/>
          </cx:layoutPr>
        </cx:series>
        <cx:series layoutId="boxWhisker" uniqueId="{00000002-E1C1-4CD7-A396-610175453EA8}">
          <cx:tx>
            <cx:txData>
              <cx:f/>
              <cx:v>S-E</cx:v>
            </cx:txData>
          </cx:tx>
          <cx:dataId val="2"/>
          <cx:layoutPr>
            <cx:statistics quartileMethod="exclusive"/>
          </cx:layoutPr>
        </cx:series>
        <cx:series layoutId="boxWhisker" uniqueId="{00000003-E1C1-4CD7-A396-610175453EA8}">
          <cx:tx>
            <cx:txData>
              <cx:f/>
              <cx:v>S-L</cx:v>
            </cx:txData>
          </cx:tx>
          <cx:dataId val="3"/>
          <cx:layoutPr>
            <cx:statistics quartileMethod="exclusive"/>
          </cx:layoutPr>
        </cx:series>
        <cx:series layoutId="boxWhisker" uniqueId="{00000004-E1C1-4CD7-A396-610175453EA8}">
          <cx:tx>
            <cx:txData>
              <cx:f/>
              <cx:v>C-E</cx:v>
            </cx:txData>
          </cx:tx>
          <cx:dataId val="4"/>
          <cx:layoutPr>
            <cx:statistics quartileMethod="exclusive"/>
          </cx:layoutPr>
        </cx:series>
        <cx:series layoutId="boxWhisker" uniqueId="{00000005-E1C1-4CD7-A396-610175453EA8}">
          <cx:tx>
            <cx:txData>
              <cx:f/>
              <cx:v>C-L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_xlchart.v1.51</cx:f>
      </cx:numDim>
    </cx:data>
    <cx:data id="1">
      <cx:numDim type="val">
        <cx:f>_xlchart.v1.52</cx:f>
      </cx:numDim>
    </cx:data>
    <cx:data id="2">
      <cx:numDim type="val">
        <cx:f>_xlchart.v1.53</cx:f>
      </cx:numDim>
    </cx:data>
    <cx:data id="3">
      <cx:numDim type="val">
        <cx:f>_xlchart.v1.54</cx:f>
      </cx:numDim>
    </cx:data>
  </cx:chartData>
  <cx:chart>
    <cx:title pos="t" align="ctr" overlay="0">
      <cx:tx>
        <cx:txData>
          <cx:v>Nitrate - Nitrite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Nitrate - Nitrite</a:t>
          </a:r>
        </a:p>
      </cx:txPr>
    </cx:title>
    <cx:plotArea>
      <cx:plotAreaRegion>
        <cx:series layoutId="boxWhisker" uniqueId="{00000000-20AB-4D08-A656-F71D57737A3A}" formatIdx="0">
          <cx:tx>
            <cx:txData>
              <cx:f/>
              <cx:v>R-E</cx:v>
            </cx:txData>
          </cx:tx>
          <cx:dataId val="0"/>
          <cx:layoutPr>
            <cx:statistics quartileMethod="exclusive"/>
          </cx:layoutPr>
        </cx:series>
        <cx:series layoutId="boxWhisker" uniqueId="{00000001-20AB-4D08-A656-F71D57737A3A}" formatIdx="1">
          <cx:tx>
            <cx:txData>
              <cx:f/>
              <cx:v>S-E</cx:v>
            </cx:txData>
          </cx:tx>
          <cx:dataId val="1"/>
          <cx:layoutPr>
            <cx:statistics quartileMethod="exclusive"/>
          </cx:layoutPr>
        </cx:series>
        <cx:series layoutId="boxWhisker" uniqueId="{00000002-20AB-4D08-A656-F71D57737A3A}" formatIdx="2">
          <cx:tx>
            <cx:txData>
              <cx:f/>
              <cx:v>S-L</cx:v>
            </cx:txData>
          </cx:tx>
          <cx:dataId val="2"/>
          <cx:layoutPr>
            <cx:statistics quartileMethod="exclusive"/>
          </cx:layoutPr>
        </cx:series>
        <cx:series layoutId="boxWhisker" uniqueId="{00000003-20AB-4D08-A656-F71D57737A3A}" formatIdx="3">
          <cx:tx>
            <cx:txData>
              <cx:f/>
              <cx:v>C-E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Concentration (mg/L)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Concentration (mg/L)</a:t>
              </a:r>
            </a:p>
          </cx:txPr>
        </cx:title>
        <cx:tickLabels/>
      </cx:axis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82550</xdr:rowOff>
    </xdr:from>
    <xdr:to>
      <xdr:col>8</xdr:col>
      <xdr:colOff>349250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4F5706-B4B6-404D-8432-104177E9A470}"/>
            </a:ext>
          </a:extLst>
        </xdr:cNvPr>
        <xdr:cNvSpPr txBox="1"/>
      </xdr:nvSpPr>
      <xdr:spPr>
        <a:xfrm>
          <a:off x="101600" y="82550"/>
          <a:ext cx="51244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Spreadsheet contatins:	</a:t>
          </a:r>
        </a:p>
        <a:p>
          <a:r>
            <a:rPr lang="en-US" sz="1100"/>
            <a:t>	</a:t>
          </a:r>
          <a:r>
            <a:rPr lang="en-US" sz="1100" baseline="0"/>
            <a:t>Inundation + Precip Summary and Tables</a:t>
          </a:r>
        </a:p>
        <a:p>
          <a:r>
            <a:rPr lang="en-US" sz="1100" baseline="0"/>
            <a:t>	Nutrient Summaries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2018 Nutrient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Concentrations by Type and by Pothole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536222</xdr:colOff>
      <xdr:row>8</xdr:row>
      <xdr:rowOff>27752</xdr:rowOff>
    </xdr:from>
    <xdr:to>
      <xdr:col>26</xdr:col>
      <xdr:colOff>435092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717FA2-E821-4620-AC33-985F7D578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0472" y="1685102"/>
              <a:ext cx="7214070" cy="4575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352822</xdr:colOff>
      <xdr:row>26</xdr:row>
      <xdr:rowOff>52191</xdr:rowOff>
    </xdr:from>
    <xdr:to>
      <xdr:col>19</xdr:col>
      <xdr:colOff>453572</xdr:colOff>
      <xdr:row>51</xdr:row>
      <xdr:rowOff>28734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791FF-1319-4F0C-BFE6-6F58AE1D5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177800</xdr:rowOff>
    </xdr:from>
    <xdr:to>
      <xdr:col>22</xdr:col>
      <xdr:colOff>300574</xdr:colOff>
      <xdr:row>72</xdr:row>
      <xdr:rowOff>127522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5864C-B561-4DF7-B314-AA55808C9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218721</xdr:colOff>
      <xdr:row>99</xdr:row>
      <xdr:rowOff>145343</xdr:rowOff>
    </xdr:from>
    <xdr:to>
      <xdr:col>23</xdr:col>
      <xdr:colOff>188147</xdr:colOff>
      <xdr:row>117</xdr:row>
      <xdr:rowOff>117592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32322-B0E7-474A-94A2-7D0D9269E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33421</xdr:colOff>
      <xdr:row>0</xdr:row>
      <xdr:rowOff>167106</xdr:rowOff>
    </xdr:from>
    <xdr:to>
      <xdr:col>19</xdr:col>
      <xdr:colOff>100263</xdr:colOff>
      <xdr:row>29</xdr:row>
      <xdr:rowOff>124329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E68B5-C8E0-4CCF-9DD5-6BD753292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7171" y="167106"/>
          <a:ext cx="3726447" cy="5304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42674</xdr:rowOff>
    </xdr:from>
    <xdr:to>
      <xdr:col>6</xdr:col>
      <xdr:colOff>259773</xdr:colOff>
      <xdr:row>44</xdr:row>
      <xdr:rowOff>101022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89EE3-FF1F-4FD2-8201-882621D33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567174"/>
              <a:ext cx="3917373" cy="26364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448388</xdr:colOff>
      <xdr:row>30</xdr:row>
      <xdr:rowOff>15032</xdr:rowOff>
    </xdr:from>
    <xdr:to>
      <xdr:col>13</xdr:col>
      <xdr:colOff>64796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39D091-D975-4EC1-930A-64FE94E46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988" y="5539532"/>
              <a:ext cx="3883608" cy="2747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259772</xdr:colOff>
      <xdr:row>29</xdr:row>
      <xdr:rowOff>170542</xdr:rowOff>
    </xdr:from>
    <xdr:to>
      <xdr:col>20</xdr:col>
      <xdr:colOff>298061</xdr:colOff>
      <xdr:row>44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2995B8-44B1-49F0-A2D8-CC0A261A3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4572" y="5510892"/>
              <a:ext cx="4305489" cy="275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461818</xdr:colOff>
      <xdr:row>30</xdr:row>
      <xdr:rowOff>21069</xdr:rowOff>
    </xdr:from>
    <xdr:to>
      <xdr:col>27</xdr:col>
      <xdr:colOff>216477</xdr:colOff>
      <xdr:row>44</xdr:row>
      <xdr:rowOff>173181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18D3F4-9E2F-49D8-80E1-FEB5ECA49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3818" y="5545569"/>
              <a:ext cx="4021859" cy="2730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282863</xdr:colOff>
      <xdr:row>30</xdr:row>
      <xdr:rowOff>35502</xdr:rowOff>
    </xdr:from>
    <xdr:to>
      <xdr:col>34</xdr:col>
      <xdr:colOff>375228</xdr:colOff>
      <xdr:row>44</xdr:row>
      <xdr:rowOff>144318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698B648-5271-4105-9305-F008FFABA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42063" y="5560002"/>
              <a:ext cx="4359565" cy="2686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484910</xdr:colOff>
      <xdr:row>30</xdr:row>
      <xdr:rowOff>35503</xdr:rowOff>
    </xdr:from>
    <xdr:to>
      <xdr:col>42</xdr:col>
      <xdr:colOff>207819</xdr:colOff>
      <xdr:row>44</xdr:row>
      <xdr:rowOff>152112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5C47EE8-218F-4EBC-96B4-85718146F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1310" y="5560003"/>
              <a:ext cx="4599709" cy="2694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524328</xdr:colOff>
      <xdr:row>13</xdr:row>
      <xdr:rowOff>25400</xdr:rowOff>
    </xdr:from>
    <xdr:to>
      <xdr:col>20</xdr:col>
      <xdr:colOff>393699</xdr:colOff>
      <xdr:row>31</xdr:row>
      <xdr:rowOff>57694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93383A-612C-4901-8667-30FCDE6998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4478" y="2419350"/>
              <a:ext cx="4746171" cy="3346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194</xdr:row>
      <xdr:rowOff>57149</xdr:rowOff>
    </xdr:from>
    <xdr:to>
      <xdr:col>22</xdr:col>
      <xdr:colOff>571500</xdr:colOff>
      <xdr:row>212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229</xdr:row>
      <xdr:rowOff>0</xdr:rowOff>
    </xdr:from>
    <xdr:to>
      <xdr:col>22</xdr:col>
      <xdr:colOff>485775</xdr:colOff>
      <xdr:row>243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213</xdr:row>
      <xdr:rowOff>142875</xdr:rowOff>
    </xdr:from>
    <xdr:to>
      <xdr:col>22</xdr:col>
      <xdr:colOff>466725</xdr:colOff>
      <xdr:row>228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577271</xdr:colOff>
      <xdr:row>4</xdr:row>
      <xdr:rowOff>108527</xdr:rowOff>
    </xdr:from>
    <xdr:to>
      <xdr:col>22</xdr:col>
      <xdr:colOff>392544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4CECAE-D7EB-44F8-8F38-AA96927D9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79171" y="1029277"/>
              <a:ext cx="5777923" cy="48635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201229</xdr:colOff>
      <xdr:row>10</xdr:row>
      <xdr:rowOff>163905</xdr:rowOff>
    </xdr:from>
    <xdr:to>
      <xdr:col>20</xdr:col>
      <xdr:colOff>557017</xdr:colOff>
      <xdr:row>31</xdr:row>
      <xdr:rowOff>178245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BD243A-7476-45EC-A19C-E460DF642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4729" y="2189555"/>
              <a:ext cx="4622988" cy="3881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287546</xdr:colOff>
      <xdr:row>4</xdr:row>
      <xdr:rowOff>35943</xdr:rowOff>
    </xdr:from>
    <xdr:to>
      <xdr:col>24</xdr:col>
      <xdr:colOff>0</xdr:colOff>
      <xdr:row>32</xdr:row>
      <xdr:rowOff>95368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03158F-5F43-478B-8703-8851EC388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89496" y="956693"/>
              <a:ext cx="6418054" cy="521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</xdr:row>
      <xdr:rowOff>76200</xdr:rowOff>
    </xdr:from>
    <xdr:to>
      <xdr:col>24</xdr:col>
      <xdr:colOff>12700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2B49FF-44D8-48BE-92A3-97EE5C85D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64050" y="2101850"/>
              <a:ext cx="5384800" cy="402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jrem/Downloads/Rainfall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mrainfall (1)"/>
      <sheetName val="Bunny"/>
      <sheetName val="Mouth"/>
      <sheetName val="Lettuce"/>
      <sheetName val="B+Nutrients"/>
      <sheetName val="M+Nutrients"/>
      <sheetName val="L+Nutrients"/>
    </sheetNames>
    <sheetDataSet>
      <sheetData sheetId="0">
        <row r="6">
          <cell r="Q6">
            <v>43244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Q7">
            <v>43245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Q8">
            <v>43246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Q9">
            <v>43247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Q10">
            <v>43248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Q11">
            <v>43249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Q12">
            <v>43250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Q13">
            <v>43251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Q14">
            <v>43252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Q15">
            <v>43253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4.3700000000000003E-2</v>
          </cell>
          <cell r="Y15">
            <v>0</v>
          </cell>
          <cell r="Z15">
            <v>0</v>
          </cell>
          <cell r="AA15">
            <v>0</v>
          </cell>
        </row>
        <row r="16">
          <cell r="Q16">
            <v>43254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Q17">
            <v>43255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Q18">
            <v>43256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Q19">
            <v>43257</v>
          </cell>
          <cell r="R19">
            <v>9.7799999999999998E-2</v>
          </cell>
          <cell r="S19">
            <v>0</v>
          </cell>
          <cell r="T19">
            <v>4.7950000000000007E-2</v>
          </cell>
          <cell r="U19">
            <v>0</v>
          </cell>
          <cell r="V19">
            <v>0</v>
          </cell>
          <cell r="W19">
            <v>0.12016</v>
          </cell>
          <cell r="X19">
            <v>0.1479166666666667</v>
          </cell>
          <cell r="Y19">
            <v>0.13476666666666667</v>
          </cell>
          <cell r="Z19">
            <v>7.4040000000000022E-2</v>
          </cell>
          <cell r="AA19">
            <v>0</v>
          </cell>
        </row>
        <row r="20">
          <cell r="Q20">
            <v>43258</v>
          </cell>
          <cell r="R20">
            <v>8.3679166666666652E-2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6.1335714285714285E-2</v>
          </cell>
          <cell r="X20">
            <v>0.10090416666666664</v>
          </cell>
          <cell r="Y20">
            <v>0.12582916666666669</v>
          </cell>
          <cell r="Z20">
            <v>3.3650000000000006E-2</v>
          </cell>
          <cell r="AA20">
            <v>5.9638461538461543E-2</v>
          </cell>
        </row>
        <row r="21">
          <cell r="Q21">
            <v>43259</v>
          </cell>
          <cell r="R21">
            <v>5.7712499999999993E-2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2.6200000000000011E-2</v>
          </cell>
          <cell r="Y21">
            <v>5.4654166666666663E-2</v>
          </cell>
          <cell r="Z21">
            <v>0</v>
          </cell>
          <cell r="AA21">
            <v>0.15712083333333335</v>
          </cell>
        </row>
        <row r="22">
          <cell r="Q22">
            <v>43260</v>
          </cell>
          <cell r="R22">
            <v>2.327916666666666E-2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1.2187499999999985E-2</v>
          </cell>
          <cell r="Z22">
            <v>0</v>
          </cell>
          <cell r="AA22">
            <v>0.17143333333333333</v>
          </cell>
        </row>
        <row r="23">
          <cell r="Q23">
            <v>43261</v>
          </cell>
          <cell r="R23">
            <v>2.4291666666666659E-2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2.5599999999999987E-2</v>
          </cell>
          <cell r="Z23">
            <v>0</v>
          </cell>
          <cell r="AA23">
            <v>0.15611250000000004</v>
          </cell>
        </row>
        <row r="24">
          <cell r="Q24">
            <v>43262</v>
          </cell>
          <cell r="R24">
            <v>2.56125E-2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5.0600000000000006E-2</v>
          </cell>
          <cell r="Y24">
            <v>2.9404166666666648E-2</v>
          </cell>
          <cell r="Z24">
            <v>0</v>
          </cell>
          <cell r="AA24">
            <v>0.16117916666666668</v>
          </cell>
        </row>
        <row r="25">
          <cell r="Q25">
            <v>43263</v>
          </cell>
          <cell r="R25">
            <v>7.5145833333333328E-2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1.1949999999999988E-2</v>
          </cell>
          <cell r="X25">
            <v>2.9023076923076936E-2</v>
          </cell>
          <cell r="Y25">
            <v>7.972916666666667E-2</v>
          </cell>
          <cell r="Z25">
            <v>0</v>
          </cell>
          <cell r="AA25">
            <v>0.18402499999999999</v>
          </cell>
        </row>
        <row r="26">
          <cell r="Q26">
            <v>43264</v>
          </cell>
          <cell r="R26">
            <v>5.4820833333333326E-2</v>
          </cell>
          <cell r="S26">
            <v>0.19895000000000002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3.1483333333333315E-2</v>
          </cell>
          <cell r="Z26">
            <v>0</v>
          </cell>
          <cell r="AA26">
            <v>0.16896250000000002</v>
          </cell>
        </row>
        <row r="27">
          <cell r="Q27">
            <v>43265</v>
          </cell>
          <cell r="R27">
            <v>0.49137083333333331</v>
          </cell>
          <cell r="S27">
            <v>0.72755000000000003</v>
          </cell>
          <cell r="T27">
            <v>0.50045263157894726</v>
          </cell>
          <cell r="U27">
            <v>0.40885263157894736</v>
          </cell>
          <cell r="V27">
            <v>0.41919366666666669</v>
          </cell>
          <cell r="W27">
            <v>0.34012999999999999</v>
          </cell>
          <cell r="X27">
            <v>0.42822000000000005</v>
          </cell>
          <cell r="Y27">
            <v>0.60275238095238115</v>
          </cell>
          <cell r="Z27">
            <v>0.68139473684210528</v>
          </cell>
          <cell r="AA27">
            <v>0.52565000000000006</v>
          </cell>
        </row>
        <row r="28">
          <cell r="Q28">
            <v>43266</v>
          </cell>
          <cell r="R28">
            <v>0.69905833333333334</v>
          </cell>
          <cell r="S28">
            <v>0.65350833333333325</v>
          </cell>
          <cell r="T28">
            <v>0.54400833333333332</v>
          </cell>
          <cell r="U28">
            <v>0.36208750000000006</v>
          </cell>
          <cell r="V28">
            <v>0.36290616666666664</v>
          </cell>
          <cell r="W28">
            <v>0.33163749999999997</v>
          </cell>
          <cell r="X28">
            <v>0.45593333333333325</v>
          </cell>
          <cell r="Y28">
            <v>0.71132083333333329</v>
          </cell>
          <cell r="Z28">
            <v>0.8190291666666667</v>
          </cell>
          <cell r="AA28">
            <v>0.62887499999999996</v>
          </cell>
        </row>
        <row r="29">
          <cell r="Q29">
            <v>43267</v>
          </cell>
          <cell r="R29">
            <v>0.66529583333333331</v>
          </cell>
          <cell r="S29">
            <v>0.5959374999999999</v>
          </cell>
          <cell r="T29">
            <v>0.4904916666666666</v>
          </cell>
          <cell r="U29">
            <v>0.20058750000000003</v>
          </cell>
          <cell r="V29">
            <v>0.33978533333333338</v>
          </cell>
          <cell r="W29">
            <v>0.24803333333333333</v>
          </cell>
          <cell r="X29">
            <v>0.39880416666666668</v>
          </cell>
          <cell r="Y29">
            <v>0.61582916666666665</v>
          </cell>
          <cell r="Z29">
            <v>0.62599583333333342</v>
          </cell>
          <cell r="AA29">
            <v>0.57909583333333337</v>
          </cell>
        </row>
        <row r="30">
          <cell r="Q30">
            <v>43268</v>
          </cell>
          <cell r="R30">
            <v>0.6313375</v>
          </cell>
          <cell r="S30">
            <v>0.52395416666666672</v>
          </cell>
          <cell r="T30">
            <v>0.42015416666666661</v>
          </cell>
          <cell r="U30">
            <v>7.1399999999999991E-2</v>
          </cell>
          <cell r="V30">
            <v>0.30744366666666673</v>
          </cell>
          <cell r="W30">
            <v>0.18078333333333332</v>
          </cell>
          <cell r="X30">
            <v>0.32809166666666661</v>
          </cell>
          <cell r="Y30">
            <v>0.4930708333333334</v>
          </cell>
          <cell r="Z30">
            <v>0.31774583333333323</v>
          </cell>
          <cell r="AA30">
            <v>0.51159166666666656</v>
          </cell>
        </row>
        <row r="31">
          <cell r="Q31">
            <v>43269</v>
          </cell>
          <cell r="R31">
            <v>0.59263749999999993</v>
          </cell>
          <cell r="S31">
            <v>0.46724583333333336</v>
          </cell>
          <cell r="T31">
            <v>0.35237499999999988</v>
          </cell>
          <cell r="U31">
            <v>0.15343333333333334</v>
          </cell>
          <cell r="V31">
            <v>0.24293533333333331</v>
          </cell>
          <cell r="W31">
            <v>9.3033333333333301E-2</v>
          </cell>
          <cell r="X31">
            <v>0.25542499999999996</v>
          </cell>
          <cell r="Y31">
            <v>0.35705416666666662</v>
          </cell>
          <cell r="Z31">
            <v>7.694444444444444E-2</v>
          </cell>
          <cell r="AA31">
            <v>0.435</v>
          </cell>
        </row>
        <row r="32">
          <cell r="Q32">
            <v>43270</v>
          </cell>
          <cell r="R32">
            <v>0.59788750000000002</v>
          </cell>
          <cell r="S32">
            <v>0.48022083333333337</v>
          </cell>
          <cell r="T32">
            <v>0.35343750000000002</v>
          </cell>
          <cell r="U32">
            <v>0.12231250000000003</v>
          </cell>
          <cell r="V32">
            <v>0.32904783333333337</v>
          </cell>
          <cell r="W32">
            <v>0.15632083333333333</v>
          </cell>
          <cell r="X32">
            <v>0.27539999999999998</v>
          </cell>
          <cell r="Y32">
            <v>0.31156666666666666</v>
          </cell>
          <cell r="Z32">
            <v>9.8587500000000036E-2</v>
          </cell>
          <cell r="AA32">
            <v>0.45115833333333338</v>
          </cell>
        </row>
        <row r="33">
          <cell r="Q33">
            <v>43271</v>
          </cell>
          <cell r="R33">
            <v>0.57463750000000002</v>
          </cell>
          <cell r="S33">
            <v>0.49084583333333337</v>
          </cell>
          <cell r="T33">
            <v>0.32861250000000003</v>
          </cell>
          <cell r="U33">
            <v>0.17475454545454544</v>
          </cell>
          <cell r="V33">
            <v>0.34254366666666664</v>
          </cell>
          <cell r="W33">
            <v>0.15841666666666668</v>
          </cell>
          <cell r="X33">
            <v>0.26924999999999993</v>
          </cell>
          <cell r="Y33">
            <v>0.27347083333333333</v>
          </cell>
          <cell r="Z33">
            <v>0.11831764705882353</v>
          </cell>
          <cell r="AA33">
            <v>0.4302541666666666</v>
          </cell>
        </row>
        <row r="34">
          <cell r="Q34">
            <v>43272</v>
          </cell>
          <cell r="R34">
            <v>0.57102916666666659</v>
          </cell>
          <cell r="S34">
            <v>0.47988333333333327</v>
          </cell>
          <cell r="T34">
            <v>0.31539166666666668</v>
          </cell>
          <cell r="U34">
            <v>0.1540083333333333</v>
          </cell>
          <cell r="V34">
            <v>0.34388950000000001</v>
          </cell>
          <cell r="W34">
            <v>0.18457916666666663</v>
          </cell>
          <cell r="X34">
            <v>0.26337916666666666</v>
          </cell>
          <cell r="Y34">
            <v>0.25858333333333322</v>
          </cell>
          <cell r="Z34">
            <v>9.0600000000000014E-2</v>
          </cell>
          <cell r="AA34">
            <v>0.4239</v>
          </cell>
        </row>
        <row r="35">
          <cell r="Q35">
            <v>43273</v>
          </cell>
          <cell r="R35">
            <v>0.54117916666666677</v>
          </cell>
          <cell r="S35">
            <v>0.43597499999999995</v>
          </cell>
          <cell r="T35">
            <v>0.26856250000000004</v>
          </cell>
          <cell r="U35">
            <v>8.6518750000000005E-2</v>
          </cell>
          <cell r="V35">
            <v>0.33823950000000003</v>
          </cell>
          <cell r="W35">
            <v>0.14479583333333332</v>
          </cell>
          <cell r="X35">
            <v>0.22140833333333335</v>
          </cell>
          <cell r="Y35">
            <v>0.20252499999999998</v>
          </cell>
          <cell r="Z35">
            <v>2.3800000000000005E-2</v>
          </cell>
          <cell r="AA35">
            <v>0.34330416666666669</v>
          </cell>
        </row>
        <row r="36">
          <cell r="Q36">
            <v>43274</v>
          </cell>
          <cell r="R36">
            <v>0.50907500000000006</v>
          </cell>
          <cell r="S36">
            <v>0.3665958333333334</v>
          </cell>
          <cell r="T36">
            <v>0.20622916666666671</v>
          </cell>
          <cell r="U36">
            <v>0</v>
          </cell>
          <cell r="V36">
            <v>0.31928116666666667</v>
          </cell>
          <cell r="W36">
            <v>9.4745833333333307E-2</v>
          </cell>
          <cell r="X36">
            <v>0.1688291666666667</v>
          </cell>
          <cell r="Y36">
            <v>0.16404583333333331</v>
          </cell>
          <cell r="Z36">
            <v>0</v>
          </cell>
          <cell r="AA36">
            <v>0.24245833333333333</v>
          </cell>
        </row>
        <row r="37">
          <cell r="Q37">
            <v>43275</v>
          </cell>
          <cell r="R37">
            <v>0.47352916666666672</v>
          </cell>
          <cell r="S37">
            <v>0.2708416666666667</v>
          </cell>
          <cell r="T37">
            <v>0.12555833333333333</v>
          </cell>
          <cell r="U37">
            <v>0</v>
          </cell>
          <cell r="V37">
            <v>0.27471033333333333</v>
          </cell>
          <cell r="W37">
            <v>3.3530769230769218E-2</v>
          </cell>
          <cell r="X37">
            <v>0.1067125</v>
          </cell>
          <cell r="Y37">
            <v>0.12731666666666663</v>
          </cell>
          <cell r="Z37">
            <v>0</v>
          </cell>
          <cell r="AA37">
            <v>0.20730833333333329</v>
          </cell>
        </row>
        <row r="38">
          <cell r="Q38">
            <v>43276</v>
          </cell>
          <cell r="R38">
            <v>0.44285000000000002</v>
          </cell>
          <cell r="S38">
            <v>0.20433333333333334</v>
          </cell>
          <cell r="T38">
            <v>6.7545454545454561E-2</v>
          </cell>
          <cell r="U38">
            <v>0.13719999999999999</v>
          </cell>
          <cell r="V38">
            <v>0.20807699999999998</v>
          </cell>
          <cell r="W38">
            <v>0.11674999999999999</v>
          </cell>
          <cell r="X38">
            <v>4.6020833333333344E-2</v>
          </cell>
          <cell r="Y38">
            <v>0.10948749999999997</v>
          </cell>
          <cell r="Z38">
            <v>8.6300000000000016E-2</v>
          </cell>
          <cell r="AA38">
            <v>0.20039999999999999</v>
          </cell>
        </row>
        <row r="39">
          <cell r="Q39">
            <v>43277</v>
          </cell>
          <cell r="R39">
            <v>0.50440416666666665</v>
          </cell>
          <cell r="S39">
            <v>0.33097499999999996</v>
          </cell>
          <cell r="T39">
            <v>0.20299583333333335</v>
          </cell>
          <cell r="U39">
            <v>0.17601666666666668</v>
          </cell>
          <cell r="V39">
            <v>0.30150616666666669</v>
          </cell>
          <cell r="W39">
            <v>0.19409999999999997</v>
          </cell>
          <cell r="X39">
            <v>0.20649583333333335</v>
          </cell>
          <cell r="Y39">
            <v>0.22225833333333336</v>
          </cell>
          <cell r="Z39">
            <v>7.8545454545454557E-2</v>
          </cell>
          <cell r="AA39">
            <v>0.36864999999999998</v>
          </cell>
        </row>
        <row r="40">
          <cell r="Q40">
            <v>43278</v>
          </cell>
          <cell r="R40">
            <v>0.49390833333333334</v>
          </cell>
          <cell r="S40">
            <v>0.25767499999999993</v>
          </cell>
          <cell r="T40">
            <v>0.15990416666666671</v>
          </cell>
          <cell r="U40">
            <v>8.4166666666666667E-2</v>
          </cell>
          <cell r="V40">
            <v>0.30978533333333341</v>
          </cell>
          <cell r="W40">
            <v>0.16258333333333333</v>
          </cell>
          <cell r="X40">
            <v>0.19645000000000001</v>
          </cell>
          <cell r="Y40">
            <v>0.20115000000000002</v>
          </cell>
          <cell r="Z40">
            <v>0</v>
          </cell>
          <cell r="AA40">
            <v>0.28625</v>
          </cell>
        </row>
        <row r="41">
          <cell r="Q41">
            <v>43279</v>
          </cell>
          <cell r="R41">
            <v>0.46425000000000005</v>
          </cell>
          <cell r="S41">
            <v>0.11689166666666669</v>
          </cell>
          <cell r="T41">
            <v>8.8120833333333357E-2</v>
          </cell>
          <cell r="U41">
            <v>0</v>
          </cell>
          <cell r="V41">
            <v>0.27968950000000004</v>
          </cell>
          <cell r="W41">
            <v>0.10762499999999998</v>
          </cell>
          <cell r="X41">
            <v>0.15503333333333336</v>
          </cell>
          <cell r="Y41">
            <v>0.16022499999999998</v>
          </cell>
          <cell r="Z41">
            <v>0</v>
          </cell>
          <cell r="AA41">
            <v>0.21138749999999998</v>
          </cell>
        </row>
        <row r="42">
          <cell r="Q42">
            <v>43280</v>
          </cell>
          <cell r="R42">
            <v>0.43777499999999997</v>
          </cell>
          <cell r="S42">
            <v>1.1850000000000001E-2</v>
          </cell>
          <cell r="T42">
            <v>0</v>
          </cell>
          <cell r="U42">
            <v>0</v>
          </cell>
          <cell r="V42">
            <v>0.22258533333333333</v>
          </cell>
          <cell r="W42">
            <v>4.819583333333332E-2</v>
          </cell>
          <cell r="X42">
            <v>0.11321666666666665</v>
          </cell>
          <cell r="Y42">
            <v>0.13723333333333335</v>
          </cell>
          <cell r="Z42">
            <v>0</v>
          </cell>
          <cell r="AA42">
            <v>0.20128749999999998</v>
          </cell>
        </row>
        <row r="43">
          <cell r="Q43">
            <v>43281</v>
          </cell>
          <cell r="R43">
            <v>0.41016250000000004</v>
          </cell>
          <cell r="S43">
            <v>0.22720000000000001</v>
          </cell>
          <cell r="T43">
            <v>0.12012</v>
          </cell>
          <cell r="U43">
            <v>0.17715</v>
          </cell>
          <cell r="V43">
            <v>0.19214128571428571</v>
          </cell>
          <cell r="W43">
            <v>0.18084999999999998</v>
          </cell>
          <cell r="X43">
            <v>0.10126666666666666</v>
          </cell>
          <cell r="Y43">
            <v>0.13903333333333334</v>
          </cell>
          <cell r="Z43">
            <v>0.15515000000000001</v>
          </cell>
          <cell r="AA43">
            <v>0.212425</v>
          </cell>
        </row>
        <row r="44">
          <cell r="Q44">
            <v>43282</v>
          </cell>
          <cell r="R44">
            <v>0.52487083333333329</v>
          </cell>
          <cell r="S44">
            <v>0.31138749999999998</v>
          </cell>
          <cell r="T44">
            <v>0.21302083333333341</v>
          </cell>
          <cell r="U44">
            <v>0.22035833333333329</v>
          </cell>
          <cell r="V44">
            <v>0.37041033333333334</v>
          </cell>
          <cell r="W44">
            <v>0.2660333333333334</v>
          </cell>
          <cell r="X44">
            <v>0.35889166666666661</v>
          </cell>
          <cell r="Y44">
            <v>0.46809583333333338</v>
          </cell>
          <cell r="Z44">
            <v>0.31505416666666664</v>
          </cell>
          <cell r="AA44">
            <v>0.43077083333333333</v>
          </cell>
        </row>
        <row r="45">
          <cell r="Q45">
            <v>43283</v>
          </cell>
          <cell r="R45">
            <v>0.51019166666666671</v>
          </cell>
          <cell r="S45">
            <v>0.22740000000000005</v>
          </cell>
          <cell r="T45">
            <v>0.15925833333333331</v>
          </cell>
          <cell r="U45">
            <v>0.10885882352941177</v>
          </cell>
          <cell r="V45">
            <v>0.33297699999999991</v>
          </cell>
          <cell r="W45">
            <v>0.21084166666666668</v>
          </cell>
          <cell r="X45">
            <v>0.33055833333333323</v>
          </cell>
          <cell r="Y45">
            <v>0.37555416666666663</v>
          </cell>
          <cell r="Z45">
            <v>0.13298636363636362</v>
          </cell>
          <cell r="AA45">
            <v>0.34611666666666663</v>
          </cell>
        </row>
        <row r="46">
          <cell r="Q46">
            <v>43284</v>
          </cell>
          <cell r="R46">
            <v>0.48044583333333329</v>
          </cell>
          <cell r="S46">
            <v>7.4345454545454548E-2</v>
          </cell>
          <cell r="T46">
            <v>9.5954999999999985E-2</v>
          </cell>
          <cell r="U46">
            <v>0</v>
          </cell>
          <cell r="V46">
            <v>0.3168103333333333</v>
          </cell>
          <cell r="W46">
            <v>0.15351666666666666</v>
          </cell>
          <cell r="X46">
            <v>0.28866666666666679</v>
          </cell>
          <cell r="Y46">
            <v>0.24373333333333336</v>
          </cell>
          <cell r="Z46">
            <v>0</v>
          </cell>
          <cell r="AA46">
            <v>0.23540416666666672</v>
          </cell>
        </row>
        <row r="47">
          <cell r="Q47">
            <v>43285</v>
          </cell>
          <cell r="R47">
            <v>0.46199999999999997</v>
          </cell>
          <cell r="S47">
            <v>0.253585</v>
          </cell>
          <cell r="T47">
            <v>0.15901666666666667</v>
          </cell>
          <cell r="U47">
            <v>0.16198333333333334</v>
          </cell>
          <cell r="V47">
            <v>0.3065478333333333</v>
          </cell>
          <cell r="W47">
            <v>0.14004999999999998</v>
          </cell>
          <cell r="X47">
            <v>0.27966666666666667</v>
          </cell>
          <cell r="Y47">
            <v>0.21210416666666662</v>
          </cell>
          <cell r="Z47">
            <v>0.12928333333333333</v>
          </cell>
          <cell r="AA47">
            <v>0.23908749999999998</v>
          </cell>
        </row>
        <row r="48">
          <cell r="Q48">
            <v>43286</v>
          </cell>
          <cell r="R48">
            <v>0.6785958333333334</v>
          </cell>
          <cell r="S48">
            <v>0.60692916666666663</v>
          </cell>
          <cell r="T48">
            <v>0.36048749999999991</v>
          </cell>
          <cell r="U48">
            <v>0.33627916666666668</v>
          </cell>
          <cell r="V48">
            <v>0.36868949999999995</v>
          </cell>
          <cell r="W48">
            <v>0.32280416666666673</v>
          </cell>
          <cell r="X48">
            <v>0.44592499999999996</v>
          </cell>
          <cell r="Y48">
            <v>0.64345833333333335</v>
          </cell>
          <cell r="Z48">
            <v>0.51734999999999998</v>
          </cell>
          <cell r="AA48">
            <v>0.58309166666666667</v>
          </cell>
        </row>
        <row r="49">
          <cell r="Q49">
            <v>43287</v>
          </cell>
          <cell r="R49">
            <v>0.65178333333333327</v>
          </cell>
          <cell r="S49">
            <v>0.56288333333333329</v>
          </cell>
          <cell r="T49">
            <v>0.31447083333333342</v>
          </cell>
          <cell r="U49">
            <v>0.22806249999999995</v>
          </cell>
          <cell r="V49">
            <v>0.33496866666666669</v>
          </cell>
          <cell r="W49">
            <v>0.27680833333333327</v>
          </cell>
          <cell r="X49">
            <v>0.4212499999999999</v>
          </cell>
          <cell r="Y49">
            <v>0.58510833333333334</v>
          </cell>
          <cell r="Z49">
            <v>0.36727500000000007</v>
          </cell>
          <cell r="AA49">
            <v>0.53614583333333343</v>
          </cell>
        </row>
        <row r="50">
          <cell r="Q50">
            <v>43288</v>
          </cell>
          <cell r="R50">
            <v>0.62639583333333326</v>
          </cell>
          <cell r="S50">
            <v>0.50305</v>
          </cell>
          <cell r="T50">
            <v>0.25398749999999998</v>
          </cell>
          <cell r="U50">
            <v>0.10778333333333333</v>
          </cell>
          <cell r="V50">
            <v>0.31143533333333334</v>
          </cell>
          <cell r="W50">
            <v>0.21810416666666665</v>
          </cell>
          <cell r="X50">
            <v>0.38367916666666657</v>
          </cell>
          <cell r="Y50">
            <v>0.46969166666666662</v>
          </cell>
          <cell r="Z50">
            <v>0.12752500000000003</v>
          </cell>
          <cell r="AA50">
            <v>0.46679166666666677</v>
          </cell>
        </row>
        <row r="51">
          <cell r="Q51">
            <v>43289</v>
          </cell>
          <cell r="R51">
            <v>0.59423333333333339</v>
          </cell>
          <cell r="S51">
            <v>0.42907499999999993</v>
          </cell>
          <cell r="T51">
            <v>0.19289583333333335</v>
          </cell>
          <cell r="U51">
            <v>0</v>
          </cell>
          <cell r="V51">
            <v>0.25915199999999999</v>
          </cell>
          <cell r="W51">
            <v>0.16033749999999999</v>
          </cell>
          <cell r="X51">
            <v>0.33375416666666674</v>
          </cell>
          <cell r="Y51">
            <v>0.32571666666666671</v>
          </cell>
          <cell r="Z51">
            <v>6.750000000000006E-3</v>
          </cell>
          <cell r="AA51">
            <v>0.37808749999999997</v>
          </cell>
        </row>
        <row r="52">
          <cell r="Q52">
            <v>43290</v>
          </cell>
          <cell r="R52">
            <v>0.55656249999999996</v>
          </cell>
          <cell r="S52">
            <v>0.34432499999999999</v>
          </cell>
          <cell r="T52">
            <v>0.12760000000000002</v>
          </cell>
          <cell r="U52">
            <v>0</v>
          </cell>
          <cell r="V52">
            <v>0.15327074999999998</v>
          </cell>
          <cell r="W52">
            <v>9.8887500000000017E-2</v>
          </cell>
          <cell r="X52">
            <v>0.29137083333333336</v>
          </cell>
          <cell r="Y52">
            <v>0.21627916666666669</v>
          </cell>
          <cell r="Z52">
            <v>0</v>
          </cell>
          <cell r="AA52">
            <v>0.26493749999999999</v>
          </cell>
        </row>
        <row r="53">
          <cell r="Q53">
            <v>43291</v>
          </cell>
          <cell r="R53">
            <v>0.51935416666666667</v>
          </cell>
          <cell r="S53">
            <v>0.23697499999999996</v>
          </cell>
          <cell r="T53">
            <v>7.0989999999999984E-2</v>
          </cell>
          <cell r="U53">
            <v>0</v>
          </cell>
          <cell r="V53">
            <v>0</v>
          </cell>
          <cell r="W53">
            <v>3.9547826086956513E-2</v>
          </cell>
          <cell r="X53">
            <v>0.24817083333333326</v>
          </cell>
          <cell r="Y53">
            <v>0.17479166666666665</v>
          </cell>
          <cell r="Z53">
            <v>0</v>
          </cell>
          <cell r="AA53">
            <v>0.20657083333333337</v>
          </cell>
        </row>
        <row r="54">
          <cell r="Q54">
            <v>43292</v>
          </cell>
          <cell r="R54">
            <v>0.48333750000000003</v>
          </cell>
          <cell r="S54">
            <v>7.4523809523809506E-2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0.20414166666666667</v>
          </cell>
          <cell r="Y54">
            <v>0.14143333333333333</v>
          </cell>
          <cell r="Z54">
            <v>0</v>
          </cell>
          <cell r="AA54">
            <v>0.1927416666666667</v>
          </cell>
        </row>
        <row r="55">
          <cell r="Q55">
            <v>43293</v>
          </cell>
          <cell r="R55">
            <v>0.44715833333333327</v>
          </cell>
          <cell r="S55">
            <v>8.7999999999999936E-3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0.15627083333333333</v>
          </cell>
          <cell r="Y55">
            <v>0.11490833333333329</v>
          </cell>
          <cell r="Z55">
            <v>0</v>
          </cell>
          <cell r="AA55">
            <v>0.17804583333333332</v>
          </cell>
        </row>
        <row r="56">
          <cell r="Q56">
            <v>43294</v>
          </cell>
          <cell r="R56">
            <v>0.41237916666666669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0.11821666666666668</v>
          </cell>
          <cell r="Y56">
            <v>9.1329166666666642E-2</v>
          </cell>
          <cell r="Z56">
            <v>0</v>
          </cell>
          <cell r="AA56">
            <v>0.16498333333333334</v>
          </cell>
        </row>
        <row r="57">
          <cell r="Q57">
            <v>43295</v>
          </cell>
          <cell r="R57">
            <v>0.38543750000000004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8.1750000000000017E-2</v>
          </cell>
          <cell r="Y57">
            <v>8.2337499999999994E-2</v>
          </cell>
          <cell r="Z57">
            <v>0</v>
          </cell>
          <cell r="AA57">
            <v>0.16222083333333334</v>
          </cell>
        </row>
        <row r="58">
          <cell r="Q58">
            <v>43296</v>
          </cell>
          <cell r="R58">
            <v>0.35226666666666667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4.1690476190476201E-2</v>
          </cell>
          <cell r="Y58">
            <v>5.0758333333333315E-2</v>
          </cell>
          <cell r="Z58">
            <v>0</v>
          </cell>
          <cell r="AA58">
            <v>0.15053749999999999</v>
          </cell>
        </row>
        <row r="59">
          <cell r="Q59">
            <v>43297</v>
          </cell>
          <cell r="R59">
            <v>0.3151374999999999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4.9624999999999878E-3</v>
          </cell>
          <cell r="Z59">
            <v>0</v>
          </cell>
          <cell r="AA59">
            <v>0.13491666666666666</v>
          </cell>
        </row>
        <row r="60">
          <cell r="Q60">
            <v>43298</v>
          </cell>
          <cell r="R60">
            <v>0.28413333333333335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4.8499999999999828E-3</v>
          </cell>
          <cell r="Z60">
            <v>0</v>
          </cell>
          <cell r="AA60">
            <v>0.11312916666666668</v>
          </cell>
        </row>
        <row r="61">
          <cell r="Q61">
            <v>43299</v>
          </cell>
          <cell r="R61">
            <v>0.24976666666666666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4.5928571428571286E-3</v>
          </cell>
          <cell r="Z61">
            <v>0</v>
          </cell>
          <cell r="AA61">
            <v>9.2141666666666663E-2</v>
          </cell>
        </row>
        <row r="62">
          <cell r="Q62">
            <v>43300</v>
          </cell>
          <cell r="R62">
            <v>0.21279999999999999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2.9545454545454393E-3</v>
          </cell>
          <cell r="Z62">
            <v>0</v>
          </cell>
          <cell r="AA62">
            <v>7.6066666666666685E-2</v>
          </cell>
        </row>
        <row r="63">
          <cell r="Q63">
            <v>43301</v>
          </cell>
          <cell r="R63">
            <v>0.18103333333333335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1.7374999999999856E-3</v>
          </cell>
          <cell r="Z63">
            <v>0</v>
          </cell>
          <cell r="AA63">
            <v>5.0645833333333341E-2</v>
          </cell>
        </row>
        <row r="64">
          <cell r="Q64">
            <v>43302</v>
          </cell>
          <cell r="R64">
            <v>0.1532125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2.3124999999999916E-3</v>
          </cell>
          <cell r="Z64">
            <v>0</v>
          </cell>
          <cell r="AA64">
            <v>9.5500000000000099E-3</v>
          </cell>
        </row>
        <row r="65">
          <cell r="Q65">
            <v>43303</v>
          </cell>
          <cell r="R65">
            <v>0.12680833333333333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2.2833333333333178E-3</v>
          </cell>
          <cell r="Z65">
            <v>0</v>
          </cell>
          <cell r="AA65">
            <v>0</v>
          </cell>
        </row>
        <row r="66">
          <cell r="Q66">
            <v>43304</v>
          </cell>
          <cell r="R66">
            <v>0.10262500000000001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1.3333333333333207E-3</v>
          </cell>
          <cell r="Z66">
            <v>0</v>
          </cell>
          <cell r="AA66">
            <v>0</v>
          </cell>
        </row>
        <row r="67">
          <cell r="Q67">
            <v>43305</v>
          </cell>
          <cell r="R67">
            <v>7.9150000000000012E-2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6.4999999999998392E-4</v>
          </cell>
          <cell r="Z67">
            <v>0</v>
          </cell>
          <cell r="AA67">
            <v>0</v>
          </cell>
        </row>
        <row r="68">
          <cell r="Q68">
            <v>43306</v>
          </cell>
          <cell r="R68">
            <v>5.1845833333333334E-2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Q69">
            <v>43307</v>
          </cell>
          <cell r="R69">
            <v>4.6154166666666663E-2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Q70">
            <v>43308</v>
          </cell>
          <cell r="R70">
            <v>1.2829166666666661E-2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Q71">
            <v>43309</v>
          </cell>
          <cell r="R71">
            <v>1.1574999999999995E-2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Q72">
            <v>43310</v>
          </cell>
          <cell r="R72">
            <v>1.12E-2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Q73">
            <v>43311</v>
          </cell>
          <cell r="R73">
            <v>1.1906666666666661E-2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Q74">
            <v>43312</v>
          </cell>
          <cell r="R74">
            <v>1.2669230769230762E-2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Q75">
            <v>43313</v>
          </cell>
          <cell r="R75">
            <v>1.3830769230769221E-2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9.9999999999999978E-2</v>
          </cell>
          <cell r="Z75">
            <v>6.2833333333333338E-2</v>
          </cell>
          <cell r="AA75">
            <v>0.13720000000000002</v>
          </cell>
        </row>
        <row r="76">
          <cell r="Q76">
            <v>43314</v>
          </cell>
          <cell r="R76">
            <v>4.368749999999999E-2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3.7654166666666648E-2</v>
          </cell>
          <cell r="Z76">
            <v>1.6400000000000005E-2</v>
          </cell>
          <cell r="AA76">
            <v>0.12597499999999998</v>
          </cell>
        </row>
        <row r="77">
          <cell r="Q77">
            <v>43315</v>
          </cell>
          <cell r="R77">
            <v>1.7720833333333328E-2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5.7357142857142746E-3</v>
          </cell>
          <cell r="Z77">
            <v>0</v>
          </cell>
          <cell r="AA77">
            <v>9.3187499999999979E-2</v>
          </cell>
        </row>
        <row r="78">
          <cell r="Q78">
            <v>43316</v>
          </cell>
          <cell r="R78">
            <v>1.1074999999999995E-2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2.1666666666666549E-3</v>
          </cell>
          <cell r="Z78">
            <v>0</v>
          </cell>
          <cell r="AA78">
            <v>2.7175000000000008E-2</v>
          </cell>
        </row>
        <row r="79">
          <cell r="Q79">
            <v>43317</v>
          </cell>
          <cell r="R79">
            <v>1.1349999999999997E-2</v>
          </cell>
          <cell r="S79">
            <v>5.489999999999999E-2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1.6124999999999855E-3</v>
          </cell>
          <cell r="Z79">
            <v>0</v>
          </cell>
          <cell r="AA79">
            <v>4.8420000000000005E-2</v>
          </cell>
        </row>
        <row r="80">
          <cell r="Q80">
            <v>43318</v>
          </cell>
          <cell r="R80">
            <v>7.6079166666666656E-2</v>
          </cell>
          <cell r="S80">
            <v>9.9166666666666639E-3</v>
          </cell>
          <cell r="T80">
            <v>7.1653846153846151E-2</v>
          </cell>
          <cell r="U80">
            <v>0</v>
          </cell>
          <cell r="V80">
            <v>0</v>
          </cell>
          <cell r="W80">
            <v>0</v>
          </cell>
          <cell r="X80">
            <v>4.7211764705882356E-2</v>
          </cell>
          <cell r="Y80">
            <v>0.12566999999999998</v>
          </cell>
          <cell r="Z80">
            <v>4.8657142857142878E-2</v>
          </cell>
          <cell r="AA80">
            <v>0.18124761904761905</v>
          </cell>
        </row>
        <row r="81">
          <cell r="Q81">
            <v>43319</v>
          </cell>
          <cell r="R81">
            <v>0.11262916666666666</v>
          </cell>
          <cell r="S81">
            <v>1.8412499999999998E-2</v>
          </cell>
          <cell r="T81">
            <v>5.2021428571428566E-2</v>
          </cell>
          <cell r="U81">
            <v>0</v>
          </cell>
          <cell r="V81">
            <v>0</v>
          </cell>
          <cell r="W81">
            <v>1.6449999999999982E-2</v>
          </cell>
          <cell r="X81">
            <v>6.351764705882354E-2</v>
          </cell>
          <cell r="Y81">
            <v>0.12899166666666664</v>
          </cell>
          <cell r="Z81">
            <v>4.0583333333333339E-2</v>
          </cell>
          <cell r="AA81">
            <v>0.19248750000000001</v>
          </cell>
        </row>
        <row r="82">
          <cell r="Q82">
            <v>43320</v>
          </cell>
          <cell r="R82">
            <v>0.10667499999999998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1.9920000000000011E-2</v>
          </cell>
          <cell r="Y82">
            <v>0.10289583333333334</v>
          </cell>
          <cell r="Z82">
            <v>0</v>
          </cell>
          <cell r="AA82">
            <v>0.17804583333333338</v>
          </cell>
        </row>
        <row r="83">
          <cell r="Q83">
            <v>43321</v>
          </cell>
          <cell r="R83">
            <v>8.8720833333333346E-2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4.1179166666666649E-2</v>
          </cell>
          <cell r="Z83">
            <v>0</v>
          </cell>
          <cell r="AA83">
            <v>0.15632499999999996</v>
          </cell>
        </row>
        <row r="84">
          <cell r="Q84">
            <v>43322</v>
          </cell>
          <cell r="R84">
            <v>6.4116666666666669E-2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4.1571428571428471E-3</v>
          </cell>
          <cell r="Z84">
            <v>0</v>
          </cell>
          <cell r="AA84">
            <v>0.13474583333333331</v>
          </cell>
        </row>
        <row r="85">
          <cell r="Q85">
            <v>43323</v>
          </cell>
          <cell r="R85">
            <v>4.5533333333333335E-2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3.7545454545454423E-3</v>
          </cell>
          <cell r="Z85">
            <v>0</v>
          </cell>
          <cell r="AA85">
            <v>0.11633750000000002</v>
          </cell>
        </row>
        <row r="86">
          <cell r="Q86">
            <v>43324</v>
          </cell>
          <cell r="R86">
            <v>1.7837499999999996E-2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3.5249999999999886E-3</v>
          </cell>
          <cell r="Z86">
            <v>0</v>
          </cell>
          <cell r="AA86">
            <v>9.9987500000000007E-2</v>
          </cell>
        </row>
        <row r="87">
          <cell r="Q87">
            <v>43325</v>
          </cell>
          <cell r="R87">
            <v>1.336666666666666E-2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3.4199999999999925E-3</v>
          </cell>
          <cell r="Z87">
            <v>0</v>
          </cell>
          <cell r="AA87">
            <v>7.6429166666666673E-2</v>
          </cell>
        </row>
        <row r="88">
          <cell r="Q88">
            <v>43326</v>
          </cell>
          <cell r="R88">
            <v>4.5434782608695604E-3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2.2585714285714289E-2</v>
          </cell>
        </row>
        <row r="89">
          <cell r="Q89">
            <v>43327</v>
          </cell>
          <cell r="R89">
            <v>6.8047619047618994E-3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1.3799999999999813E-3</v>
          </cell>
          <cell r="Z89">
            <v>0</v>
          </cell>
          <cell r="AA89">
            <v>3.3190000000000011E-2</v>
          </cell>
        </row>
        <row r="90">
          <cell r="Q90">
            <v>43328</v>
          </cell>
          <cell r="R90">
            <v>0.11190714285714286</v>
          </cell>
          <cell r="S90">
            <v>4.1609999999999994E-2</v>
          </cell>
          <cell r="T90">
            <v>0.12096666666666667</v>
          </cell>
          <cell r="U90">
            <v>0.15118333333333336</v>
          </cell>
          <cell r="V90">
            <v>0</v>
          </cell>
          <cell r="W90">
            <v>0.12699166666666664</v>
          </cell>
          <cell r="X90">
            <v>0.24135000000000004</v>
          </cell>
          <cell r="Y90">
            <v>0.19798333333333332</v>
          </cell>
          <cell r="Z90">
            <v>0.11345000000000005</v>
          </cell>
          <cell r="AA90">
            <v>0.21730000000000002</v>
          </cell>
        </row>
        <row r="91">
          <cell r="Q91">
            <v>43329</v>
          </cell>
          <cell r="R91">
            <v>0.14007083333333334</v>
          </cell>
          <cell r="S91">
            <v>3.7199999999999954E-3</v>
          </cell>
          <cell r="T91">
            <v>7.2847368421052633E-2</v>
          </cell>
          <cell r="U91">
            <v>6.3700000000000007E-2</v>
          </cell>
          <cell r="V91">
            <v>0</v>
          </cell>
          <cell r="W91">
            <v>7.285999999999998E-2</v>
          </cell>
          <cell r="X91">
            <v>0.20835833333333334</v>
          </cell>
          <cell r="Y91">
            <v>0.1746416666666667</v>
          </cell>
          <cell r="Z91">
            <v>3.8980000000000015E-2</v>
          </cell>
          <cell r="AA91">
            <v>0.19880833333333336</v>
          </cell>
        </row>
        <row r="92">
          <cell r="Q92">
            <v>43330</v>
          </cell>
          <cell r="R92">
            <v>0.11732916666666665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0.13898333333333335</v>
          </cell>
          <cell r="Y92">
            <v>0.12511249999999999</v>
          </cell>
          <cell r="Z92">
            <v>0</v>
          </cell>
          <cell r="AA92">
            <v>0.17840833333333331</v>
          </cell>
        </row>
        <row r="93">
          <cell r="Q93">
            <v>43331</v>
          </cell>
          <cell r="R93">
            <v>8.8695833333333349E-2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5.305416666666668E-2</v>
          </cell>
          <cell r="Y93">
            <v>6.6208333333333327E-2</v>
          </cell>
          <cell r="Z93">
            <v>0</v>
          </cell>
          <cell r="AA93">
            <v>0.15908750000000002</v>
          </cell>
        </row>
        <row r="94">
          <cell r="Q94">
            <v>43332</v>
          </cell>
          <cell r="R94">
            <v>0.11107499999999998</v>
          </cell>
          <cell r="S94">
            <v>0</v>
          </cell>
          <cell r="T94">
            <v>5.4723529411764692E-2</v>
          </cell>
          <cell r="U94">
            <v>0</v>
          </cell>
          <cell r="V94">
            <v>0</v>
          </cell>
          <cell r="W94">
            <v>3.1933333333333321E-2</v>
          </cell>
          <cell r="X94">
            <v>7.8470833333333337E-2</v>
          </cell>
          <cell r="Y94">
            <v>0.12247083333333331</v>
          </cell>
          <cell r="Z94">
            <v>3.502857142857143E-2</v>
          </cell>
          <cell r="AA94">
            <v>0.1950708333333333</v>
          </cell>
        </row>
        <row r="95">
          <cell r="Q95">
            <v>43333</v>
          </cell>
          <cell r="R95">
            <v>0.11996666666666667</v>
          </cell>
          <cell r="S95">
            <v>0</v>
          </cell>
          <cell r="T95">
            <v>2.5333333333333329E-2</v>
          </cell>
          <cell r="U95">
            <v>0</v>
          </cell>
          <cell r="V95">
            <v>0</v>
          </cell>
          <cell r="W95">
            <v>0</v>
          </cell>
          <cell r="X95">
            <v>8.3795833333333347E-2</v>
          </cell>
          <cell r="Y95">
            <v>0.12589999999999998</v>
          </cell>
          <cell r="Z95">
            <v>0</v>
          </cell>
          <cell r="AA95">
            <v>0.19185833333333327</v>
          </cell>
        </row>
        <row r="96">
          <cell r="Q96">
            <v>43334</v>
          </cell>
          <cell r="R96">
            <v>0.10207916666666667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4.2428571428571434E-2</v>
          </cell>
          <cell r="Y96">
            <v>9.9649999999999975E-2</v>
          </cell>
          <cell r="Z96">
            <v>0</v>
          </cell>
          <cell r="AA96">
            <v>0.17600416666666671</v>
          </cell>
        </row>
        <row r="97">
          <cell r="Q97">
            <v>43335</v>
          </cell>
          <cell r="R97">
            <v>7.8883333333333319E-2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5.9833333333333329E-2</v>
          </cell>
          <cell r="Z97">
            <v>0</v>
          </cell>
          <cell r="AA97">
            <v>0.15792500000000001</v>
          </cell>
        </row>
        <row r="98">
          <cell r="Q98">
            <v>43336</v>
          </cell>
          <cell r="R98">
            <v>6.1204166666666664E-2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7.0047619047618895E-3</v>
          </cell>
          <cell r="Z98">
            <v>0</v>
          </cell>
          <cell r="AA98">
            <v>0.14618750000000005</v>
          </cell>
        </row>
        <row r="99">
          <cell r="Q99">
            <v>43337</v>
          </cell>
          <cell r="R99">
            <v>4.8254166666666654E-2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3.9199999999999869E-3</v>
          </cell>
          <cell r="Z99">
            <v>0</v>
          </cell>
          <cell r="AA99">
            <v>0.13340000000000002</v>
          </cell>
        </row>
        <row r="100">
          <cell r="Q100">
            <v>43338</v>
          </cell>
          <cell r="R100">
            <v>2.1079166666666663E-2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1.6133333333333221E-3</v>
          </cell>
          <cell r="Z100">
            <v>0</v>
          </cell>
          <cell r="AA100">
            <v>0.11616666666666665</v>
          </cell>
        </row>
        <row r="101">
          <cell r="Q101">
            <v>43339</v>
          </cell>
          <cell r="R101">
            <v>1.9429166666666668E-2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2.7117647058823415E-3</v>
          </cell>
          <cell r="Z101">
            <v>0</v>
          </cell>
          <cell r="AA101">
            <v>0.11247083333333334</v>
          </cell>
        </row>
        <row r="102">
          <cell r="Q102">
            <v>43340</v>
          </cell>
          <cell r="R102">
            <v>1.8908333333333329E-2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9.6333333333333358E-3</v>
          </cell>
          <cell r="Y102">
            <v>3.9382352941176459E-2</v>
          </cell>
          <cell r="Z102">
            <v>3.9275000000000004E-2</v>
          </cell>
          <cell r="AA102">
            <v>0.11818333333333335</v>
          </cell>
        </row>
        <row r="103">
          <cell r="Q103">
            <v>43341</v>
          </cell>
          <cell r="R103">
            <v>4.3320833333333329E-2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1.0950000000000015E-2</v>
          </cell>
          <cell r="Y103">
            <v>7.6949999999999991E-2</v>
          </cell>
          <cell r="Z103">
            <v>0</v>
          </cell>
          <cell r="AA103">
            <v>0.15772916666666673</v>
          </cell>
        </row>
        <row r="104">
          <cell r="Q104">
            <v>43342</v>
          </cell>
          <cell r="R104">
            <v>1.9104166666666662E-2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2.1954166666666646E-2</v>
          </cell>
          <cell r="Z104">
            <v>0</v>
          </cell>
          <cell r="AA104">
            <v>0.14469583333333333</v>
          </cell>
        </row>
        <row r="105">
          <cell r="Q105">
            <v>43343</v>
          </cell>
          <cell r="R105">
            <v>2.6254166666666662E-2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7.3357894736842094E-2</v>
          </cell>
          <cell r="Z105">
            <v>0</v>
          </cell>
          <cell r="AA105">
            <v>0.15696249999999998</v>
          </cell>
        </row>
        <row r="106">
          <cell r="Q106">
            <v>43344</v>
          </cell>
          <cell r="R106">
            <v>4.3912499999999993E-2</v>
          </cell>
          <cell r="S106">
            <v>0.20260000000000003</v>
          </cell>
          <cell r="T106">
            <v>0</v>
          </cell>
          <cell r="U106">
            <v>0</v>
          </cell>
          <cell r="V106">
            <v>0</v>
          </cell>
          <cell r="W106">
            <v>1.4599999999999983E-2</v>
          </cell>
          <cell r="X106">
            <v>0</v>
          </cell>
          <cell r="Y106">
            <v>8.7979166666666664E-2</v>
          </cell>
          <cell r="Z106">
            <v>9.0999999999999998E-2</v>
          </cell>
          <cell r="AA106">
            <v>0.16806249999999998</v>
          </cell>
        </row>
        <row r="107">
          <cell r="Q107">
            <v>43345</v>
          </cell>
          <cell r="R107">
            <v>0.33133333333333331</v>
          </cell>
          <cell r="S107">
            <v>0.2431291666666667</v>
          </cell>
          <cell r="T107">
            <v>0.18589583333333337</v>
          </cell>
          <cell r="U107">
            <v>0.23398749999999993</v>
          </cell>
          <cell r="V107">
            <v>0.30825616666666672</v>
          </cell>
          <cell r="W107">
            <v>0.27547083333333328</v>
          </cell>
          <cell r="X107">
            <v>0.35784166666666661</v>
          </cell>
          <cell r="Y107">
            <v>0.32881249999999995</v>
          </cell>
          <cell r="Z107">
            <v>0.24434166666666671</v>
          </cell>
          <cell r="AA107">
            <v>0.37397083333333331</v>
          </cell>
        </row>
        <row r="108">
          <cell r="Q108">
            <v>43346</v>
          </cell>
          <cell r="R108">
            <v>0.39133750000000006</v>
          </cell>
          <cell r="S108">
            <v>0.24699166666666661</v>
          </cell>
          <cell r="T108">
            <v>0.16033333333333336</v>
          </cell>
          <cell r="U108">
            <v>0.11928095238095239</v>
          </cell>
          <cell r="V108">
            <v>0.32514366666666672</v>
          </cell>
          <cell r="W108">
            <v>0.25586249999999999</v>
          </cell>
          <cell r="X108">
            <v>0.38414166666666666</v>
          </cell>
          <cell r="Y108">
            <v>0.29378750000000003</v>
          </cell>
          <cell r="Z108">
            <v>0.15841666666666668</v>
          </cell>
          <cell r="AA108">
            <v>0.33729583333333329</v>
          </cell>
        </row>
        <row r="109">
          <cell r="Q109">
            <v>43347</v>
          </cell>
          <cell r="R109">
            <v>0.40791666666666665</v>
          </cell>
          <cell r="S109">
            <v>0.2366</v>
          </cell>
          <cell r="T109">
            <v>0.13110416666666672</v>
          </cell>
          <cell r="U109">
            <v>0.15896666666666667</v>
          </cell>
          <cell r="V109">
            <v>0.33328950000000002</v>
          </cell>
          <cell r="W109">
            <v>0.2218125</v>
          </cell>
          <cell r="X109">
            <v>0.37859166666666666</v>
          </cell>
          <cell r="Y109">
            <v>0.2308125</v>
          </cell>
          <cell r="Z109">
            <v>6.0822222222222236E-2</v>
          </cell>
          <cell r="AA109">
            <v>0.2638833333333333</v>
          </cell>
        </row>
        <row r="110">
          <cell r="Q110">
            <v>43348</v>
          </cell>
          <cell r="R110">
            <v>0.47557499999999991</v>
          </cell>
          <cell r="S110">
            <v>0.30161666666666664</v>
          </cell>
          <cell r="T110">
            <v>0.15137500000000001</v>
          </cell>
          <cell r="U110">
            <v>9.2027272727272763E-2</v>
          </cell>
          <cell r="V110">
            <v>0.37147283333333342</v>
          </cell>
          <cell r="W110">
            <v>0.25209999999999994</v>
          </cell>
          <cell r="X110">
            <v>0.4019375</v>
          </cell>
          <cell r="Y110">
            <v>0.28775833333333328</v>
          </cell>
          <cell r="Z110">
            <v>0.18715000000000001</v>
          </cell>
          <cell r="AA110">
            <v>0.28265000000000001</v>
          </cell>
        </row>
        <row r="111">
          <cell r="Q111">
            <v>43349</v>
          </cell>
          <cell r="R111">
            <v>0.48285833333333333</v>
          </cell>
          <cell r="S111">
            <v>0.27499583333333338</v>
          </cell>
          <cell r="T111">
            <v>0.12248749999999999</v>
          </cell>
          <cell r="U111">
            <v>0</v>
          </cell>
          <cell r="V111">
            <v>0.34297283333333334</v>
          </cell>
          <cell r="W111">
            <v>0.21390416666666667</v>
          </cell>
          <cell r="X111">
            <v>0.37914583333333335</v>
          </cell>
          <cell r="Y111">
            <v>0.23272083333333329</v>
          </cell>
          <cell r="Z111">
            <v>0.11144761904761905</v>
          </cell>
          <cell r="AA111">
            <v>0.22420000000000004</v>
          </cell>
        </row>
        <row r="112">
          <cell r="Q112">
            <v>43350</v>
          </cell>
          <cell r="R112">
            <v>0.45671666666666666</v>
          </cell>
          <cell r="S112">
            <v>0.16950000000000001</v>
          </cell>
          <cell r="T112">
            <v>5.6021052631578951E-2</v>
          </cell>
          <cell r="U112">
            <v>0</v>
          </cell>
          <cell r="V112">
            <v>0.32391449999999994</v>
          </cell>
          <cell r="W112">
            <v>0.13885833333333333</v>
          </cell>
          <cell r="X112">
            <v>0.3308625</v>
          </cell>
          <cell r="Y112">
            <v>0.17260416666666667</v>
          </cell>
          <cell r="Z112">
            <v>0</v>
          </cell>
          <cell r="AA112">
            <v>0.18635000000000002</v>
          </cell>
        </row>
        <row r="113">
          <cell r="Q113">
            <v>43351</v>
          </cell>
          <cell r="R113">
            <v>0.42560416666666662</v>
          </cell>
          <cell r="S113">
            <v>2.9983333333333334E-2</v>
          </cell>
          <cell r="T113">
            <v>0</v>
          </cell>
          <cell r="U113">
            <v>0</v>
          </cell>
          <cell r="V113">
            <v>0.31301866666666661</v>
          </cell>
          <cell r="W113">
            <v>4.6017647058823517E-2</v>
          </cell>
          <cell r="X113">
            <v>0.27912916666666671</v>
          </cell>
          <cell r="Y113">
            <v>0.13322083333333332</v>
          </cell>
          <cell r="Z113">
            <v>0</v>
          </cell>
          <cell r="AA113">
            <v>0.1683625</v>
          </cell>
        </row>
        <row r="114">
          <cell r="Q114">
            <v>43352</v>
          </cell>
          <cell r="R114">
            <v>0.39276250000000007</v>
          </cell>
          <cell r="S114">
            <v>0</v>
          </cell>
          <cell r="T114">
            <v>0</v>
          </cell>
          <cell r="U114">
            <v>0</v>
          </cell>
          <cell r="V114">
            <v>0.27734366666666666</v>
          </cell>
          <cell r="W114">
            <v>0</v>
          </cell>
          <cell r="X114">
            <v>0.22997916666666671</v>
          </cell>
          <cell r="Y114">
            <v>0.10138333333333331</v>
          </cell>
          <cell r="Z114">
            <v>0</v>
          </cell>
          <cell r="AA114">
            <v>0.14933333333333335</v>
          </cell>
        </row>
        <row r="115">
          <cell r="Q115">
            <v>43353</v>
          </cell>
          <cell r="R115">
            <v>0.35947499999999999</v>
          </cell>
          <cell r="S115">
            <v>0</v>
          </cell>
          <cell r="T115">
            <v>0</v>
          </cell>
          <cell r="U115">
            <v>0</v>
          </cell>
          <cell r="V115">
            <v>0.22095200000000004</v>
          </cell>
          <cell r="W115">
            <v>0</v>
          </cell>
          <cell r="X115">
            <v>0.18037499999999998</v>
          </cell>
          <cell r="Y115">
            <v>6.7866666666666658E-2</v>
          </cell>
          <cell r="Z115">
            <v>0</v>
          </cell>
          <cell r="AA115">
            <v>0.13077083333333336</v>
          </cell>
        </row>
        <row r="116">
          <cell r="Q116">
            <v>43354</v>
          </cell>
          <cell r="R116">
            <v>0.32483333333333336</v>
          </cell>
          <cell r="S116">
            <v>0</v>
          </cell>
          <cell r="T116">
            <v>0</v>
          </cell>
          <cell r="U116">
            <v>0</v>
          </cell>
          <cell r="V116">
            <v>0.11841033333333333</v>
          </cell>
          <cell r="W116">
            <v>0</v>
          </cell>
          <cell r="X116">
            <v>0.12897500000000003</v>
          </cell>
          <cell r="Y116">
            <v>2.0599999999999986E-2</v>
          </cell>
          <cell r="Z116">
            <v>0</v>
          </cell>
          <cell r="AA116">
            <v>0.1099416666666667</v>
          </cell>
        </row>
        <row r="117">
          <cell r="Q117">
            <v>43355</v>
          </cell>
          <cell r="R117">
            <v>0.28898750000000001</v>
          </cell>
          <cell r="S117">
            <v>0</v>
          </cell>
          <cell r="T117">
            <v>0</v>
          </cell>
          <cell r="U117">
            <v>0</v>
          </cell>
          <cell r="V117">
            <v>2.9770000000000022E-3</v>
          </cell>
          <cell r="W117">
            <v>0</v>
          </cell>
          <cell r="X117">
            <v>7.0624999999999993E-2</v>
          </cell>
          <cell r="Y117">
            <v>0</v>
          </cell>
          <cell r="Z117">
            <v>0</v>
          </cell>
          <cell r="AA117">
            <v>8.60625E-2</v>
          </cell>
        </row>
        <row r="118">
          <cell r="Q118">
            <v>43356</v>
          </cell>
          <cell r="R118">
            <v>0.25393749999999993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1.8714285714285718E-2</v>
          </cell>
          <cell r="Y118">
            <v>0</v>
          </cell>
          <cell r="Z118">
            <v>0</v>
          </cell>
          <cell r="AA118">
            <v>5.5237500000000009E-2</v>
          </cell>
        </row>
        <row r="119">
          <cell r="Q119">
            <v>43357</v>
          </cell>
          <cell r="R119">
            <v>0.22065416666666668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Q120">
            <v>43358</v>
          </cell>
          <cell r="R120">
            <v>0.18695833333333334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Q121">
            <v>43359</v>
          </cell>
          <cell r="R121">
            <v>0.155025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Q122">
            <v>43360</v>
          </cell>
          <cell r="R122">
            <v>0.12720833333333331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Q123">
            <v>43361</v>
          </cell>
          <cell r="R123">
            <v>0.10071249999999998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Q124">
            <v>43362</v>
          </cell>
          <cell r="R124">
            <v>9.9199999999999997E-2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0.10646428571428572</v>
          </cell>
        </row>
        <row r="125">
          <cell r="Q125">
            <v>43363</v>
          </cell>
          <cell r="R125">
            <v>9.2829166666666671E-2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9.7795833333333346E-2</v>
          </cell>
        </row>
        <row r="126">
          <cell r="Q126">
            <v>43364</v>
          </cell>
          <cell r="R126">
            <v>8.814166666666666E-2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1.7700000000000007E-2</v>
          </cell>
          <cell r="Y126">
            <v>0</v>
          </cell>
          <cell r="Z126">
            <v>0</v>
          </cell>
          <cell r="AA126">
            <v>0.1305625</v>
          </cell>
        </row>
        <row r="127">
          <cell r="Q127">
            <v>43365</v>
          </cell>
          <cell r="R127">
            <v>7.3058333333333336E-2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0.12008750000000001</v>
          </cell>
        </row>
        <row r="128">
          <cell r="Q128">
            <v>43366</v>
          </cell>
          <cell r="R128">
            <v>5.9670833333333333E-2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0.11252083333333333</v>
          </cell>
        </row>
        <row r="129">
          <cell r="Q129">
            <v>43367</v>
          </cell>
          <cell r="R129">
            <v>4.5116666666666659E-2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0.10329583333333332</v>
          </cell>
        </row>
        <row r="130">
          <cell r="Q130">
            <v>43368</v>
          </cell>
          <cell r="R130">
            <v>0.12393333333333333</v>
          </cell>
          <cell r="S130">
            <v>3.0457142857142849E-2</v>
          </cell>
          <cell r="T130">
            <v>8.8975000000000012E-2</v>
          </cell>
          <cell r="U130">
            <v>7.2100000000000011E-2</v>
          </cell>
          <cell r="V130">
            <v>0.20309518181818184</v>
          </cell>
          <cell r="W130">
            <v>0.17226666666666665</v>
          </cell>
          <cell r="X130">
            <v>0.22015833333333334</v>
          </cell>
          <cell r="Y130">
            <v>0.16503076923076923</v>
          </cell>
          <cell r="Z130">
            <v>9.3184615384615394E-2</v>
          </cell>
          <cell r="AA130">
            <v>0.16371250000000004</v>
          </cell>
        </row>
        <row r="131">
          <cell r="Q131">
            <v>43369</v>
          </cell>
          <cell r="R131">
            <v>0.21863333333333332</v>
          </cell>
          <cell r="S131">
            <v>0</v>
          </cell>
          <cell r="T131">
            <v>3.666470588235294E-2</v>
          </cell>
          <cell r="U131">
            <v>3.3940000000000012E-2</v>
          </cell>
          <cell r="V131">
            <v>0.19347283333333332</v>
          </cell>
          <cell r="W131">
            <v>0.12131666666666667</v>
          </cell>
          <cell r="X131">
            <v>0.1854166666666667</v>
          </cell>
          <cell r="Y131">
            <v>0.14184583333333334</v>
          </cell>
          <cell r="Z131">
            <v>2.8950000000000004E-2</v>
          </cell>
          <cell r="AA131">
            <v>0.19425416666666664</v>
          </cell>
        </row>
        <row r="132">
          <cell r="Q132">
            <v>43370</v>
          </cell>
          <cell r="R132">
            <v>0.19944999999999999</v>
          </cell>
          <cell r="S132">
            <v>0</v>
          </cell>
          <cell r="T132">
            <v>0</v>
          </cell>
          <cell r="U132">
            <v>0</v>
          </cell>
          <cell r="V132">
            <v>0.14566647368421057</v>
          </cell>
          <cell r="W132">
            <v>4.0313333333333319E-2</v>
          </cell>
          <cell r="X132">
            <v>0.13369166666666665</v>
          </cell>
          <cell r="Y132">
            <v>0.10721249999999997</v>
          </cell>
          <cell r="Z132">
            <v>0</v>
          </cell>
          <cell r="AA132">
            <v>0.18120416666666672</v>
          </cell>
        </row>
        <row r="133">
          <cell r="Q133">
            <v>43371</v>
          </cell>
          <cell r="R133">
            <v>0.17875833333333335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7.9412500000000039E-2</v>
          </cell>
          <cell r="Y133">
            <v>7.1216666666666664E-2</v>
          </cell>
          <cell r="Z133">
            <v>0</v>
          </cell>
          <cell r="AA133">
            <v>0.1688416666666667</v>
          </cell>
        </row>
        <row r="134">
          <cell r="Q134">
            <v>43372</v>
          </cell>
          <cell r="R134">
            <v>0.16388333333333335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2.7712500000000001E-2</v>
          </cell>
          <cell r="Y134">
            <v>3.6595833333333334E-2</v>
          </cell>
          <cell r="Z134">
            <v>0</v>
          </cell>
          <cell r="AA134">
            <v>0.16135000000000002</v>
          </cell>
        </row>
        <row r="135">
          <cell r="Q135">
            <v>43373</v>
          </cell>
          <cell r="R135">
            <v>0.15818750000000001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2.3025000000000007E-2</v>
          </cell>
          <cell r="Y135">
            <v>4.3054166666666664E-2</v>
          </cell>
          <cell r="Z135">
            <v>0</v>
          </cell>
          <cell r="AA135">
            <v>0.16419583333333335</v>
          </cell>
        </row>
        <row r="136">
          <cell r="Q136">
            <v>43374</v>
          </cell>
          <cell r="R136">
            <v>0.19405833333333336</v>
          </cell>
          <cell r="S136">
            <v>3.0128571428571432E-2</v>
          </cell>
          <cell r="T136">
            <v>8.376363636363636E-2</v>
          </cell>
          <cell r="U136">
            <v>0</v>
          </cell>
          <cell r="V136">
            <v>0.32218609090909095</v>
          </cell>
          <cell r="W136">
            <v>0.15063636363636362</v>
          </cell>
          <cell r="X136">
            <v>9.944166666666665E-2</v>
          </cell>
          <cell r="Y136">
            <v>0.10851666666666665</v>
          </cell>
          <cell r="Z136">
            <v>7.7645454545454545E-2</v>
          </cell>
          <cell r="AA136">
            <v>0.19670416666666668</v>
          </cell>
        </row>
        <row r="137">
          <cell r="Q137">
            <v>43375</v>
          </cell>
          <cell r="R137">
            <v>0.24764166666666665</v>
          </cell>
          <cell r="S137">
            <v>0</v>
          </cell>
          <cell r="T137">
            <v>7.4529166666666688E-2</v>
          </cell>
          <cell r="U137">
            <v>0</v>
          </cell>
          <cell r="V137">
            <v>0.3354895</v>
          </cell>
          <cell r="W137">
            <v>0.12912916666666666</v>
          </cell>
          <cell r="X137">
            <v>0.16592083333333335</v>
          </cell>
          <cell r="Y137">
            <v>0.14843333333333333</v>
          </cell>
          <cell r="Z137">
            <v>3.138888888888889E-2</v>
          </cell>
          <cell r="AA137">
            <v>0.19641666666666668</v>
          </cell>
        </row>
        <row r="138">
          <cell r="Q138">
            <v>43376</v>
          </cell>
          <cell r="R138">
            <v>0.23949166666666669</v>
          </cell>
          <cell r="S138">
            <v>0</v>
          </cell>
          <cell r="T138">
            <v>2.2057894736842103E-2</v>
          </cell>
          <cell r="U138">
            <v>0</v>
          </cell>
          <cell r="V138">
            <v>0.32978533333333326</v>
          </cell>
          <cell r="W138">
            <v>6.6637500000000002E-2</v>
          </cell>
          <cell r="X138">
            <v>0.14599583333333332</v>
          </cell>
          <cell r="Y138">
            <v>0.13148333333333331</v>
          </cell>
          <cell r="Z138">
            <v>0</v>
          </cell>
          <cell r="AA138">
            <v>0.19014166666666668</v>
          </cell>
        </row>
        <row r="139">
          <cell r="Q139">
            <v>43377</v>
          </cell>
          <cell r="R139">
            <v>0.21302916666666671</v>
          </cell>
          <cell r="S139">
            <v>0</v>
          </cell>
          <cell r="T139">
            <v>0</v>
          </cell>
          <cell r="U139">
            <v>0</v>
          </cell>
          <cell r="V139">
            <v>0.295852</v>
          </cell>
          <cell r="W139">
            <v>1.1966666666666653E-2</v>
          </cell>
          <cell r="X139">
            <v>0.10519583333333334</v>
          </cell>
          <cell r="Y139">
            <v>9.9058333333333345E-2</v>
          </cell>
          <cell r="Z139">
            <v>0</v>
          </cell>
          <cell r="AA139">
            <v>0.17320416666666669</v>
          </cell>
        </row>
        <row r="140">
          <cell r="Q140">
            <v>43378</v>
          </cell>
          <cell r="R140">
            <v>0.19786666666666666</v>
          </cell>
          <cell r="S140">
            <v>0</v>
          </cell>
          <cell r="T140">
            <v>0</v>
          </cell>
          <cell r="U140">
            <v>0</v>
          </cell>
          <cell r="V140">
            <v>0.25809783333333342</v>
          </cell>
          <cell r="W140">
            <v>0</v>
          </cell>
          <cell r="X140">
            <v>7.1583333333333332E-2</v>
          </cell>
          <cell r="Y140">
            <v>8.0483333333333323E-2</v>
          </cell>
          <cell r="Z140">
            <v>0</v>
          </cell>
          <cell r="AA140">
            <v>0.16522083333333334</v>
          </cell>
        </row>
        <row r="141">
          <cell r="Q141">
            <v>43379</v>
          </cell>
          <cell r="R141">
            <v>0.18910416666666663</v>
          </cell>
          <cell r="S141">
            <v>0</v>
          </cell>
          <cell r="T141">
            <v>0</v>
          </cell>
          <cell r="U141">
            <v>0</v>
          </cell>
          <cell r="V141">
            <v>0.19523950000000001</v>
          </cell>
          <cell r="W141">
            <v>0</v>
          </cell>
          <cell r="X141">
            <v>5.7237500000000004E-2</v>
          </cell>
          <cell r="Y141">
            <v>7.5208333333333308E-2</v>
          </cell>
          <cell r="Z141">
            <v>0</v>
          </cell>
          <cell r="AA141">
            <v>0.17137916666666667</v>
          </cell>
        </row>
        <row r="142">
          <cell r="Q142">
            <v>43380</v>
          </cell>
          <cell r="R142">
            <v>0.19113333333333335</v>
          </cell>
          <cell r="S142">
            <v>0</v>
          </cell>
          <cell r="T142">
            <v>3.8155555555555554E-2</v>
          </cell>
          <cell r="U142">
            <v>0</v>
          </cell>
          <cell r="V142">
            <v>0.14111033333333334</v>
          </cell>
          <cell r="W142">
            <v>4.4866666666666645E-2</v>
          </cell>
          <cell r="X142">
            <v>8.5412499999999988E-2</v>
          </cell>
          <cell r="Y142">
            <v>0.10376249999999999</v>
          </cell>
          <cell r="Z142">
            <v>2.7175000000000008E-2</v>
          </cell>
          <cell r="AA142">
            <v>0.19463749999999999</v>
          </cell>
        </row>
        <row r="143">
          <cell r="Q143">
            <v>43381</v>
          </cell>
          <cell r="R143">
            <v>0.23344999999999994</v>
          </cell>
          <cell r="S143">
            <v>0.19102999999999998</v>
          </cell>
          <cell r="T143">
            <v>8.1345833333333339E-2</v>
          </cell>
          <cell r="U143">
            <v>0.11979999999999999</v>
          </cell>
          <cell r="V143">
            <v>0.22671033333333335</v>
          </cell>
          <cell r="W143">
            <v>0.11467916666666665</v>
          </cell>
          <cell r="X143">
            <v>0.16247083333333334</v>
          </cell>
          <cell r="Y143">
            <v>0.16239166666666668</v>
          </cell>
          <cell r="Z143">
            <v>6.8550000000000014E-2</v>
          </cell>
          <cell r="AA143">
            <v>0.21801666666666666</v>
          </cell>
        </row>
        <row r="144">
          <cell r="Q144">
            <v>43382</v>
          </cell>
          <cell r="R144">
            <v>0.34433333333333332</v>
          </cell>
          <cell r="S144">
            <v>0.27646666666666669</v>
          </cell>
          <cell r="T144">
            <v>0.17531250000000001</v>
          </cell>
          <cell r="U144">
            <v>0.10312916666666667</v>
          </cell>
          <cell r="V144">
            <v>0.37216033333333337</v>
          </cell>
          <cell r="W144">
            <v>0.23029583333333337</v>
          </cell>
          <cell r="X144">
            <v>0.26622916666666663</v>
          </cell>
          <cell r="Y144">
            <v>0.29268750000000004</v>
          </cell>
          <cell r="Z144">
            <v>0.21142916666666664</v>
          </cell>
          <cell r="AA144">
            <v>0.31597500000000001</v>
          </cell>
        </row>
        <row r="145">
          <cell r="Q145">
            <v>43383</v>
          </cell>
          <cell r="R145">
            <v>0.39125416666666663</v>
          </cell>
          <cell r="S145">
            <v>0.28706666666666664</v>
          </cell>
          <cell r="T145">
            <v>0.17308333333333334</v>
          </cell>
          <cell r="U145">
            <v>4.8530769230769231E-2</v>
          </cell>
          <cell r="V145">
            <v>0.35135616666666669</v>
          </cell>
          <cell r="W145">
            <v>0.23047083333333337</v>
          </cell>
          <cell r="X145">
            <v>0.28074166666666667</v>
          </cell>
          <cell r="Y145">
            <v>0.24166250000000009</v>
          </cell>
          <cell r="Z145">
            <v>0.15453749999999999</v>
          </cell>
          <cell r="AA145">
            <v>0.32026666666666664</v>
          </cell>
        </row>
        <row r="146">
          <cell r="Q146">
            <v>43384</v>
          </cell>
          <cell r="R146">
            <v>0.37353750000000008</v>
          </cell>
          <cell r="S146">
            <v>0.20758749999999995</v>
          </cell>
          <cell r="T146">
            <v>0.11603749999999997</v>
          </cell>
          <cell r="U146">
            <v>0</v>
          </cell>
          <cell r="V146">
            <v>0.32765200000000005</v>
          </cell>
          <cell r="W146">
            <v>0.17711249999999998</v>
          </cell>
          <cell r="X146">
            <v>0.24632083333333335</v>
          </cell>
          <cell r="Y146">
            <v>0.17980416666666665</v>
          </cell>
          <cell r="Z146">
            <v>3.5366666666666678E-2</v>
          </cell>
          <cell r="AA146">
            <v>0.21936666666666674</v>
          </cell>
        </row>
        <row r="147">
          <cell r="Q147">
            <v>43385</v>
          </cell>
          <cell r="R147">
            <v>0.35251666666666676</v>
          </cell>
          <cell r="S147">
            <v>7.7860000000000013E-2</v>
          </cell>
          <cell r="T147">
            <v>7.2787499999999991E-2</v>
          </cell>
          <cell r="U147">
            <v>0</v>
          </cell>
          <cell r="V147">
            <v>0.31166033333333326</v>
          </cell>
          <cell r="W147">
            <v>0.11025416666666664</v>
          </cell>
          <cell r="X147">
            <v>0.21185000000000001</v>
          </cell>
          <cell r="Y147">
            <v>0.14949999999999999</v>
          </cell>
          <cell r="Z147">
            <v>0</v>
          </cell>
          <cell r="AA147">
            <v>0.1879875</v>
          </cell>
        </row>
        <row r="148">
          <cell r="Q148">
            <v>43386</v>
          </cell>
          <cell r="R148">
            <v>0.33127083333333335</v>
          </cell>
          <cell r="S148">
            <v>0</v>
          </cell>
          <cell r="T148">
            <v>1.9674999999999998E-2</v>
          </cell>
          <cell r="U148">
            <v>0</v>
          </cell>
          <cell r="V148">
            <v>0.27687283333333329</v>
          </cell>
          <cell r="W148">
            <v>4.0161111111111106E-2</v>
          </cell>
          <cell r="X148">
            <v>0.17899999999999996</v>
          </cell>
          <cell r="Y148">
            <v>0.12600833333333331</v>
          </cell>
          <cell r="Z148">
            <v>0</v>
          </cell>
          <cell r="AA148">
            <v>0.17577500000000001</v>
          </cell>
        </row>
        <row r="149">
          <cell r="Q149">
            <v>43387</v>
          </cell>
          <cell r="R149">
            <v>0.30972499999999997</v>
          </cell>
          <cell r="S149">
            <v>0</v>
          </cell>
          <cell r="T149">
            <v>0</v>
          </cell>
          <cell r="U149">
            <v>0</v>
          </cell>
          <cell r="V149">
            <v>0.21080200000000002</v>
          </cell>
          <cell r="W149">
            <v>0</v>
          </cell>
          <cell r="X149">
            <v>0.14551666666666666</v>
          </cell>
          <cell r="Y149">
            <v>0.10641666666666667</v>
          </cell>
          <cell r="Z149">
            <v>0</v>
          </cell>
          <cell r="AA149">
            <v>0.16567083333333335</v>
          </cell>
        </row>
        <row r="150">
          <cell r="A150">
            <v>43244</v>
          </cell>
          <cell r="Q150">
            <v>43388</v>
          </cell>
          <cell r="R150">
            <v>0.29181249999999997</v>
          </cell>
          <cell r="S150">
            <v>0</v>
          </cell>
          <cell r="T150">
            <v>0</v>
          </cell>
          <cell r="U150">
            <v>0</v>
          </cell>
          <cell r="V150">
            <v>0.12696930769230771</v>
          </cell>
          <cell r="W150">
            <v>0</v>
          </cell>
          <cell r="X150">
            <v>0.11532083333333333</v>
          </cell>
          <cell r="Y150">
            <v>9.1999999999999985E-2</v>
          </cell>
          <cell r="Z150">
            <v>0</v>
          </cell>
          <cell r="AA150">
            <v>0.15862916666666668</v>
          </cell>
        </row>
        <row r="151">
          <cell r="A151">
            <v>43245</v>
          </cell>
          <cell r="C151">
            <v>0.15240000188350677</v>
          </cell>
          <cell r="Q151">
            <v>43389</v>
          </cell>
          <cell r="R151">
            <v>0.26984166666666659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7.3291666666666699E-2</v>
          </cell>
          <cell r="Y151">
            <v>6.7316666666666664E-2</v>
          </cell>
          <cell r="Z151">
            <v>0</v>
          </cell>
          <cell r="AA151">
            <v>0.14722500000000002</v>
          </cell>
        </row>
        <row r="152">
          <cell r="A152">
            <v>43246</v>
          </cell>
          <cell r="C152">
            <v>0</v>
          </cell>
          <cell r="Q152">
            <v>43390</v>
          </cell>
          <cell r="R152">
            <v>0.24639999999999998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2.7964285714285716E-2</v>
          </cell>
          <cell r="Y152">
            <v>3.1758333333333312E-2</v>
          </cell>
          <cell r="Z152">
            <v>0</v>
          </cell>
          <cell r="AA152">
            <v>0.13596666666666668</v>
          </cell>
        </row>
        <row r="153">
          <cell r="A153">
            <v>43247</v>
          </cell>
          <cell r="C153">
            <v>0</v>
          </cell>
          <cell r="Q153">
            <v>43391</v>
          </cell>
          <cell r="R153">
            <v>0.2235458333333333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0.12520000000000001</v>
          </cell>
        </row>
        <row r="154">
          <cell r="A154">
            <v>43248</v>
          </cell>
          <cell r="C154">
            <v>0</v>
          </cell>
          <cell r="Q154">
            <v>43392</v>
          </cell>
          <cell r="R154">
            <v>0.20199583333333335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0.11682083333333336</v>
          </cell>
        </row>
        <row r="155">
          <cell r="A155">
            <v>43249</v>
          </cell>
          <cell r="C155">
            <v>5.0799999386072159E-2</v>
          </cell>
          <cell r="Q155">
            <v>43393</v>
          </cell>
          <cell r="R155">
            <v>0.17863333333333334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0.10449166666666666</v>
          </cell>
        </row>
        <row r="156">
          <cell r="A156">
            <v>43250</v>
          </cell>
          <cell r="C156">
            <v>0.10159999877214432</v>
          </cell>
          <cell r="Q156">
            <v>43394</v>
          </cell>
          <cell r="R156">
            <v>0.15915416666666665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9.0620833333333331E-2</v>
          </cell>
        </row>
        <row r="157">
          <cell r="A157">
            <v>43251</v>
          </cell>
          <cell r="C157">
            <v>0</v>
          </cell>
          <cell r="Q157">
            <v>43395</v>
          </cell>
          <cell r="R157">
            <v>0.14072222222222219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7.4876470588235294E-2</v>
          </cell>
        </row>
        <row r="158">
          <cell r="A158">
            <v>43252</v>
          </cell>
          <cell r="C158">
            <v>0</v>
          </cell>
        </row>
        <row r="159">
          <cell r="A159">
            <v>43253</v>
          </cell>
          <cell r="C159">
            <v>0</v>
          </cell>
        </row>
        <row r="160">
          <cell r="A160">
            <v>43254</v>
          </cell>
          <cell r="C160">
            <v>0.7874000072479248</v>
          </cell>
        </row>
        <row r="161">
          <cell r="A161">
            <v>43255</v>
          </cell>
          <cell r="C161">
            <v>0</v>
          </cell>
        </row>
        <row r="162">
          <cell r="A162">
            <v>43256</v>
          </cell>
          <cell r="C162">
            <v>0</v>
          </cell>
        </row>
        <row r="163">
          <cell r="A163">
            <v>43257</v>
          </cell>
          <cell r="C163">
            <v>0</v>
          </cell>
        </row>
        <row r="164">
          <cell r="A164">
            <v>43258</v>
          </cell>
          <cell r="C164">
            <v>2.2351999282836914</v>
          </cell>
        </row>
        <row r="165">
          <cell r="A165">
            <v>43259</v>
          </cell>
          <cell r="C165">
            <v>0.10159999877214432</v>
          </cell>
        </row>
        <row r="166">
          <cell r="A166">
            <v>43260</v>
          </cell>
          <cell r="C166">
            <v>0</v>
          </cell>
        </row>
        <row r="167">
          <cell r="A167">
            <v>43261</v>
          </cell>
          <cell r="C167">
            <v>0</v>
          </cell>
        </row>
        <row r="168">
          <cell r="A168">
            <v>43262</v>
          </cell>
          <cell r="C168">
            <v>0</v>
          </cell>
        </row>
        <row r="169">
          <cell r="A169">
            <v>43263</v>
          </cell>
          <cell r="C169">
            <v>0.25400000810623169</v>
          </cell>
        </row>
        <row r="170">
          <cell r="A170">
            <v>43264</v>
          </cell>
          <cell r="C170">
            <v>0</v>
          </cell>
        </row>
        <row r="171">
          <cell r="A171">
            <v>43265</v>
          </cell>
          <cell r="C171">
            <v>5.0799999386072159E-2</v>
          </cell>
        </row>
        <row r="172">
          <cell r="A172">
            <v>43266</v>
          </cell>
          <cell r="C172">
            <v>4.622800350189209</v>
          </cell>
        </row>
        <row r="173">
          <cell r="A173">
            <v>43267</v>
          </cell>
          <cell r="C173">
            <v>0</v>
          </cell>
        </row>
        <row r="174">
          <cell r="A174">
            <v>43268</v>
          </cell>
          <cell r="C174">
            <v>0</v>
          </cell>
        </row>
        <row r="175">
          <cell r="A175">
            <v>43269</v>
          </cell>
          <cell r="C175">
            <v>0</v>
          </cell>
        </row>
        <row r="176">
          <cell r="A176">
            <v>43270</v>
          </cell>
          <cell r="C176">
            <v>3.3782000541687012</v>
          </cell>
        </row>
        <row r="177">
          <cell r="A177">
            <v>43271</v>
          </cell>
          <cell r="C177">
            <v>0.58420002460479736</v>
          </cell>
        </row>
        <row r="178">
          <cell r="A178">
            <v>43272</v>
          </cell>
          <cell r="C178">
            <v>5.3593997955322266</v>
          </cell>
        </row>
        <row r="179">
          <cell r="A179">
            <v>43273</v>
          </cell>
          <cell r="C179">
            <v>0</v>
          </cell>
        </row>
        <row r="180">
          <cell r="A180">
            <v>43274</v>
          </cell>
          <cell r="C180">
            <v>0</v>
          </cell>
        </row>
        <row r="181">
          <cell r="A181">
            <v>43275</v>
          </cell>
          <cell r="C181">
            <v>0</v>
          </cell>
        </row>
        <row r="182">
          <cell r="A182">
            <v>43276</v>
          </cell>
          <cell r="C182">
            <v>1.3716000318527222</v>
          </cell>
        </row>
        <row r="183">
          <cell r="A183">
            <v>43277</v>
          </cell>
          <cell r="C183">
            <v>0.33020001649856567</v>
          </cell>
        </row>
        <row r="184">
          <cell r="A184">
            <v>43278</v>
          </cell>
          <cell r="C184">
            <v>0.81279999017715454</v>
          </cell>
        </row>
        <row r="185">
          <cell r="A185">
            <v>43279</v>
          </cell>
          <cell r="C185">
            <v>0</v>
          </cell>
        </row>
        <row r="186">
          <cell r="A186">
            <v>43280</v>
          </cell>
          <cell r="C186">
            <v>0</v>
          </cell>
        </row>
        <row r="187">
          <cell r="A187">
            <v>43281</v>
          </cell>
          <cell r="C187">
            <v>0</v>
          </cell>
        </row>
        <row r="188">
          <cell r="A188">
            <v>43282</v>
          </cell>
          <cell r="C188">
            <v>4.0131998062133789</v>
          </cell>
        </row>
        <row r="189">
          <cell r="A189">
            <v>43283</v>
          </cell>
          <cell r="C189">
            <v>0.63499999046325684</v>
          </cell>
        </row>
        <row r="190">
          <cell r="A190">
            <v>43284</v>
          </cell>
          <cell r="C190">
            <v>0</v>
          </cell>
        </row>
        <row r="191">
          <cell r="A191">
            <v>43285</v>
          </cell>
          <cell r="C191">
            <v>0</v>
          </cell>
        </row>
        <row r="192">
          <cell r="A192">
            <v>43286</v>
          </cell>
          <cell r="C192">
            <v>1.0667999982833862</v>
          </cell>
        </row>
        <row r="193">
          <cell r="A193">
            <v>43287</v>
          </cell>
          <cell r="C193">
            <v>0.68580001592636108</v>
          </cell>
        </row>
        <row r="194">
          <cell r="A194">
            <v>43288</v>
          </cell>
          <cell r="C194">
            <v>0</v>
          </cell>
        </row>
        <row r="195">
          <cell r="A195">
            <v>43289</v>
          </cell>
          <cell r="C195">
            <v>0</v>
          </cell>
        </row>
        <row r="196">
          <cell r="A196">
            <v>43290</v>
          </cell>
          <cell r="C196">
            <v>5.0799999386072159E-2</v>
          </cell>
        </row>
        <row r="197">
          <cell r="A197">
            <v>43291</v>
          </cell>
          <cell r="C197">
            <v>0</v>
          </cell>
        </row>
        <row r="198">
          <cell r="A198">
            <v>43292</v>
          </cell>
          <cell r="C198">
            <v>0</v>
          </cell>
        </row>
        <row r="199">
          <cell r="A199">
            <v>43293</v>
          </cell>
          <cell r="C199">
            <v>0</v>
          </cell>
        </row>
        <row r="200">
          <cell r="A200">
            <v>43294</v>
          </cell>
          <cell r="C200">
            <v>0.25400000810623169</v>
          </cell>
        </row>
        <row r="201">
          <cell r="A201">
            <v>43295</v>
          </cell>
          <cell r="C201">
            <v>7.6200000941753387E-2</v>
          </cell>
        </row>
        <row r="202">
          <cell r="A202">
            <v>43296</v>
          </cell>
          <cell r="C202">
            <v>0.73659998178482056</v>
          </cell>
        </row>
        <row r="203">
          <cell r="A203">
            <v>43297</v>
          </cell>
          <cell r="C203">
            <v>0.20319999754428864</v>
          </cell>
        </row>
        <row r="204">
          <cell r="A204">
            <v>43298</v>
          </cell>
          <cell r="C204">
            <v>0</v>
          </cell>
        </row>
        <row r="205">
          <cell r="A205">
            <v>43299</v>
          </cell>
          <cell r="C205">
            <v>5.0799999386072159E-2</v>
          </cell>
        </row>
        <row r="206">
          <cell r="A206">
            <v>43300</v>
          </cell>
          <cell r="C206">
            <v>0</v>
          </cell>
        </row>
        <row r="207">
          <cell r="A207">
            <v>43301</v>
          </cell>
          <cell r="C207">
            <v>0.15240000188350677</v>
          </cell>
        </row>
        <row r="208">
          <cell r="A208">
            <v>43302</v>
          </cell>
          <cell r="C208">
            <v>0.12700000405311584</v>
          </cell>
        </row>
        <row r="209">
          <cell r="A209">
            <v>43303</v>
          </cell>
          <cell r="C209">
            <v>0</v>
          </cell>
        </row>
        <row r="210">
          <cell r="A210">
            <v>43304</v>
          </cell>
          <cell r="C210">
            <v>5.0799999386072159E-2</v>
          </cell>
        </row>
        <row r="211">
          <cell r="A211">
            <v>43305</v>
          </cell>
          <cell r="C211">
            <v>0</v>
          </cell>
        </row>
        <row r="212">
          <cell r="A212">
            <v>43306</v>
          </cell>
          <cell r="C212">
            <v>5.0799999386072159E-2</v>
          </cell>
        </row>
        <row r="213">
          <cell r="A213">
            <v>43307</v>
          </cell>
          <cell r="C213">
            <v>1.3461999893188477</v>
          </cell>
        </row>
        <row r="214">
          <cell r="A214">
            <v>43308</v>
          </cell>
          <cell r="C214">
            <v>0</v>
          </cell>
        </row>
        <row r="215">
          <cell r="A215">
            <v>43309</v>
          </cell>
          <cell r="C215">
            <v>0</v>
          </cell>
        </row>
        <row r="216">
          <cell r="A216">
            <v>43310</v>
          </cell>
          <cell r="C216">
            <v>0</v>
          </cell>
        </row>
        <row r="217">
          <cell r="A217">
            <v>43311</v>
          </cell>
          <cell r="C217">
            <v>0</v>
          </cell>
        </row>
        <row r="218">
          <cell r="A218">
            <v>43312</v>
          </cell>
          <cell r="C218">
            <v>0</v>
          </cell>
        </row>
        <row r="219">
          <cell r="A219">
            <v>43313</v>
          </cell>
          <cell r="C219">
            <v>0</v>
          </cell>
        </row>
        <row r="220">
          <cell r="A220">
            <v>43314</v>
          </cell>
          <cell r="C220">
            <v>0</v>
          </cell>
        </row>
        <row r="221">
          <cell r="A221">
            <v>43315</v>
          </cell>
          <cell r="C221">
            <v>0</v>
          </cell>
        </row>
        <row r="222">
          <cell r="A222">
            <v>43316</v>
          </cell>
          <cell r="C222">
            <v>0.27939999103546143</v>
          </cell>
        </row>
        <row r="223">
          <cell r="A223">
            <v>43317</v>
          </cell>
          <cell r="C223">
            <v>1.930400013923645</v>
          </cell>
        </row>
        <row r="224">
          <cell r="A224">
            <v>43318</v>
          </cell>
          <cell r="C224">
            <v>6.4769997596740723</v>
          </cell>
        </row>
        <row r="225">
          <cell r="A225">
            <v>43319</v>
          </cell>
          <cell r="C225">
            <v>0.63499999046325684</v>
          </cell>
        </row>
        <row r="226">
          <cell r="A226">
            <v>43320</v>
          </cell>
          <cell r="C226">
            <v>0</v>
          </cell>
        </row>
        <row r="227">
          <cell r="A227">
            <v>43321</v>
          </cell>
          <cell r="C227">
            <v>0</v>
          </cell>
        </row>
        <row r="228">
          <cell r="A228">
            <v>43322</v>
          </cell>
          <cell r="C228">
            <v>0</v>
          </cell>
        </row>
        <row r="229">
          <cell r="A229">
            <v>43323</v>
          </cell>
          <cell r="C229">
            <v>0</v>
          </cell>
        </row>
        <row r="230">
          <cell r="A230">
            <v>43324</v>
          </cell>
          <cell r="C230">
            <v>0</v>
          </cell>
        </row>
        <row r="231">
          <cell r="A231">
            <v>43325</v>
          </cell>
          <cell r="C231">
            <v>0</v>
          </cell>
        </row>
        <row r="232">
          <cell r="A232">
            <v>43326</v>
          </cell>
          <cell r="C232">
            <v>0</v>
          </cell>
        </row>
        <row r="233">
          <cell r="A233">
            <v>43327</v>
          </cell>
          <cell r="C233">
            <v>3.3527998924255371</v>
          </cell>
        </row>
        <row r="234">
          <cell r="A234">
            <v>43328</v>
          </cell>
          <cell r="C234">
            <v>0.7874000072479248</v>
          </cell>
        </row>
        <row r="235">
          <cell r="A235">
            <v>43329</v>
          </cell>
          <cell r="C235">
            <v>0</v>
          </cell>
        </row>
        <row r="236">
          <cell r="A236">
            <v>43330</v>
          </cell>
          <cell r="C236">
            <v>0</v>
          </cell>
        </row>
        <row r="237">
          <cell r="A237">
            <v>43331</v>
          </cell>
          <cell r="C237">
            <v>0</v>
          </cell>
        </row>
        <row r="238">
          <cell r="A238">
            <v>43332</v>
          </cell>
          <cell r="C238">
            <v>8.5598001480102539</v>
          </cell>
        </row>
        <row r="239">
          <cell r="A239">
            <v>43333</v>
          </cell>
          <cell r="C239">
            <v>0</v>
          </cell>
        </row>
        <row r="240">
          <cell r="A240">
            <v>43334</v>
          </cell>
          <cell r="C240">
            <v>0</v>
          </cell>
        </row>
        <row r="241">
          <cell r="A241">
            <v>43335</v>
          </cell>
          <cell r="C241">
            <v>0</v>
          </cell>
        </row>
        <row r="242">
          <cell r="A242">
            <v>43336</v>
          </cell>
          <cell r="C242">
            <v>0.45719999074935913</v>
          </cell>
        </row>
        <row r="243">
          <cell r="A243">
            <v>43337</v>
          </cell>
          <cell r="C243">
            <v>0</v>
          </cell>
        </row>
        <row r="244">
          <cell r="A244">
            <v>43338</v>
          </cell>
          <cell r="C244">
            <v>0.15240000188350677</v>
          </cell>
        </row>
        <row r="245">
          <cell r="A245">
            <v>43339</v>
          </cell>
          <cell r="C245">
            <v>0.6096000075340271</v>
          </cell>
        </row>
        <row r="246">
          <cell r="A246">
            <v>43340</v>
          </cell>
          <cell r="C246">
            <v>2.0827999114990234</v>
          </cell>
        </row>
        <row r="247">
          <cell r="A247">
            <v>43341</v>
          </cell>
          <cell r="C247">
            <v>0</v>
          </cell>
        </row>
        <row r="248">
          <cell r="A248">
            <v>43342</v>
          </cell>
          <cell r="C248">
            <v>0</v>
          </cell>
        </row>
        <row r="249">
          <cell r="A249">
            <v>43343</v>
          </cell>
          <cell r="C249">
            <v>0.20319999754428864</v>
          </cell>
        </row>
        <row r="250">
          <cell r="A250">
            <v>43344</v>
          </cell>
          <cell r="C250">
            <v>1.1684000492095947</v>
          </cell>
        </row>
        <row r="251">
          <cell r="A251">
            <v>43345</v>
          </cell>
          <cell r="C251">
            <v>2.2859997749328613</v>
          </cell>
        </row>
        <row r="252">
          <cell r="A252">
            <v>43346</v>
          </cell>
          <cell r="C252">
            <v>0.48260000348091125</v>
          </cell>
        </row>
        <row r="253">
          <cell r="A253">
            <v>43347</v>
          </cell>
          <cell r="C253">
            <v>1.4223999977111816</v>
          </cell>
        </row>
        <row r="254">
          <cell r="A254">
            <v>43348</v>
          </cell>
          <cell r="C254">
            <v>1.5239999294281006</v>
          </cell>
        </row>
        <row r="255">
          <cell r="A255">
            <v>43349</v>
          </cell>
          <cell r="C255">
            <v>0</v>
          </cell>
        </row>
        <row r="256">
          <cell r="A256">
            <v>43350</v>
          </cell>
          <cell r="C256">
            <v>0</v>
          </cell>
        </row>
        <row r="257">
          <cell r="A257">
            <v>43351</v>
          </cell>
          <cell r="C257">
            <v>0</v>
          </cell>
        </row>
        <row r="258">
          <cell r="A258">
            <v>43352</v>
          </cell>
          <cell r="C258">
            <v>0</v>
          </cell>
        </row>
        <row r="259">
          <cell r="A259">
            <v>43353</v>
          </cell>
          <cell r="C259">
            <v>0</v>
          </cell>
        </row>
        <row r="260">
          <cell r="A260">
            <v>43354</v>
          </cell>
          <cell r="C260">
            <v>0</v>
          </cell>
        </row>
        <row r="261">
          <cell r="A261">
            <v>43355</v>
          </cell>
          <cell r="C261">
            <v>0</v>
          </cell>
        </row>
        <row r="262">
          <cell r="A262">
            <v>43356</v>
          </cell>
          <cell r="C262">
            <v>0</v>
          </cell>
        </row>
        <row r="263">
          <cell r="A263">
            <v>43357</v>
          </cell>
          <cell r="C263">
            <v>0</v>
          </cell>
        </row>
        <row r="264">
          <cell r="A264">
            <v>43358</v>
          </cell>
          <cell r="C264">
            <v>0</v>
          </cell>
        </row>
        <row r="265">
          <cell r="A265">
            <v>43359</v>
          </cell>
          <cell r="C265">
            <v>0</v>
          </cell>
        </row>
        <row r="266">
          <cell r="A266">
            <v>43360</v>
          </cell>
          <cell r="C266">
            <v>0</v>
          </cell>
        </row>
        <row r="267">
          <cell r="A267">
            <v>43361</v>
          </cell>
          <cell r="C267">
            <v>1.3461999893188477</v>
          </cell>
        </row>
        <row r="268">
          <cell r="A268">
            <v>43362</v>
          </cell>
          <cell r="C268">
            <v>1.930400013923645</v>
          </cell>
        </row>
        <row r="269">
          <cell r="A269">
            <v>43363</v>
          </cell>
          <cell r="C269">
            <v>2.3622000217437744</v>
          </cell>
        </row>
        <row r="270">
          <cell r="A270">
            <v>43364</v>
          </cell>
          <cell r="C270">
            <v>0.15240000188350677</v>
          </cell>
        </row>
        <row r="271">
          <cell r="A271">
            <v>43365</v>
          </cell>
          <cell r="C271">
            <v>0</v>
          </cell>
        </row>
        <row r="272">
          <cell r="A272">
            <v>43366</v>
          </cell>
          <cell r="C272">
            <v>0</v>
          </cell>
        </row>
        <row r="273">
          <cell r="A273">
            <v>43367</v>
          </cell>
          <cell r="C273">
            <v>0</v>
          </cell>
        </row>
        <row r="274">
          <cell r="A274">
            <v>43368</v>
          </cell>
          <cell r="C274">
            <v>1.4731999635696411</v>
          </cell>
        </row>
        <row r="275">
          <cell r="A275">
            <v>43369</v>
          </cell>
          <cell r="C275">
            <v>0</v>
          </cell>
        </row>
        <row r="276">
          <cell r="A276">
            <v>43370</v>
          </cell>
          <cell r="C276">
            <v>0</v>
          </cell>
        </row>
        <row r="277">
          <cell r="A277">
            <v>43371</v>
          </cell>
          <cell r="C277">
            <v>0</v>
          </cell>
        </row>
        <row r="278">
          <cell r="A278">
            <v>43372</v>
          </cell>
          <cell r="C278">
            <v>0.17779999971389771</v>
          </cell>
        </row>
        <row r="279">
          <cell r="A279">
            <v>43373</v>
          </cell>
          <cell r="C279">
            <v>0.10159999877214432</v>
          </cell>
        </row>
        <row r="280">
          <cell r="A280">
            <v>43374</v>
          </cell>
          <cell r="C280">
            <v>4.5212001800537109</v>
          </cell>
        </row>
        <row r="281">
          <cell r="A281">
            <v>43375</v>
          </cell>
          <cell r="C281">
            <v>0</v>
          </cell>
        </row>
        <row r="282">
          <cell r="A282">
            <v>43376</v>
          </cell>
          <cell r="C282">
            <v>0.10159999877214432</v>
          </cell>
        </row>
        <row r="283">
          <cell r="A283">
            <v>43377</v>
          </cell>
          <cell r="C283">
            <v>0</v>
          </cell>
        </row>
        <row r="284">
          <cell r="A284">
            <v>43378</v>
          </cell>
          <cell r="C284">
            <v>0.27939999103546143</v>
          </cell>
        </row>
        <row r="285">
          <cell r="A285">
            <v>43379</v>
          </cell>
          <cell r="C285">
            <v>0.10159999877214432</v>
          </cell>
        </row>
        <row r="286">
          <cell r="A286">
            <v>43380</v>
          </cell>
          <cell r="C286">
            <v>0.93980002403259277</v>
          </cell>
        </row>
        <row r="287">
          <cell r="A287">
            <v>43381</v>
          </cell>
          <cell r="C287">
            <v>3.733799934387207</v>
          </cell>
        </row>
        <row r="288">
          <cell r="A288">
            <v>43382</v>
          </cell>
          <cell r="C288">
            <v>1.1937999725341797</v>
          </cell>
        </row>
        <row r="289">
          <cell r="A289">
            <v>43383</v>
          </cell>
          <cell r="C289">
            <v>0</v>
          </cell>
        </row>
        <row r="290">
          <cell r="A290">
            <v>43384</v>
          </cell>
          <cell r="C290">
            <v>0</v>
          </cell>
        </row>
        <row r="291">
          <cell r="A291">
            <v>43385</v>
          </cell>
          <cell r="C291">
            <v>0</v>
          </cell>
        </row>
        <row r="292">
          <cell r="A292">
            <v>43386</v>
          </cell>
          <cell r="C292">
            <v>0</v>
          </cell>
        </row>
        <row r="293">
          <cell r="A293">
            <v>43387</v>
          </cell>
          <cell r="C293">
            <v>0</v>
          </cell>
        </row>
        <row r="294">
          <cell r="A294">
            <v>43388</v>
          </cell>
          <cell r="C294">
            <v>0.30480000376701355</v>
          </cell>
        </row>
        <row r="295">
          <cell r="A295">
            <v>43389</v>
          </cell>
          <cell r="C295">
            <v>0</v>
          </cell>
        </row>
        <row r="296">
          <cell r="A296">
            <v>43390</v>
          </cell>
          <cell r="C296">
            <v>0</v>
          </cell>
        </row>
        <row r="297">
          <cell r="A297">
            <v>43391</v>
          </cell>
          <cell r="C297">
            <v>0</v>
          </cell>
        </row>
        <row r="298">
          <cell r="A298">
            <v>43392</v>
          </cell>
          <cell r="C298">
            <v>0.45719999074935913</v>
          </cell>
        </row>
        <row r="299">
          <cell r="A299">
            <v>43393</v>
          </cell>
          <cell r="C299">
            <v>0</v>
          </cell>
        </row>
        <row r="300">
          <cell r="A300">
            <v>43394</v>
          </cell>
          <cell r="C300">
            <v>0</v>
          </cell>
        </row>
        <row r="301">
          <cell r="A301">
            <v>43395</v>
          </cell>
          <cell r="C301">
            <v>0.12700000405311584</v>
          </cell>
        </row>
        <row r="302">
          <cell r="C302">
            <v>0.10159999877214432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saac Rempe" id="{509B698A-3B41-4F1B-BEF6-878A9BB87247}" userId="3017a82221d33a3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3" dT="2020-07-08T17:17:40.08" personId="{509B698A-3B41-4F1B-BEF6-878A9BB87247}" id="{2EF101AA-CD7D-488D-894B-EF3662996A08}">
    <text>50+??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832E-73D8-4F4B-8ED7-0AAFA0DEC9C4}">
  <dimension ref="A1"/>
  <sheetViews>
    <sheetView topLeftCell="A8" workbookViewId="0">
      <selection activeCell="I21" sqref="I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-0.249977111117893"/>
  </sheetPr>
  <dimension ref="A1:L333"/>
  <sheetViews>
    <sheetView zoomScale="43" workbookViewId="0">
      <selection activeCell="I268" sqref="I268"/>
    </sheetView>
  </sheetViews>
  <sheetFormatPr defaultRowHeight="14.5" x14ac:dyDescent="0.35"/>
  <cols>
    <col min="1" max="1" width="22.7265625" customWidth="1"/>
    <col min="2" max="2" width="12.54296875" customWidth="1"/>
    <col min="3" max="3" width="14.453125" style="34" customWidth="1"/>
    <col min="6" max="6" width="17.26953125" bestFit="1" customWidth="1"/>
    <col min="7" max="7" width="16.90625" bestFit="1" customWidth="1"/>
    <col min="8" max="8" width="20.26953125" bestFit="1" customWidth="1"/>
    <col min="9" max="9" width="19.81640625" bestFit="1" customWidth="1"/>
    <col min="10" max="10" width="14.36328125" bestFit="1" customWidth="1"/>
    <col min="11" max="11" width="13.90625" bestFit="1" customWidth="1"/>
  </cols>
  <sheetData>
    <row r="1" spans="1:11" x14ac:dyDescent="0.35">
      <c r="A1" s="1" t="s">
        <v>29</v>
      </c>
      <c r="B1" s="1"/>
    </row>
    <row r="2" spans="1:11" ht="29" x14ac:dyDescent="0.35">
      <c r="A2" s="19" t="s">
        <v>11</v>
      </c>
      <c r="B2" s="1"/>
    </row>
    <row r="4" spans="1:11" s="6" customFormat="1" x14ac:dyDescent="0.35">
      <c r="A4" s="14" t="s">
        <v>19</v>
      </c>
      <c r="B4" s="14" t="s">
        <v>26</v>
      </c>
      <c r="C4" s="35" t="s">
        <v>12</v>
      </c>
      <c r="D4" s="14" t="s">
        <v>2</v>
      </c>
      <c r="F4" s="82" t="s">
        <v>92</v>
      </c>
      <c r="G4" s="82" t="s">
        <v>93</v>
      </c>
      <c r="H4" s="82" t="s">
        <v>94</v>
      </c>
      <c r="I4" s="82" t="s">
        <v>95</v>
      </c>
      <c r="J4" s="82" t="s">
        <v>96</v>
      </c>
      <c r="K4" s="82" t="s">
        <v>97</v>
      </c>
    </row>
    <row r="5" spans="1:11" s="6" customFormat="1" x14ac:dyDescent="0.35">
      <c r="A5" s="30" t="s">
        <v>30</v>
      </c>
      <c r="B5" s="33">
        <v>43265</v>
      </c>
      <c r="C5" s="34">
        <v>221.99999999999775</v>
      </c>
      <c r="D5"/>
      <c r="E5"/>
      <c r="F5" s="34">
        <v>47.999999999994714</v>
      </c>
      <c r="G5" s="34">
        <v>29.600000000000293</v>
      </c>
      <c r="H5" s="34">
        <v>221.99999999999775</v>
      </c>
      <c r="I5" s="34">
        <v>269.99999999999687</v>
      </c>
      <c r="J5" s="34">
        <v>137.99999999999812</v>
      </c>
      <c r="K5" s="34">
        <v>92.666666666663872</v>
      </c>
    </row>
    <row r="6" spans="1:11" s="6" customFormat="1" x14ac:dyDescent="0.35">
      <c r="A6" s="30" t="s">
        <v>30</v>
      </c>
      <c r="B6" s="33">
        <v>43266</v>
      </c>
      <c r="C6" s="34">
        <v>288.00000000000381</v>
      </c>
      <c r="D6"/>
      <c r="E6"/>
      <c r="F6" s="34">
        <v>44.000000000004036</v>
      </c>
      <c r="G6" s="34">
        <v>7.666666666666563</v>
      </c>
      <c r="H6" s="34">
        <v>288.00000000000381</v>
      </c>
      <c r="I6" s="34"/>
      <c r="J6" s="34">
        <v>190.00000000000128</v>
      </c>
      <c r="K6" s="34"/>
    </row>
    <row r="7" spans="1:11" s="6" customFormat="1" x14ac:dyDescent="0.35">
      <c r="A7" s="30" t="s">
        <v>30</v>
      </c>
      <c r="B7" s="54">
        <v>43267</v>
      </c>
      <c r="C7" s="34">
        <v>156.00000000000057</v>
      </c>
      <c r="D7"/>
      <c r="E7"/>
      <c r="F7" s="34">
        <v>20.000000000000018</v>
      </c>
      <c r="G7" s="34">
        <v>4.6666666666661527</v>
      </c>
      <c r="H7" s="34">
        <v>156.00000000000057</v>
      </c>
      <c r="I7" s="34">
        <v>128.99999999999687</v>
      </c>
      <c r="J7" s="34">
        <v>91.999999999998749</v>
      </c>
      <c r="K7" s="34">
        <v>6.3333333333333766</v>
      </c>
    </row>
    <row r="8" spans="1:11" s="6" customFormat="1" x14ac:dyDescent="0.35">
      <c r="A8" s="30" t="s">
        <v>30</v>
      </c>
      <c r="B8" s="54">
        <v>43268</v>
      </c>
      <c r="C8" s="34">
        <v>733.99999999999466</v>
      </c>
      <c r="D8"/>
      <c r="E8"/>
      <c r="F8" s="34">
        <v>25.66666666666606</v>
      </c>
      <c r="G8" s="34">
        <v>9.3333333333337869</v>
      </c>
      <c r="H8" s="34">
        <v>733.99999999999466</v>
      </c>
      <c r="I8" s="34"/>
      <c r="J8" s="34">
        <v>25.500000000000522</v>
      </c>
      <c r="K8" s="34">
        <v>5.0000000000001901</v>
      </c>
    </row>
    <row r="9" spans="1:11" s="6" customFormat="1" x14ac:dyDescent="0.35">
      <c r="A9" s="30" t="s">
        <v>30</v>
      </c>
      <c r="B9" s="33">
        <v>43269</v>
      </c>
      <c r="C9" s="34">
        <v>29.000000000003467</v>
      </c>
      <c r="D9"/>
      <c r="E9"/>
      <c r="F9" s="34">
        <v>57.999999999998053</v>
      </c>
      <c r="G9" s="34"/>
      <c r="H9" s="34">
        <v>29.000000000003467</v>
      </c>
      <c r="I9" s="34">
        <v>72.999999999998622</v>
      </c>
      <c r="J9" s="34">
        <v>7.9999999999991189</v>
      </c>
      <c r="K9" s="34"/>
    </row>
    <row r="10" spans="1:11" s="6" customFormat="1" x14ac:dyDescent="0.35">
      <c r="A10" s="30" t="s">
        <v>30</v>
      </c>
      <c r="B10" s="54">
        <v>43270</v>
      </c>
      <c r="C10" s="34">
        <v>118.00000000000033</v>
      </c>
      <c r="D10"/>
      <c r="E10"/>
      <c r="F10" s="34">
        <v>15.000000000000568</v>
      </c>
      <c r="G10" s="34">
        <v>2.666666666666373</v>
      </c>
      <c r="H10" s="34">
        <v>118.00000000000033</v>
      </c>
      <c r="I10" s="34">
        <v>50.666666666667012</v>
      </c>
      <c r="J10" s="34">
        <v>7.9999999999991189</v>
      </c>
      <c r="K10" s="34">
        <v>5.0000000000001901</v>
      </c>
    </row>
    <row r="11" spans="1:11" s="6" customFormat="1" x14ac:dyDescent="0.35">
      <c r="A11" s="30" t="s">
        <v>30</v>
      </c>
      <c r="B11" s="33">
        <v>43271</v>
      </c>
      <c r="C11" s="34">
        <v>32.333333333331993</v>
      </c>
      <c r="D11"/>
      <c r="E11"/>
      <c r="F11" s="34">
        <v>11.333333333333567</v>
      </c>
      <c r="G11" s="34">
        <v>25.142857142856911</v>
      </c>
      <c r="H11" s="34">
        <v>32.333333333331993</v>
      </c>
      <c r="I11" s="34">
        <v>349.33333333333042</v>
      </c>
      <c r="J11" s="34">
        <v>8.0000000000035598</v>
      </c>
      <c r="K11" s="34">
        <v>3.6666666666670031</v>
      </c>
    </row>
    <row r="12" spans="1:11" s="6" customFormat="1" x14ac:dyDescent="0.35">
      <c r="A12" s="30" t="s">
        <v>30</v>
      </c>
      <c r="B12" s="33">
        <v>43272</v>
      </c>
      <c r="C12" s="34">
        <v>61.999999999997613</v>
      </c>
      <c r="D12"/>
      <c r="E12"/>
      <c r="F12" s="34">
        <v>5.9999999999993392</v>
      </c>
      <c r="G12" s="34">
        <v>9.3333333333337869</v>
      </c>
      <c r="H12" s="34">
        <v>61.999999999997613</v>
      </c>
      <c r="I12" s="34">
        <v>201.33333333333781</v>
      </c>
      <c r="J12" s="34"/>
      <c r="K12" s="34">
        <v>19.333333333334167</v>
      </c>
    </row>
    <row r="13" spans="1:11" s="6" customFormat="1" x14ac:dyDescent="0.35">
      <c r="A13" s="30" t="s">
        <v>30</v>
      </c>
      <c r="B13" s="33">
        <v>43273</v>
      </c>
      <c r="C13" s="34">
        <v>19.666666666666721</v>
      </c>
      <c r="D13"/>
      <c r="E13"/>
      <c r="F13" s="34">
        <v>14.666666666666037</v>
      </c>
      <c r="G13" s="34">
        <v>20.499999999998852</v>
      </c>
      <c r="H13" s="34">
        <v>19.666666666666721</v>
      </c>
      <c r="I13" s="34">
        <v>12.800000000000367</v>
      </c>
      <c r="J13" s="59"/>
      <c r="K13" s="34">
        <v>76.799999999998647</v>
      </c>
    </row>
    <row r="14" spans="1:11" s="6" customFormat="1" x14ac:dyDescent="0.35">
      <c r="A14" s="30" t="s">
        <v>30</v>
      </c>
      <c r="B14" s="33">
        <v>43274</v>
      </c>
      <c r="C14" s="34">
        <v>11.666666666667602</v>
      </c>
      <c r="D14"/>
      <c r="E14"/>
      <c r="F14" s="34">
        <v>14.399999999998414</v>
      </c>
      <c r="G14" s="34">
        <v>9.0000000000012292</v>
      </c>
      <c r="H14" s="34">
        <v>11.666666666667602</v>
      </c>
      <c r="I14" s="34">
        <v>3.1111111111097816</v>
      </c>
      <c r="J14" s="34">
        <v>9.0000000000012292</v>
      </c>
      <c r="K14" s="34">
        <v>12.399999999999523</v>
      </c>
    </row>
    <row r="15" spans="1:11" s="6" customFormat="1" x14ac:dyDescent="0.35">
      <c r="A15" s="30" t="s">
        <v>30</v>
      </c>
      <c r="B15" s="33">
        <v>43275</v>
      </c>
      <c r="C15" s="34">
        <v>38.000000000000256</v>
      </c>
      <c r="D15"/>
      <c r="E15"/>
      <c r="F15" s="34">
        <v>13.499999999999623</v>
      </c>
      <c r="G15"/>
      <c r="H15" s="34">
        <v>38.000000000000256</v>
      </c>
      <c r="I15" s="34">
        <v>71.333333333332888</v>
      </c>
      <c r="J15" s="34">
        <v>10.666666666666973</v>
      </c>
      <c r="K15" s="34">
        <v>3.9999999999995595</v>
      </c>
    </row>
    <row r="16" spans="1:11" s="6" customFormat="1" x14ac:dyDescent="0.35">
      <c r="A16" s="30" t="s">
        <v>30</v>
      </c>
      <c r="B16" s="33">
        <v>43276</v>
      </c>
      <c r="C16" s="34">
        <v>301.99999999999778</v>
      </c>
      <c r="D16"/>
      <c r="E16"/>
      <c r="F16" s="34">
        <v>43.999999999995154</v>
      </c>
      <c r="G16"/>
      <c r="H16" s="34">
        <v>301.99999999999778</v>
      </c>
      <c r="I16" s="34">
        <v>30.999999999998806</v>
      </c>
      <c r="J16" s="34">
        <v>23.333333333333727</v>
      </c>
      <c r="K16" s="34">
        <v>8.3999999999999631</v>
      </c>
    </row>
    <row r="17" spans="1:11" s="6" customFormat="1" x14ac:dyDescent="0.35">
      <c r="A17" s="30" t="s">
        <v>30</v>
      </c>
      <c r="B17" s="33">
        <v>43277</v>
      </c>
      <c r="C17" s="34"/>
      <c r="D17"/>
      <c r="E17"/>
      <c r="F17" s="34"/>
      <c r="G17"/>
      <c r="H17" s="34"/>
      <c r="I17" s="34"/>
      <c r="J17" s="34"/>
      <c r="K17" s="34">
        <v>4.9999999999987095</v>
      </c>
    </row>
    <row r="18" spans="1:11" s="6" customFormat="1" x14ac:dyDescent="0.35">
      <c r="A18" s="30" t="s">
        <v>30</v>
      </c>
      <c r="B18" s="33">
        <v>43278</v>
      </c>
      <c r="C18" s="34">
        <v>68.000000000001393</v>
      </c>
      <c r="D18"/>
      <c r="E18"/>
      <c r="F18" s="34">
        <v>6.6666666666659324</v>
      </c>
      <c r="G18"/>
      <c r="H18" s="34">
        <v>68.000000000001393</v>
      </c>
      <c r="I18" s="34">
        <v>13.333333333333346</v>
      </c>
      <c r="J18" s="34">
        <v>8.9999999999997495</v>
      </c>
      <c r="K18" s="34">
        <v>24.666666666666913</v>
      </c>
    </row>
    <row r="19" spans="1:11" s="6" customFormat="1" x14ac:dyDescent="0.35">
      <c r="A19" s="30" t="s">
        <v>30</v>
      </c>
      <c r="B19" s="33">
        <v>43279</v>
      </c>
      <c r="C19" s="34"/>
      <c r="D19"/>
      <c r="E19"/>
      <c r="F19" s="34"/>
      <c r="G19"/>
      <c r="H19" s="34">
        <v>411.99999999999903</v>
      </c>
      <c r="I19" s="34"/>
      <c r="J19" s="34"/>
      <c r="K19" s="34">
        <v>6.9999999999999698</v>
      </c>
    </row>
    <row r="20" spans="1:11" s="6" customFormat="1" x14ac:dyDescent="0.35">
      <c r="A20" s="30" t="s">
        <v>30</v>
      </c>
      <c r="B20" s="33">
        <v>43282</v>
      </c>
      <c r="C20" s="34">
        <v>269.99999999999687</v>
      </c>
      <c r="D20"/>
      <c r="E20"/>
      <c r="F20" s="34">
        <v>3.9999999999995595</v>
      </c>
      <c r="G20"/>
      <c r="H20" s="34">
        <v>187.99999999999704</v>
      </c>
      <c r="I20" s="34">
        <v>12.666666666666753</v>
      </c>
      <c r="J20" s="34">
        <v>10.333333333332936</v>
      </c>
      <c r="K20" s="34">
        <v>3.9999999999995595</v>
      </c>
    </row>
    <row r="21" spans="1:11" s="6" customFormat="1" x14ac:dyDescent="0.35">
      <c r="A21" s="30" t="s">
        <v>30</v>
      </c>
      <c r="B21" s="33">
        <v>43283</v>
      </c>
      <c r="C21" s="34"/>
      <c r="D21"/>
      <c r="E21"/>
      <c r="G21"/>
      <c r="H21" s="34">
        <v>89.333333333332376</v>
      </c>
      <c r="I21" s="34"/>
      <c r="J21" s="34">
        <v>16.666666666666313</v>
      </c>
      <c r="K21" s="36" t="s">
        <v>15</v>
      </c>
    </row>
    <row r="22" spans="1:11" s="6" customFormat="1" x14ac:dyDescent="0.35">
      <c r="A22" s="30" t="s">
        <v>30</v>
      </c>
      <c r="B22" s="33">
        <v>43284</v>
      </c>
      <c r="C22" s="34">
        <v>128.99999999999687</v>
      </c>
      <c r="D22"/>
      <c r="E22"/>
      <c r="G22"/>
      <c r="H22" s="34">
        <v>249.99999999999466</v>
      </c>
      <c r="I22" s="34"/>
      <c r="J22" s="34">
        <v>230.6</v>
      </c>
      <c r="K22" s="34"/>
    </row>
    <row r="23" spans="1:11" s="6" customFormat="1" x14ac:dyDescent="0.35">
      <c r="A23" s="30" t="s">
        <v>30</v>
      </c>
      <c r="B23" s="33">
        <v>43286</v>
      </c>
      <c r="C23" s="34"/>
      <c r="D23"/>
      <c r="E23"/>
      <c r="G23"/>
      <c r="H23" s="34"/>
      <c r="I23" s="34">
        <v>3.9999999999995595</v>
      </c>
      <c r="J23" s="34">
        <v>228.00000000000153</v>
      </c>
      <c r="K23" s="34">
        <v>6.3333333333333766</v>
      </c>
    </row>
    <row r="24" spans="1:11" s="6" customFormat="1" x14ac:dyDescent="0.35">
      <c r="A24" s="30" t="s">
        <v>30</v>
      </c>
      <c r="B24" s="4">
        <v>43288</v>
      </c>
      <c r="C24" s="34">
        <v>72.999999999998622</v>
      </c>
      <c r="D24"/>
      <c r="E24"/>
      <c r="G24"/>
      <c r="H24" s="34">
        <v>39.999999999995595</v>
      </c>
      <c r="I24" s="34">
        <v>11.428571428572708</v>
      </c>
      <c r="J24" s="34"/>
      <c r="K24" s="34">
        <v>19.200000000001438</v>
      </c>
    </row>
    <row r="25" spans="1:11" s="6" customFormat="1" x14ac:dyDescent="0.35">
      <c r="A25" s="30" t="s">
        <v>30</v>
      </c>
      <c r="B25" s="4">
        <v>43290</v>
      </c>
      <c r="C25" s="34">
        <v>50.666666666667012</v>
      </c>
      <c r="D25"/>
      <c r="E25"/>
      <c r="G25"/>
      <c r="H25" s="34"/>
      <c r="I25" s="34">
        <v>8.0000000000008953</v>
      </c>
      <c r="J25" s="34">
        <v>30.499999999999972</v>
      </c>
      <c r="K25" s="34">
        <v>12.00000000000164</v>
      </c>
    </row>
    <row r="26" spans="1:11" s="6" customFormat="1" x14ac:dyDescent="0.35">
      <c r="A26" s="30" t="s">
        <v>30</v>
      </c>
      <c r="B26" s="4">
        <v>43292</v>
      </c>
      <c r="C26" s="34">
        <v>349.33333333333042</v>
      </c>
      <c r="D26"/>
      <c r="E26"/>
      <c r="G26"/>
      <c r="H26" s="34">
        <v>66.499999999998224</v>
      </c>
      <c r="I26" s="34">
        <v>108.00000000000142</v>
      </c>
      <c r="J26" s="34">
        <v>20.499999999998852</v>
      </c>
      <c r="K26" s="34">
        <v>34.999999999998366</v>
      </c>
    </row>
    <row r="27" spans="1:11" s="6" customFormat="1" x14ac:dyDescent="0.35">
      <c r="A27" s="30" t="s">
        <v>30</v>
      </c>
      <c r="B27" s="62">
        <v>43345</v>
      </c>
      <c r="C27" s="34">
        <v>201.33333333333781</v>
      </c>
      <c r="D27"/>
      <c r="E27"/>
      <c r="G27"/>
      <c r="H27" s="34"/>
      <c r="I27" s="34">
        <v>57.142857142855931</v>
      </c>
      <c r="J27" s="34">
        <v>22.999999999999687</v>
      </c>
      <c r="K27" s="34">
        <v>5.0000000000001901</v>
      </c>
    </row>
    <row r="28" spans="1:11" s="6" customFormat="1" x14ac:dyDescent="0.35">
      <c r="A28" s="30" t="s">
        <v>30</v>
      </c>
      <c r="B28" s="62">
        <v>43347</v>
      </c>
      <c r="C28" s="34">
        <v>12.800000000000367</v>
      </c>
      <c r="D28"/>
      <c r="E28"/>
      <c r="G28"/>
      <c r="H28" s="34">
        <v>170.9999999999967</v>
      </c>
      <c r="I28" s="34">
        <v>95.000000000000639</v>
      </c>
      <c r="J28" s="34">
        <v>11.000000000001009</v>
      </c>
      <c r="K28" s="34"/>
    </row>
    <row r="29" spans="1:11" s="6" customFormat="1" x14ac:dyDescent="0.35">
      <c r="A29" s="30" t="s">
        <v>30</v>
      </c>
      <c r="B29" s="62">
        <v>43349</v>
      </c>
      <c r="C29" s="34">
        <v>3.1111111111097816</v>
      </c>
      <c r="D29"/>
      <c r="E29"/>
      <c r="G29"/>
      <c r="H29" s="34">
        <v>696.0000000000033</v>
      </c>
      <c r="I29" s="34">
        <v>169.00000000000136</v>
      </c>
      <c r="J29" s="34">
        <v>8.6666666666657122</v>
      </c>
      <c r="K29" s="34"/>
    </row>
    <row r="30" spans="1:11" s="6" customFormat="1" x14ac:dyDescent="0.35">
      <c r="A30" s="31"/>
      <c r="B30" s="4"/>
      <c r="C30" s="34"/>
      <c r="D30"/>
      <c r="E30"/>
      <c r="G30"/>
      <c r="H30" s="34">
        <v>178.00000000000259</v>
      </c>
      <c r="I30" s="34">
        <v>173.99999999999858</v>
      </c>
      <c r="J30" s="34">
        <v>8.3333333333331563</v>
      </c>
      <c r="K30" s="34">
        <v>139.00000000000023</v>
      </c>
    </row>
    <row r="31" spans="1:11" s="6" customFormat="1" x14ac:dyDescent="0.35">
      <c r="A31" s="30" t="s">
        <v>31</v>
      </c>
      <c r="B31" s="33">
        <v>43265</v>
      </c>
      <c r="C31" s="34">
        <v>411.99999999999903</v>
      </c>
      <c r="D31"/>
      <c r="E31"/>
      <c r="F31" s="60"/>
      <c r="G31" s="13"/>
      <c r="H31" s="34">
        <v>128.00000000000367</v>
      </c>
      <c r="I31" s="34">
        <v>180.00000000000236</v>
      </c>
      <c r="J31" s="34">
        <v>3.6666666666670031</v>
      </c>
      <c r="K31" s="34">
        <v>9.5999999999989427</v>
      </c>
    </row>
    <row r="32" spans="1:11" s="6" customFormat="1" x14ac:dyDescent="0.35">
      <c r="A32" s="30" t="s">
        <v>31</v>
      </c>
      <c r="B32" s="33">
        <v>43266</v>
      </c>
      <c r="C32" s="34">
        <v>187.99999999999704</v>
      </c>
      <c r="D32"/>
      <c r="E32"/>
      <c r="F32" s="60"/>
      <c r="G32" s="13"/>
      <c r="H32" s="34">
        <v>908.99999999999977</v>
      </c>
      <c r="I32" s="34">
        <v>57.999999999999829</v>
      </c>
      <c r="J32" s="34">
        <v>6.9999999999999698</v>
      </c>
      <c r="K32" s="34">
        <v>1.3333333333331865</v>
      </c>
    </row>
    <row r="33" spans="1:12" s="6" customFormat="1" x14ac:dyDescent="0.35">
      <c r="A33" s="30" t="s">
        <v>31</v>
      </c>
      <c r="B33" s="54">
        <v>43267</v>
      </c>
      <c r="C33" s="34">
        <v>89.333333333332376</v>
      </c>
      <c r="D33"/>
      <c r="E33"/>
      <c r="F33" s="60"/>
      <c r="G33" s="13"/>
      <c r="H33" s="34">
        <v>133.99999999999855</v>
      </c>
      <c r="I33" s="34">
        <v>69.000000000001279</v>
      </c>
      <c r="J33" s="34">
        <v>9.0000000000012292</v>
      </c>
      <c r="K33" s="34">
        <v>85.000000000001734</v>
      </c>
    </row>
    <row r="34" spans="1:12" s="6" customFormat="1" x14ac:dyDescent="0.35">
      <c r="A34" s="30" t="s">
        <v>31</v>
      </c>
      <c r="B34" s="54">
        <v>43268</v>
      </c>
      <c r="C34" s="34">
        <v>249.99999999999466</v>
      </c>
      <c r="D34"/>
      <c r="E34"/>
      <c r="F34" s="60"/>
      <c r="G34" s="13"/>
      <c r="H34" s="34">
        <v>522.00000000000023</v>
      </c>
      <c r="I34" s="34">
        <v>146.99999999999935</v>
      </c>
      <c r="J34" s="34">
        <v>9.9999999999988987</v>
      </c>
      <c r="K34" s="34"/>
    </row>
    <row r="35" spans="1:12" s="6" customFormat="1" x14ac:dyDescent="0.35">
      <c r="A35" s="30" t="s">
        <v>31</v>
      </c>
      <c r="B35" s="33">
        <v>43269</v>
      </c>
      <c r="C35" s="34"/>
      <c r="D35"/>
      <c r="E35"/>
      <c r="F35" s="60"/>
      <c r="G35" s="13"/>
      <c r="H35" s="34">
        <v>148.00000000000145</v>
      </c>
      <c r="I35" s="34"/>
      <c r="J35" s="34"/>
      <c r="K35" s="34">
        <v>6.9999999999999698</v>
      </c>
    </row>
    <row r="36" spans="1:12" s="6" customFormat="1" x14ac:dyDescent="0.35">
      <c r="A36" s="30" t="s">
        <v>31</v>
      </c>
      <c r="B36" s="54">
        <v>43270</v>
      </c>
      <c r="C36" s="34">
        <v>39.999999999995595</v>
      </c>
      <c r="D36"/>
      <c r="E36"/>
      <c r="F36" s="60"/>
      <c r="G36" s="33"/>
      <c r="H36" s="34">
        <v>115.99999999999611</v>
      </c>
      <c r="I36" s="34"/>
      <c r="J36" s="34">
        <v>5.3333333333342265</v>
      </c>
      <c r="K36" s="34"/>
    </row>
    <row r="37" spans="1:12" s="6" customFormat="1" x14ac:dyDescent="0.35">
      <c r="A37" s="30" t="s">
        <v>31</v>
      </c>
      <c r="B37" s="33">
        <v>43271</v>
      </c>
      <c r="C37" s="34"/>
      <c r="D37"/>
      <c r="E37"/>
      <c r="F37" s="60"/>
      <c r="G37" s="33"/>
      <c r="H37" s="34">
        <v>247.99999999999932</v>
      </c>
      <c r="I37" s="34">
        <v>247.99999999999932</v>
      </c>
      <c r="J37" s="34">
        <v>6.666666666667413</v>
      </c>
      <c r="K37" s="34"/>
    </row>
    <row r="38" spans="1:12" s="6" customFormat="1" x14ac:dyDescent="0.35">
      <c r="A38" s="30" t="s">
        <v>31</v>
      </c>
      <c r="B38" s="33">
        <v>43272</v>
      </c>
      <c r="C38" s="34">
        <v>66.499999999998224</v>
      </c>
      <c r="D38"/>
      <c r="E38"/>
      <c r="F38" s="60"/>
      <c r="G38" s="33"/>
      <c r="H38" s="34">
        <v>221.99999999999775</v>
      </c>
      <c r="I38" s="59"/>
      <c r="J38" s="34">
        <v>3.9999999999995595</v>
      </c>
      <c r="K38" s="34">
        <v>96.800000000001774</v>
      </c>
    </row>
    <row r="39" spans="1:12" s="6" customFormat="1" x14ac:dyDescent="0.35">
      <c r="A39" s="30" t="s">
        <v>31</v>
      </c>
      <c r="B39" s="33">
        <v>43273</v>
      </c>
      <c r="C39" s="34"/>
      <c r="D39"/>
      <c r="E39"/>
      <c r="F39" s="60"/>
      <c r="G39" s="33"/>
      <c r="H39" s="34">
        <v>47.6666666666666</v>
      </c>
      <c r="I39" s="34">
        <v>238.9999999999981</v>
      </c>
      <c r="J39" s="34">
        <v>2.3333333333323365</v>
      </c>
      <c r="K39" s="34">
        <v>7.666666666666563</v>
      </c>
    </row>
    <row r="40" spans="1:12" s="6" customFormat="1" x14ac:dyDescent="0.35">
      <c r="A40" s="30" t="s">
        <v>31</v>
      </c>
      <c r="B40" s="33">
        <v>43274</v>
      </c>
      <c r="C40" s="34">
        <v>170.9999999999967</v>
      </c>
      <c r="D40"/>
      <c r="E40"/>
      <c r="F40" s="60"/>
      <c r="G40" s="33"/>
      <c r="H40" s="34">
        <v>39.000000000000888</v>
      </c>
      <c r="I40" s="34">
        <v>73.333333333334139</v>
      </c>
      <c r="J40" s="34">
        <v>217.99999999999818</v>
      </c>
    </row>
    <row r="41" spans="1:12" s="6" customFormat="1" x14ac:dyDescent="0.35">
      <c r="A41" s="30" t="s">
        <v>31</v>
      </c>
      <c r="B41" s="15">
        <v>43279</v>
      </c>
      <c r="C41" s="34"/>
      <c r="D41"/>
      <c r="E41"/>
      <c r="F41" s="60"/>
      <c r="G41" s="33"/>
      <c r="H41" s="34">
        <v>38.666666666666849</v>
      </c>
      <c r="I41" s="34">
        <v>3.9999999999995595</v>
      </c>
      <c r="J41" s="34">
        <v>80.000000000000071</v>
      </c>
    </row>
    <row r="42" spans="1:12" s="6" customFormat="1" x14ac:dyDescent="0.35">
      <c r="A42" s="30" t="s">
        <v>31</v>
      </c>
      <c r="B42" s="15">
        <v>43282</v>
      </c>
      <c r="C42" s="34">
        <v>71.333333333332888</v>
      </c>
      <c r="D42"/>
      <c r="E42"/>
      <c r="F42" s="60"/>
      <c r="G42" s="33"/>
      <c r="H42" s="34">
        <v>208.39999999999924</v>
      </c>
      <c r="I42" s="34">
        <v>127.20000000000198</v>
      </c>
      <c r="J42" s="34">
        <v>24.999999999999467</v>
      </c>
    </row>
    <row r="43" spans="1:12" s="6" customFormat="1" x14ac:dyDescent="0.35">
      <c r="A43" s="30" t="s">
        <v>31</v>
      </c>
      <c r="B43" s="15">
        <v>43283</v>
      </c>
      <c r="C43" s="34">
        <v>30.999999999998806</v>
      </c>
      <c r="D43"/>
      <c r="E43"/>
      <c r="F43" s="60"/>
      <c r="G43" s="33"/>
      <c r="H43" s="34">
        <v>605.99999999999989</v>
      </c>
      <c r="J43" s="34">
        <v>17.000000000000348</v>
      </c>
    </row>
    <row r="44" spans="1:12" s="6" customFormat="1" x14ac:dyDescent="0.35">
      <c r="A44" s="30" t="s">
        <v>31</v>
      </c>
      <c r="B44" s="15">
        <v>43284</v>
      </c>
      <c r="C44" s="34"/>
      <c r="D44"/>
      <c r="E44"/>
      <c r="F44" s="60"/>
      <c r="G44" s="33"/>
      <c r="H44" s="34">
        <v>262.00000000000222</v>
      </c>
      <c r="J44" s="34">
        <v>272.00000000000557</v>
      </c>
    </row>
    <row r="45" spans="1:12" s="6" customFormat="1" x14ac:dyDescent="0.35">
      <c r="A45" s="30" t="s">
        <v>31</v>
      </c>
      <c r="B45" s="15">
        <v>43285</v>
      </c>
      <c r="C45" s="34">
        <v>13.333333333333346</v>
      </c>
      <c r="D45"/>
      <c r="E45"/>
      <c r="F45" s="60"/>
      <c r="G45" s="33"/>
      <c r="H45" s="34">
        <v>169.99999999999903</v>
      </c>
      <c r="J45" s="34">
        <v>23.999999999997357</v>
      </c>
    </row>
    <row r="46" spans="1:12" s="6" customFormat="1" x14ac:dyDescent="0.35">
      <c r="A46" s="30" t="s">
        <v>31</v>
      </c>
      <c r="B46" s="15">
        <v>43286</v>
      </c>
      <c r="C46" s="34"/>
      <c r="D46"/>
      <c r="E46"/>
      <c r="F46" s="60"/>
      <c r="G46" s="33"/>
      <c r="H46" s="34">
        <v>22.000000000002018</v>
      </c>
      <c r="J46" s="34"/>
    </row>
    <row r="47" spans="1:12" s="6" customFormat="1" x14ac:dyDescent="0.35">
      <c r="A47" s="30" t="s">
        <v>31</v>
      </c>
      <c r="B47" s="15">
        <v>43288</v>
      </c>
      <c r="C47" s="34">
        <v>12.666666666666753</v>
      </c>
      <c r="D47"/>
      <c r="E47"/>
      <c r="F47" s="60"/>
      <c r="G47" s="33"/>
      <c r="H47" s="34">
        <v>24.000000000001798</v>
      </c>
      <c r="J47" s="34"/>
    </row>
    <row r="48" spans="1:12" s="6" customFormat="1" x14ac:dyDescent="0.35">
      <c r="A48" s="30" t="s">
        <v>31</v>
      </c>
      <c r="B48" s="15">
        <v>43290</v>
      </c>
      <c r="C48" s="34"/>
      <c r="D48"/>
      <c r="E48"/>
      <c r="F48" s="60"/>
      <c r="G48" s="33"/>
      <c r="H48" s="34">
        <v>55.999999999998273</v>
      </c>
      <c r="L48" s="34"/>
    </row>
    <row r="49" spans="1:12" s="6" customFormat="1" x14ac:dyDescent="0.35">
      <c r="A49" s="30" t="s">
        <v>31</v>
      </c>
      <c r="B49" s="15">
        <v>43292</v>
      </c>
      <c r="C49" s="34"/>
      <c r="D49"/>
      <c r="E49"/>
      <c r="F49" s="60"/>
      <c r="G49" s="33"/>
      <c r="H49" s="34">
        <v>34.999999999999851</v>
      </c>
      <c r="L49" s="34">
        <f>AVERAGE(G5:G64)</f>
        <v>13.101058201058216</v>
      </c>
    </row>
    <row r="50" spans="1:12" s="6" customFormat="1" x14ac:dyDescent="0.35">
      <c r="A50" s="30" t="s">
        <v>31</v>
      </c>
      <c r="B50" s="62">
        <v>43347</v>
      </c>
      <c r="C50" s="34">
        <v>3.9999999999995595</v>
      </c>
      <c r="D50"/>
      <c r="E50"/>
      <c r="F50" s="60"/>
      <c r="G50" s="33"/>
      <c r="H50" s="34">
        <v>49.999999999998934</v>
      </c>
      <c r="L50" s="34">
        <f>MEDIAN(G5:G45)</f>
        <v>9.3333333333337869</v>
      </c>
    </row>
    <row r="51" spans="1:12" s="6" customFormat="1" x14ac:dyDescent="0.35">
      <c r="A51" s="30" t="s">
        <v>31</v>
      </c>
      <c r="B51" s="62">
        <v>43349</v>
      </c>
      <c r="C51" s="34">
        <v>11.428571428572708</v>
      </c>
      <c r="D51"/>
      <c r="E51"/>
      <c r="F51" s="60"/>
      <c r="G51" s="33"/>
      <c r="H51" s="34">
        <v>35.666666666666444</v>
      </c>
      <c r="L51" s="34">
        <f>MAX(G5:G45)</f>
        <v>29.600000000000293</v>
      </c>
    </row>
    <row r="52" spans="1:12" s="6" customFormat="1" x14ac:dyDescent="0.35">
      <c r="A52" s="30" t="s">
        <v>31</v>
      </c>
      <c r="B52" s="62">
        <v>43351</v>
      </c>
      <c r="C52" s="34">
        <v>8.0000000000008953</v>
      </c>
      <c r="D52"/>
      <c r="E52"/>
      <c r="F52" s="60"/>
      <c r="G52" s="33"/>
      <c r="H52" s="34">
        <v>41.999999999999815</v>
      </c>
      <c r="L52" s="34">
        <f>MIN(G5:G45)</f>
        <v>2.666666666666373</v>
      </c>
    </row>
    <row r="53" spans="1:12" s="6" customFormat="1" x14ac:dyDescent="0.35">
      <c r="A53" s="31"/>
      <c r="B53" s="33"/>
      <c r="C53" s="34"/>
      <c r="D53"/>
      <c r="E53"/>
      <c r="H53" s="34">
        <v>105.60000000000258</v>
      </c>
      <c r="J53" s="34"/>
    </row>
    <row r="54" spans="1:12" s="6" customFormat="1" x14ac:dyDescent="0.35">
      <c r="A54" s="31" t="s">
        <v>34</v>
      </c>
      <c r="B54" s="33">
        <v>43265</v>
      </c>
      <c r="C54" s="34">
        <v>696.0000000000033</v>
      </c>
      <c r="D54"/>
      <c r="E54"/>
      <c r="H54" s="34">
        <v>125.99999999999945</v>
      </c>
      <c r="J54" s="34"/>
    </row>
    <row r="55" spans="1:12" s="6" customFormat="1" x14ac:dyDescent="0.35">
      <c r="A55" s="31" t="s">
        <v>34</v>
      </c>
      <c r="B55" s="33">
        <v>43266</v>
      </c>
      <c r="C55" s="34">
        <v>178.00000000000259</v>
      </c>
      <c r="D55"/>
      <c r="E55"/>
      <c r="H55" s="34">
        <v>169.00000000000136</v>
      </c>
    </row>
    <row r="56" spans="1:12" s="6" customFormat="1" x14ac:dyDescent="0.35">
      <c r="A56" s="31" t="s">
        <v>34</v>
      </c>
      <c r="B56" s="33">
        <v>43267</v>
      </c>
      <c r="C56" s="34">
        <v>128.00000000000367</v>
      </c>
      <c r="D56"/>
      <c r="E56"/>
      <c r="H56" s="34">
        <v>173.99999999999858</v>
      </c>
    </row>
    <row r="57" spans="1:12" x14ac:dyDescent="0.35">
      <c r="A57" s="31" t="s">
        <v>34</v>
      </c>
      <c r="B57" s="54">
        <v>43270</v>
      </c>
      <c r="C57" s="34">
        <v>908.99999999999977</v>
      </c>
      <c r="H57" s="34">
        <v>604.00000000000455</v>
      </c>
    </row>
    <row r="58" spans="1:12" x14ac:dyDescent="0.35">
      <c r="A58" s="31" t="s">
        <v>34</v>
      </c>
      <c r="B58" s="33">
        <v>43272</v>
      </c>
      <c r="C58" s="34">
        <v>133.99999999999855</v>
      </c>
      <c r="H58" s="34">
        <v>227.99999999999264</v>
      </c>
    </row>
    <row r="59" spans="1:12" x14ac:dyDescent="0.35">
      <c r="A59" s="31" t="s">
        <v>34</v>
      </c>
      <c r="B59" s="33">
        <v>43282</v>
      </c>
      <c r="C59" s="34">
        <v>108.00000000000142</v>
      </c>
      <c r="H59" s="34">
        <v>103.99999999999743</v>
      </c>
    </row>
    <row r="60" spans="1:12" x14ac:dyDescent="0.35">
      <c r="A60" s="31"/>
      <c r="B60" s="33"/>
      <c r="H60" s="34">
        <v>79.000000000002402</v>
      </c>
    </row>
    <row r="61" spans="1:12" x14ac:dyDescent="0.35">
      <c r="A61" s="30" t="s">
        <v>35</v>
      </c>
      <c r="B61" s="33">
        <v>43258</v>
      </c>
      <c r="C61" s="34">
        <v>137.99999999999812</v>
      </c>
      <c r="H61" s="34">
        <v>36.000000000004917</v>
      </c>
    </row>
    <row r="62" spans="1:12" x14ac:dyDescent="0.35">
      <c r="A62" s="30" t="s">
        <v>35</v>
      </c>
      <c r="B62" s="33">
        <v>43265</v>
      </c>
      <c r="C62" s="34">
        <v>190.00000000000128</v>
      </c>
      <c r="H62" s="34">
        <v>60.000000000002274</v>
      </c>
    </row>
    <row r="63" spans="1:12" x14ac:dyDescent="0.35">
      <c r="A63" s="30" t="s">
        <v>35</v>
      </c>
      <c r="B63" s="33">
        <v>43266</v>
      </c>
      <c r="C63" s="34">
        <v>91.999999999998749</v>
      </c>
      <c r="H63" s="34">
        <v>29.600000000000293</v>
      </c>
    </row>
    <row r="64" spans="1:12" x14ac:dyDescent="0.35">
      <c r="A64" s="30" t="s">
        <v>35</v>
      </c>
      <c r="B64" s="54">
        <v>43267</v>
      </c>
      <c r="C64" s="34">
        <v>25.500000000000522</v>
      </c>
      <c r="H64" s="34">
        <v>66.000000000006054</v>
      </c>
    </row>
    <row r="65" spans="1:3" x14ac:dyDescent="0.35">
      <c r="A65" s="30" t="s">
        <v>35</v>
      </c>
      <c r="B65" s="33">
        <v>43268</v>
      </c>
      <c r="C65" s="34">
        <v>7.9999999999991189</v>
      </c>
    </row>
    <row r="66" spans="1:3" x14ac:dyDescent="0.35">
      <c r="A66" s="30" t="s">
        <v>35</v>
      </c>
      <c r="B66" s="4">
        <v>43269</v>
      </c>
      <c r="C66" s="34">
        <v>7.9999999999991189</v>
      </c>
    </row>
    <row r="67" spans="1:3" x14ac:dyDescent="0.35">
      <c r="A67" s="30" t="s">
        <v>35</v>
      </c>
      <c r="B67" s="54">
        <v>43270</v>
      </c>
      <c r="C67" s="34">
        <v>8.0000000000035598</v>
      </c>
    </row>
    <row r="68" spans="1:3" x14ac:dyDescent="0.35">
      <c r="A68" s="30" t="s">
        <v>35</v>
      </c>
      <c r="B68" s="33">
        <v>43271</v>
      </c>
    </row>
    <row r="69" spans="1:3" x14ac:dyDescent="0.35">
      <c r="A69" s="29" t="s">
        <v>35</v>
      </c>
      <c r="B69" s="58">
        <v>43272</v>
      </c>
      <c r="C69" s="59"/>
    </row>
    <row r="70" spans="1:3" x14ac:dyDescent="0.35">
      <c r="A70" s="30" t="s">
        <v>35</v>
      </c>
      <c r="B70" s="33">
        <v>43273</v>
      </c>
      <c r="C70" s="34">
        <v>9.0000000000012292</v>
      </c>
    </row>
    <row r="71" spans="1:3" x14ac:dyDescent="0.35">
      <c r="A71" s="30" t="s">
        <v>35</v>
      </c>
      <c r="B71" s="33">
        <v>43274</v>
      </c>
      <c r="C71" s="34">
        <v>10.666666666666973</v>
      </c>
    </row>
    <row r="72" spans="1:3" x14ac:dyDescent="0.35">
      <c r="A72" s="30" t="s">
        <v>35</v>
      </c>
      <c r="B72" s="33">
        <v>43275</v>
      </c>
      <c r="C72" s="34">
        <v>23.333333333333727</v>
      </c>
    </row>
    <row r="73" spans="1:3" x14ac:dyDescent="0.35">
      <c r="A73" s="30" t="s">
        <v>35</v>
      </c>
      <c r="B73" s="33">
        <v>43277</v>
      </c>
    </row>
    <row r="74" spans="1:3" x14ac:dyDescent="0.35">
      <c r="A74" s="30" t="s">
        <v>35</v>
      </c>
      <c r="B74" s="33">
        <v>43278</v>
      </c>
      <c r="C74" s="34">
        <v>8.9999999999997495</v>
      </c>
    </row>
    <row r="75" spans="1:3" x14ac:dyDescent="0.35">
      <c r="A75" s="30" t="s">
        <v>35</v>
      </c>
      <c r="B75" s="33">
        <v>43279</v>
      </c>
    </row>
    <row r="76" spans="1:3" x14ac:dyDescent="0.35">
      <c r="A76" s="30" t="s">
        <v>35</v>
      </c>
      <c r="B76" s="33">
        <v>43280</v>
      </c>
      <c r="C76" s="34">
        <v>10.333333333332936</v>
      </c>
    </row>
    <row r="77" spans="1:3" x14ac:dyDescent="0.35">
      <c r="A77" s="30" t="s">
        <v>35</v>
      </c>
      <c r="B77" s="33">
        <v>43281</v>
      </c>
      <c r="C77" s="34">
        <v>16.666666666666313</v>
      </c>
    </row>
    <row r="78" spans="1:3" x14ac:dyDescent="0.35">
      <c r="A78" s="30" t="s">
        <v>35</v>
      </c>
      <c r="B78" s="33">
        <v>43282</v>
      </c>
      <c r="C78" s="34">
        <v>92.666666666663872</v>
      </c>
    </row>
    <row r="79" spans="1:3" x14ac:dyDescent="0.35">
      <c r="A79" s="30" t="s">
        <v>35</v>
      </c>
      <c r="B79" s="33">
        <v>43283</v>
      </c>
    </row>
    <row r="80" spans="1:3" x14ac:dyDescent="0.35">
      <c r="A80" s="30" t="s">
        <v>35</v>
      </c>
      <c r="B80" s="33">
        <v>43284</v>
      </c>
      <c r="C80" s="34">
        <v>6.3333333333333766</v>
      </c>
    </row>
    <row r="81" spans="1:7" x14ac:dyDescent="0.35">
      <c r="A81" s="30" t="s">
        <v>35</v>
      </c>
      <c r="B81" s="33">
        <v>43285</v>
      </c>
      <c r="C81" s="34">
        <v>5.0000000000001901</v>
      </c>
    </row>
    <row r="82" spans="1:7" x14ac:dyDescent="0.35">
      <c r="A82" s="30" t="s">
        <v>35</v>
      </c>
      <c r="B82" s="33">
        <v>43286</v>
      </c>
    </row>
    <row r="83" spans="1:7" x14ac:dyDescent="0.35">
      <c r="A83" s="30" t="s">
        <v>35</v>
      </c>
      <c r="B83" s="33">
        <v>43288</v>
      </c>
      <c r="C83" s="34">
        <v>5.0000000000001901</v>
      </c>
    </row>
    <row r="84" spans="1:7" x14ac:dyDescent="0.35">
      <c r="A84" s="30" t="s">
        <v>35</v>
      </c>
      <c r="B84" s="33">
        <v>43290</v>
      </c>
      <c r="C84" s="34">
        <v>3.6666666666670031</v>
      </c>
    </row>
    <row r="85" spans="1:7" x14ac:dyDescent="0.35">
      <c r="A85" s="30" t="s">
        <v>35</v>
      </c>
      <c r="B85" s="33">
        <v>43292</v>
      </c>
      <c r="C85" s="34">
        <v>19.333333333334167</v>
      </c>
    </row>
    <row r="86" spans="1:7" x14ac:dyDescent="0.35">
      <c r="A86" s="30" t="s">
        <v>35</v>
      </c>
      <c r="B86" s="62">
        <v>43345</v>
      </c>
      <c r="C86" s="34">
        <v>76.799999999998647</v>
      </c>
    </row>
    <row r="87" spans="1:7" x14ac:dyDescent="0.35">
      <c r="A87" s="30" t="s">
        <v>35</v>
      </c>
      <c r="B87" s="62">
        <v>43347</v>
      </c>
      <c r="C87" s="34">
        <v>12.399999999999523</v>
      </c>
    </row>
    <row r="88" spans="1:7" x14ac:dyDescent="0.35">
      <c r="A88" s="30" t="s">
        <v>35</v>
      </c>
      <c r="B88" s="62">
        <v>43349</v>
      </c>
      <c r="C88" s="34">
        <v>3.9999999999995595</v>
      </c>
    </row>
    <row r="89" spans="1:7" x14ac:dyDescent="0.35">
      <c r="A89" s="30" t="s">
        <v>35</v>
      </c>
      <c r="B89" s="62">
        <v>43351</v>
      </c>
      <c r="C89" s="34">
        <v>8.3999999999999631</v>
      </c>
    </row>
    <row r="90" spans="1:7" x14ac:dyDescent="0.35">
      <c r="A90" s="30" t="s">
        <v>35</v>
      </c>
      <c r="B90" s="33">
        <v>43258</v>
      </c>
      <c r="C90" s="34">
        <v>4.9999999999987095</v>
      </c>
    </row>
    <row r="91" spans="1:7" x14ac:dyDescent="0.35">
      <c r="A91" s="31"/>
      <c r="B91" s="4"/>
    </row>
    <row r="92" spans="1:7" x14ac:dyDescent="0.35">
      <c r="A92" s="30" t="s">
        <v>28</v>
      </c>
      <c r="B92" s="33">
        <v>43258</v>
      </c>
      <c r="C92" s="34">
        <v>2305.9999999999991</v>
      </c>
    </row>
    <row r="93" spans="1:7" x14ac:dyDescent="0.35">
      <c r="A93" s="30" t="s">
        <v>28</v>
      </c>
      <c r="B93" s="33">
        <v>43265</v>
      </c>
      <c r="C93" s="34">
        <v>228.00000000000153</v>
      </c>
    </row>
    <row r="94" spans="1:7" x14ac:dyDescent="0.35">
      <c r="A94" s="30" t="s">
        <v>28</v>
      </c>
      <c r="B94" s="33">
        <v>43266</v>
      </c>
      <c r="G94" s="33"/>
    </row>
    <row r="95" spans="1:7" x14ac:dyDescent="0.35">
      <c r="A95" s="30" t="s">
        <v>28</v>
      </c>
      <c r="B95" s="54">
        <v>43267</v>
      </c>
      <c r="C95" s="34">
        <v>30.499999999999972</v>
      </c>
    </row>
    <row r="96" spans="1:7" x14ac:dyDescent="0.35">
      <c r="A96" s="30" t="s">
        <v>28</v>
      </c>
      <c r="B96" s="54">
        <v>43268</v>
      </c>
      <c r="C96" s="34">
        <v>20.499999999998852</v>
      </c>
    </row>
    <row r="97" spans="1:6" x14ac:dyDescent="0.35">
      <c r="A97" s="30" t="s">
        <v>28</v>
      </c>
      <c r="B97" s="4">
        <v>43269</v>
      </c>
      <c r="C97" s="34">
        <v>22.999999999999687</v>
      </c>
    </row>
    <row r="98" spans="1:6" x14ac:dyDescent="0.35">
      <c r="A98" s="30" t="s">
        <v>28</v>
      </c>
      <c r="B98" s="54">
        <v>43270</v>
      </c>
      <c r="C98" s="34">
        <v>11.000000000001009</v>
      </c>
    </row>
    <row r="99" spans="1:6" x14ac:dyDescent="0.35">
      <c r="A99" s="30" t="s">
        <v>28</v>
      </c>
      <c r="B99" s="33">
        <v>43271</v>
      </c>
      <c r="C99" s="34">
        <v>8.6666666666657122</v>
      </c>
    </row>
    <row r="100" spans="1:6" x14ac:dyDescent="0.35">
      <c r="A100" s="30" t="s">
        <v>28</v>
      </c>
      <c r="B100" s="33">
        <v>43272</v>
      </c>
      <c r="C100" s="34">
        <v>8.3333333333331563</v>
      </c>
    </row>
    <row r="101" spans="1:6" x14ac:dyDescent="0.35">
      <c r="A101" s="30" t="s">
        <v>28</v>
      </c>
      <c r="B101" s="33">
        <v>43273</v>
      </c>
      <c r="C101" s="34">
        <v>3.6666666666670031</v>
      </c>
    </row>
    <row r="102" spans="1:6" x14ac:dyDescent="0.35">
      <c r="A102" s="30" t="s">
        <v>28</v>
      </c>
      <c r="B102" s="33">
        <v>43274</v>
      </c>
      <c r="C102" s="34">
        <v>6.9999999999999698</v>
      </c>
    </row>
    <row r="103" spans="1:6" x14ac:dyDescent="0.35">
      <c r="A103" s="30" t="s">
        <v>28</v>
      </c>
      <c r="B103" s="33">
        <v>43275</v>
      </c>
      <c r="C103" s="34">
        <v>9.0000000000012292</v>
      </c>
    </row>
    <row r="104" spans="1:6" x14ac:dyDescent="0.35">
      <c r="A104" s="30" t="s">
        <v>28</v>
      </c>
      <c r="B104" s="33">
        <v>43276</v>
      </c>
      <c r="C104" s="34">
        <v>9.9999999999988987</v>
      </c>
    </row>
    <row r="105" spans="1:6" x14ac:dyDescent="0.35">
      <c r="A105" s="30" t="s">
        <v>28</v>
      </c>
      <c r="B105" s="33">
        <v>43277</v>
      </c>
    </row>
    <row r="106" spans="1:6" x14ac:dyDescent="0.35">
      <c r="A106" s="30" t="s">
        <v>28</v>
      </c>
      <c r="B106" s="33">
        <v>43278</v>
      </c>
      <c r="C106" s="34">
        <v>5.3333333333342265</v>
      </c>
    </row>
    <row r="107" spans="1:6" x14ac:dyDescent="0.35">
      <c r="A107" s="30" t="s">
        <v>28</v>
      </c>
      <c r="B107" s="33">
        <v>43279</v>
      </c>
      <c r="C107" s="34">
        <v>6.666666666667413</v>
      </c>
    </row>
    <row r="108" spans="1:6" x14ac:dyDescent="0.35">
      <c r="A108" s="30" t="s">
        <v>28</v>
      </c>
      <c r="B108" s="33">
        <v>43280</v>
      </c>
      <c r="C108" s="34">
        <v>3.9999999999995595</v>
      </c>
    </row>
    <row r="109" spans="1:6" x14ac:dyDescent="0.35">
      <c r="A109" s="30" t="s">
        <v>28</v>
      </c>
      <c r="B109" s="33">
        <v>43281</v>
      </c>
      <c r="C109" s="34">
        <v>2.3333333333323365</v>
      </c>
    </row>
    <row r="110" spans="1:6" x14ac:dyDescent="0.35">
      <c r="A110" s="30" t="s">
        <v>28</v>
      </c>
      <c r="B110" s="33">
        <v>43282</v>
      </c>
      <c r="C110" s="34">
        <v>24.666666666666913</v>
      </c>
    </row>
    <row r="111" spans="1:6" x14ac:dyDescent="0.35">
      <c r="A111" s="30" t="s">
        <v>28</v>
      </c>
      <c r="B111" s="33">
        <v>43283</v>
      </c>
      <c r="C111" s="34">
        <v>6.9999999999999698</v>
      </c>
    </row>
    <row r="112" spans="1:6" x14ac:dyDescent="0.35">
      <c r="A112" s="30" t="s">
        <v>28</v>
      </c>
      <c r="B112" s="15">
        <v>43284</v>
      </c>
      <c r="C112" s="34">
        <v>3.9999999999995595</v>
      </c>
      <c r="F112" s="15"/>
    </row>
    <row r="113" spans="1:6" x14ac:dyDescent="0.35">
      <c r="A113" s="30" t="s">
        <v>28</v>
      </c>
      <c r="B113" s="15">
        <v>43285</v>
      </c>
      <c r="C113" s="36" t="s">
        <v>15</v>
      </c>
      <c r="F113" s="15"/>
    </row>
    <row r="114" spans="1:6" x14ac:dyDescent="0.35">
      <c r="A114" s="30" t="s">
        <v>28</v>
      </c>
      <c r="B114" s="15">
        <v>43286</v>
      </c>
      <c r="F114" s="15"/>
    </row>
    <row r="115" spans="1:6" x14ac:dyDescent="0.35">
      <c r="A115" s="30" t="s">
        <v>28</v>
      </c>
      <c r="B115" s="15">
        <v>43288</v>
      </c>
      <c r="C115" s="34">
        <v>6.3333333333333766</v>
      </c>
      <c r="F115" s="15"/>
    </row>
    <row r="116" spans="1:6" x14ac:dyDescent="0.35">
      <c r="A116" s="30" t="s">
        <v>28</v>
      </c>
      <c r="B116" s="15">
        <v>43290</v>
      </c>
      <c r="C116" s="34">
        <v>19.200000000001438</v>
      </c>
      <c r="F116" s="15"/>
    </row>
    <row r="117" spans="1:6" x14ac:dyDescent="0.35">
      <c r="A117" s="30" t="s">
        <v>28</v>
      </c>
      <c r="B117" s="15">
        <v>43292</v>
      </c>
      <c r="C117" s="34">
        <v>12.00000000000164</v>
      </c>
      <c r="F117" s="15"/>
    </row>
    <row r="118" spans="1:6" x14ac:dyDescent="0.35">
      <c r="A118" s="30" t="s">
        <v>28</v>
      </c>
      <c r="B118" s="15">
        <v>43294</v>
      </c>
      <c r="C118" s="34">
        <v>34.999999999998366</v>
      </c>
      <c r="F118" s="15"/>
    </row>
    <row r="119" spans="1:6" x14ac:dyDescent="0.35">
      <c r="A119" s="30" t="s">
        <v>28</v>
      </c>
      <c r="B119" s="15">
        <v>43296</v>
      </c>
      <c r="C119" s="34">
        <v>5.0000000000001901</v>
      </c>
      <c r="F119" s="15"/>
    </row>
    <row r="120" spans="1:6" x14ac:dyDescent="0.35">
      <c r="A120" s="30" t="s">
        <v>28</v>
      </c>
      <c r="B120" s="15">
        <v>43298</v>
      </c>
      <c r="F120" s="15"/>
    </row>
    <row r="121" spans="1:6" x14ac:dyDescent="0.35">
      <c r="A121" s="30" t="s">
        <v>28</v>
      </c>
      <c r="B121" s="15">
        <v>43300</v>
      </c>
      <c r="F121" s="15"/>
    </row>
    <row r="122" spans="1:6" x14ac:dyDescent="0.35">
      <c r="A122" s="30" t="s">
        <v>28</v>
      </c>
      <c r="B122" s="62">
        <v>43345</v>
      </c>
      <c r="C122" s="34">
        <v>139.00000000000023</v>
      </c>
      <c r="F122" s="15"/>
    </row>
    <row r="123" spans="1:6" x14ac:dyDescent="0.35">
      <c r="A123" s="30" t="s">
        <v>28</v>
      </c>
      <c r="B123" s="62">
        <v>43347</v>
      </c>
      <c r="C123" s="34">
        <v>9.5999999999989427</v>
      </c>
      <c r="F123" s="15"/>
    </row>
    <row r="124" spans="1:6" x14ac:dyDescent="0.35">
      <c r="A124" s="30" t="s">
        <v>28</v>
      </c>
      <c r="B124" s="62">
        <v>43349</v>
      </c>
      <c r="C124" s="34">
        <v>1.3333333333331865</v>
      </c>
      <c r="F124" s="15"/>
    </row>
    <row r="125" spans="1:6" x14ac:dyDescent="0.35">
      <c r="A125" s="30" t="s">
        <v>28</v>
      </c>
      <c r="B125" s="62">
        <v>43351</v>
      </c>
      <c r="C125" s="36" t="s">
        <v>15</v>
      </c>
      <c r="F125" s="15"/>
    </row>
    <row r="126" spans="1:6" x14ac:dyDescent="0.35">
      <c r="A126" s="30" t="s">
        <v>28</v>
      </c>
      <c r="B126" s="62">
        <v>43353</v>
      </c>
      <c r="C126" s="36" t="s">
        <v>15</v>
      </c>
      <c r="F126" s="15"/>
    </row>
    <row r="127" spans="1:6" x14ac:dyDescent="0.35">
      <c r="A127" s="31"/>
      <c r="B127" s="33"/>
    </row>
    <row r="128" spans="1:6" x14ac:dyDescent="0.35">
      <c r="A128" s="30" t="s">
        <v>21</v>
      </c>
      <c r="B128" s="33">
        <v>43265</v>
      </c>
      <c r="C128" s="34">
        <v>47.999999999994714</v>
      </c>
    </row>
    <row r="129" spans="1:3" x14ac:dyDescent="0.35">
      <c r="A129" s="30" t="s">
        <v>21</v>
      </c>
      <c r="B129" s="33">
        <v>43266</v>
      </c>
      <c r="C129" s="34">
        <v>44.000000000004036</v>
      </c>
    </row>
    <row r="130" spans="1:3" x14ac:dyDescent="0.35">
      <c r="A130" s="30" t="s">
        <v>21</v>
      </c>
      <c r="B130" s="54">
        <v>43267</v>
      </c>
      <c r="C130" s="34">
        <v>20.000000000000018</v>
      </c>
    </row>
    <row r="131" spans="1:3" x14ac:dyDescent="0.35">
      <c r="A131" s="30" t="s">
        <v>21</v>
      </c>
      <c r="B131" s="33">
        <v>43268</v>
      </c>
      <c r="C131" s="34">
        <v>25.66666666666606</v>
      </c>
    </row>
    <row r="132" spans="1:3" x14ac:dyDescent="0.35">
      <c r="A132" s="30" t="s">
        <v>21</v>
      </c>
      <c r="B132" s="4">
        <v>43269</v>
      </c>
      <c r="C132" s="34">
        <v>57.999999999998053</v>
      </c>
    </row>
    <row r="133" spans="1:3" x14ac:dyDescent="0.35">
      <c r="A133" s="30" t="s">
        <v>21</v>
      </c>
      <c r="B133" s="54">
        <v>43270</v>
      </c>
      <c r="C133" s="34">
        <v>15.000000000000568</v>
      </c>
    </row>
    <row r="134" spans="1:3" x14ac:dyDescent="0.35">
      <c r="A134" s="30" t="s">
        <v>21</v>
      </c>
      <c r="B134" s="33">
        <v>43271</v>
      </c>
      <c r="C134" s="34">
        <v>11.333333333333567</v>
      </c>
    </row>
    <row r="135" spans="1:3" x14ac:dyDescent="0.35">
      <c r="A135" s="30" t="s">
        <v>21</v>
      </c>
      <c r="B135" s="33">
        <v>43272</v>
      </c>
      <c r="C135" s="34">
        <v>5.9999999999993392</v>
      </c>
    </row>
    <row r="136" spans="1:3" x14ac:dyDescent="0.35">
      <c r="A136" s="30" t="s">
        <v>21</v>
      </c>
      <c r="B136" s="33">
        <v>43273</v>
      </c>
      <c r="C136" s="34">
        <v>14.666666666666037</v>
      </c>
    </row>
    <row r="137" spans="1:3" x14ac:dyDescent="0.35">
      <c r="A137" s="30" t="s">
        <v>21</v>
      </c>
      <c r="B137" s="33">
        <v>43274</v>
      </c>
      <c r="C137" s="34">
        <v>14.399999999998414</v>
      </c>
    </row>
    <row r="138" spans="1:3" x14ac:dyDescent="0.35">
      <c r="A138" s="30" t="s">
        <v>21</v>
      </c>
      <c r="B138" s="33">
        <v>43275</v>
      </c>
      <c r="C138" s="34">
        <v>13.499999999999623</v>
      </c>
    </row>
    <row r="139" spans="1:3" x14ac:dyDescent="0.35">
      <c r="A139" s="30" t="s">
        <v>21</v>
      </c>
      <c r="B139" s="33">
        <v>43276</v>
      </c>
      <c r="C139" s="34">
        <v>43.999999999995154</v>
      </c>
    </row>
    <row r="140" spans="1:3" x14ac:dyDescent="0.35">
      <c r="A140" s="30" t="s">
        <v>21</v>
      </c>
      <c r="B140" s="33">
        <v>43277</v>
      </c>
    </row>
    <row r="141" spans="1:3" x14ac:dyDescent="0.35">
      <c r="A141" s="30" t="s">
        <v>21</v>
      </c>
      <c r="B141" s="33">
        <v>43278</v>
      </c>
      <c r="C141" s="34">
        <v>6.6666666666659324</v>
      </c>
    </row>
    <row r="142" spans="1:3" x14ac:dyDescent="0.35">
      <c r="A142" s="30" t="s">
        <v>21</v>
      </c>
      <c r="B142" s="33">
        <v>43279</v>
      </c>
    </row>
    <row r="143" spans="1:3" x14ac:dyDescent="0.35">
      <c r="A143" s="30" t="s">
        <v>21</v>
      </c>
      <c r="B143" s="33">
        <v>43280</v>
      </c>
      <c r="C143" s="34">
        <v>3.9999999999995595</v>
      </c>
    </row>
    <row r="144" spans="1:3" x14ac:dyDescent="0.35">
      <c r="A144" s="30" t="s">
        <v>21</v>
      </c>
      <c r="B144" s="33">
        <v>43282</v>
      </c>
      <c r="C144" s="34">
        <v>29.600000000000293</v>
      </c>
    </row>
    <row r="145" spans="1:8" x14ac:dyDescent="0.35">
      <c r="A145" s="30" t="s">
        <v>21</v>
      </c>
      <c r="B145" s="33">
        <v>43283</v>
      </c>
      <c r="C145" s="34">
        <v>7.666666666666563</v>
      </c>
    </row>
    <row r="146" spans="1:8" x14ac:dyDescent="0.35">
      <c r="A146" s="30" t="s">
        <v>21</v>
      </c>
      <c r="B146" s="33">
        <v>43284</v>
      </c>
      <c r="C146" s="34">
        <v>4.6666666666661527</v>
      </c>
    </row>
    <row r="147" spans="1:8" x14ac:dyDescent="0.35">
      <c r="A147" s="30" t="s">
        <v>21</v>
      </c>
      <c r="B147" s="33">
        <v>43285</v>
      </c>
      <c r="C147" s="34">
        <v>9.3333333333337869</v>
      </c>
    </row>
    <row r="148" spans="1:8" x14ac:dyDescent="0.35">
      <c r="A148" s="30" t="s">
        <v>21</v>
      </c>
      <c r="B148" s="33">
        <v>43286</v>
      </c>
    </row>
    <row r="149" spans="1:8" x14ac:dyDescent="0.35">
      <c r="A149" s="30" t="s">
        <v>21</v>
      </c>
      <c r="B149" s="33">
        <v>43288</v>
      </c>
      <c r="C149" s="34">
        <v>2.666666666666373</v>
      </c>
    </row>
    <row r="150" spans="1:8" x14ac:dyDescent="0.35">
      <c r="A150" s="30" t="s">
        <v>21</v>
      </c>
      <c r="B150" s="62">
        <v>43345</v>
      </c>
      <c r="C150" s="34">
        <v>25.142857142856911</v>
      </c>
    </row>
    <row r="151" spans="1:8" x14ac:dyDescent="0.35">
      <c r="A151" s="30" t="s">
        <v>21</v>
      </c>
      <c r="B151" s="62">
        <v>43347</v>
      </c>
      <c r="C151" s="34">
        <v>9.3333333333337869</v>
      </c>
    </row>
    <row r="152" spans="1:8" x14ac:dyDescent="0.35">
      <c r="A152" s="30" t="s">
        <v>21</v>
      </c>
      <c r="B152" s="62">
        <v>43349</v>
      </c>
      <c r="C152" s="34">
        <v>20.499999999998852</v>
      </c>
    </row>
    <row r="153" spans="1:8" x14ac:dyDescent="0.35">
      <c r="A153" s="30" t="s">
        <v>21</v>
      </c>
      <c r="B153" s="62">
        <v>43353</v>
      </c>
      <c r="C153" s="34">
        <v>9.0000000000012292</v>
      </c>
    </row>
    <row r="154" spans="1:8" x14ac:dyDescent="0.35">
      <c r="A154" s="31"/>
      <c r="B154" s="4"/>
    </row>
    <row r="155" spans="1:8" x14ac:dyDescent="0.35">
      <c r="A155" s="30" t="s">
        <v>33</v>
      </c>
      <c r="B155" s="33">
        <v>43265</v>
      </c>
      <c r="C155" s="34">
        <v>217.99999999999818</v>
      </c>
      <c r="H155" s="37"/>
    </row>
    <row r="156" spans="1:8" x14ac:dyDescent="0.35">
      <c r="A156" s="30" t="s">
        <v>33</v>
      </c>
      <c r="B156" s="33">
        <v>43266</v>
      </c>
      <c r="C156" s="34">
        <v>80.000000000000071</v>
      </c>
    </row>
    <row r="157" spans="1:8" x14ac:dyDescent="0.35">
      <c r="A157" s="30" t="s">
        <v>33</v>
      </c>
      <c r="B157" s="54">
        <v>43267</v>
      </c>
      <c r="C157" s="34">
        <v>24.999999999999467</v>
      </c>
    </row>
    <row r="158" spans="1:8" x14ac:dyDescent="0.35">
      <c r="A158" s="30" t="s">
        <v>33</v>
      </c>
      <c r="B158" s="33">
        <v>43268</v>
      </c>
      <c r="C158" s="34">
        <v>17.000000000000348</v>
      </c>
    </row>
    <row r="159" spans="1:8" x14ac:dyDescent="0.35">
      <c r="A159" s="30" t="s">
        <v>33</v>
      </c>
      <c r="B159" s="54">
        <v>43270</v>
      </c>
      <c r="C159" s="34">
        <v>272.00000000000557</v>
      </c>
    </row>
    <row r="160" spans="1:8" x14ac:dyDescent="0.35">
      <c r="A160" s="30" t="s">
        <v>33</v>
      </c>
      <c r="B160" s="33">
        <v>43272</v>
      </c>
      <c r="C160" s="34">
        <v>23.999999999997357</v>
      </c>
    </row>
    <row r="161" spans="1:6" x14ac:dyDescent="0.35">
      <c r="A161" s="30" t="s">
        <v>33</v>
      </c>
      <c r="B161" s="33">
        <v>43273</v>
      </c>
    </row>
    <row r="162" spans="1:6" x14ac:dyDescent="0.35">
      <c r="A162" s="30" t="s">
        <v>33</v>
      </c>
      <c r="B162" s="33">
        <v>43274</v>
      </c>
    </row>
    <row r="163" spans="1:6" x14ac:dyDescent="0.35">
      <c r="A163" s="30" t="s">
        <v>33</v>
      </c>
      <c r="B163" s="33">
        <v>43279</v>
      </c>
    </row>
    <row r="164" spans="1:6" x14ac:dyDescent="0.35">
      <c r="A164" s="30" t="s">
        <v>33</v>
      </c>
      <c r="B164" s="33">
        <v>43282</v>
      </c>
      <c r="C164" s="34">
        <v>85.000000000001734</v>
      </c>
    </row>
    <row r="165" spans="1:6" x14ac:dyDescent="0.35">
      <c r="A165" s="30" t="s">
        <v>33</v>
      </c>
      <c r="B165" s="33">
        <v>43283</v>
      </c>
    </row>
    <row r="166" spans="1:6" x14ac:dyDescent="0.35">
      <c r="A166" s="30" t="s">
        <v>33</v>
      </c>
      <c r="B166" s="33">
        <v>43284</v>
      </c>
      <c r="C166" s="34">
        <v>6.9999999999999698</v>
      </c>
    </row>
    <row r="167" spans="1:6" x14ac:dyDescent="0.35">
      <c r="A167" s="30" t="s">
        <v>33</v>
      </c>
      <c r="B167" s="33">
        <v>43286</v>
      </c>
    </row>
    <row r="168" spans="1:6" x14ac:dyDescent="0.35">
      <c r="A168" s="30" t="s">
        <v>33</v>
      </c>
      <c r="B168" s="33">
        <v>43288</v>
      </c>
    </row>
    <row r="169" spans="1:6" x14ac:dyDescent="0.35">
      <c r="A169" s="30" t="s">
        <v>33</v>
      </c>
      <c r="B169" s="62">
        <v>43345</v>
      </c>
      <c r="C169" s="34">
        <v>96.800000000001774</v>
      </c>
    </row>
    <row r="170" spans="1:6" x14ac:dyDescent="0.35">
      <c r="A170" s="30" t="s">
        <v>33</v>
      </c>
      <c r="B170" s="62">
        <v>43349</v>
      </c>
      <c r="C170" s="34">
        <v>7.666666666666563</v>
      </c>
    </row>
    <row r="171" spans="1:6" x14ac:dyDescent="0.35">
      <c r="A171" s="31"/>
      <c r="B171" s="4"/>
    </row>
    <row r="172" spans="1:6" x14ac:dyDescent="0.35">
      <c r="A172" s="31" t="s">
        <v>32</v>
      </c>
      <c r="B172" s="33">
        <v>43265</v>
      </c>
      <c r="C172" s="34">
        <v>522.00000000000023</v>
      </c>
      <c r="F172" s="15"/>
    </row>
    <row r="173" spans="1:6" x14ac:dyDescent="0.35">
      <c r="A173" s="31" t="s">
        <v>32</v>
      </c>
      <c r="B173" s="33">
        <v>43266</v>
      </c>
      <c r="C173" s="34">
        <v>148.00000000000145</v>
      </c>
      <c r="F173" s="15"/>
    </row>
    <row r="174" spans="1:6" x14ac:dyDescent="0.35">
      <c r="A174" s="31" t="s">
        <v>32</v>
      </c>
      <c r="B174" s="33">
        <v>43267</v>
      </c>
      <c r="C174" s="34">
        <v>115.99999999999611</v>
      </c>
      <c r="F174" s="15"/>
    </row>
    <row r="175" spans="1:6" x14ac:dyDescent="0.35">
      <c r="A175" s="31" t="s">
        <v>32</v>
      </c>
      <c r="B175" s="54">
        <v>43268</v>
      </c>
      <c r="C175" s="34">
        <v>247.99999999999932</v>
      </c>
      <c r="F175" s="15"/>
    </row>
    <row r="176" spans="1:6" x14ac:dyDescent="0.35">
      <c r="A176" s="30" t="s">
        <v>32</v>
      </c>
      <c r="B176" s="33">
        <v>43282</v>
      </c>
      <c r="F176" s="15"/>
    </row>
    <row r="177" spans="1:8" x14ac:dyDescent="0.35">
      <c r="A177" s="30" t="s">
        <v>32</v>
      </c>
      <c r="B177" s="33">
        <v>43283</v>
      </c>
      <c r="F177" s="15"/>
    </row>
    <row r="178" spans="1:8" x14ac:dyDescent="0.35">
      <c r="A178" s="30" t="s">
        <v>32</v>
      </c>
      <c r="B178" s="33">
        <v>43286</v>
      </c>
      <c r="F178" s="15"/>
    </row>
    <row r="179" spans="1:8" x14ac:dyDescent="0.35">
      <c r="A179" s="30" t="s">
        <v>32</v>
      </c>
      <c r="B179" s="33">
        <v>43288</v>
      </c>
      <c r="F179" s="15"/>
    </row>
    <row r="180" spans="1:8" x14ac:dyDescent="0.35">
      <c r="A180" s="30" t="s">
        <v>32</v>
      </c>
      <c r="B180" s="33">
        <v>43345</v>
      </c>
      <c r="C180" s="34">
        <v>57.142857142855931</v>
      </c>
      <c r="F180" s="15"/>
    </row>
    <row r="181" spans="1:8" x14ac:dyDescent="0.35">
      <c r="A181" s="31"/>
      <c r="B181" s="4"/>
      <c r="F181" s="15"/>
    </row>
    <row r="182" spans="1:8" x14ac:dyDescent="0.35">
      <c r="A182" s="52" t="s">
        <v>20</v>
      </c>
      <c r="B182" s="33">
        <v>43258</v>
      </c>
      <c r="C182" s="36" t="s">
        <v>15</v>
      </c>
      <c r="F182" s="15"/>
    </row>
    <row r="183" spans="1:8" x14ac:dyDescent="0.35">
      <c r="A183" s="52" t="s">
        <v>20</v>
      </c>
      <c r="B183" s="33">
        <v>43259</v>
      </c>
      <c r="C183" s="36" t="s">
        <v>15</v>
      </c>
      <c r="F183" s="15"/>
    </row>
    <row r="184" spans="1:8" x14ac:dyDescent="0.35">
      <c r="A184" s="52" t="s">
        <v>20</v>
      </c>
      <c r="B184" s="33">
        <v>43260</v>
      </c>
      <c r="C184" s="36" t="s">
        <v>15</v>
      </c>
      <c r="F184" s="15"/>
    </row>
    <row r="185" spans="1:8" x14ac:dyDescent="0.35">
      <c r="A185" s="52" t="s">
        <v>20</v>
      </c>
      <c r="B185" s="33">
        <v>43262</v>
      </c>
      <c r="C185" s="36" t="s">
        <v>15</v>
      </c>
      <c r="F185" s="15"/>
      <c r="H185" s="33"/>
    </row>
    <row r="186" spans="1:8" x14ac:dyDescent="0.35">
      <c r="A186" s="52" t="s">
        <v>20</v>
      </c>
      <c r="B186" s="33">
        <v>43263</v>
      </c>
      <c r="C186" s="36" t="s">
        <v>15</v>
      </c>
      <c r="F186" s="15"/>
    </row>
    <row r="187" spans="1:8" x14ac:dyDescent="0.35">
      <c r="A187" s="52" t="s">
        <v>20</v>
      </c>
      <c r="B187" s="33">
        <v>43265</v>
      </c>
      <c r="C187" s="36" t="s">
        <v>15</v>
      </c>
      <c r="F187" s="15"/>
    </row>
    <row r="188" spans="1:8" x14ac:dyDescent="0.35">
      <c r="A188" s="52" t="s">
        <v>20</v>
      </c>
      <c r="B188" s="33">
        <v>43266</v>
      </c>
      <c r="C188" s="36" t="s">
        <v>15</v>
      </c>
      <c r="F188" s="15"/>
    </row>
    <row r="189" spans="1:8" x14ac:dyDescent="0.35">
      <c r="A189" s="52" t="s">
        <v>20</v>
      </c>
      <c r="B189" s="54">
        <v>43267</v>
      </c>
      <c r="C189" s="36" t="s">
        <v>15</v>
      </c>
      <c r="F189" s="15"/>
    </row>
    <row r="190" spans="1:8" x14ac:dyDescent="0.35">
      <c r="A190" s="52" t="s">
        <v>20</v>
      </c>
      <c r="B190" s="54">
        <v>43268</v>
      </c>
      <c r="C190" s="36" t="s">
        <v>15</v>
      </c>
      <c r="F190" s="15"/>
    </row>
    <row r="191" spans="1:8" x14ac:dyDescent="0.35">
      <c r="A191" s="52" t="s">
        <v>20</v>
      </c>
      <c r="B191" s="4">
        <v>43269</v>
      </c>
      <c r="C191" s="36" t="s">
        <v>15</v>
      </c>
      <c r="F191" s="15"/>
    </row>
    <row r="192" spans="1:8" x14ac:dyDescent="0.35">
      <c r="A192" s="52" t="s">
        <v>20</v>
      </c>
      <c r="B192" s="4">
        <v>43270</v>
      </c>
      <c r="F192" s="15"/>
    </row>
    <row r="193" spans="1:8" x14ac:dyDescent="0.35">
      <c r="A193" s="52" t="s">
        <v>20</v>
      </c>
      <c r="B193" s="27">
        <v>43276</v>
      </c>
      <c r="C193" s="36" t="s">
        <v>15</v>
      </c>
      <c r="F193" s="15"/>
    </row>
    <row r="194" spans="1:8" x14ac:dyDescent="0.35">
      <c r="A194" s="52" t="s">
        <v>20</v>
      </c>
      <c r="B194" s="62">
        <v>43279</v>
      </c>
      <c r="C194" s="36" t="s">
        <v>15</v>
      </c>
      <c r="F194" s="15"/>
    </row>
    <row r="195" spans="1:8" x14ac:dyDescent="0.35">
      <c r="A195" s="52" t="s">
        <v>20</v>
      </c>
      <c r="B195" s="62">
        <v>43280</v>
      </c>
      <c r="C195" s="36" t="s">
        <v>15</v>
      </c>
      <c r="F195" s="15"/>
    </row>
    <row r="196" spans="1:8" x14ac:dyDescent="0.35">
      <c r="A196" s="52" t="s">
        <v>20</v>
      </c>
      <c r="B196" s="62">
        <v>43282</v>
      </c>
      <c r="C196" s="36" t="s">
        <v>15</v>
      </c>
      <c r="F196" s="15"/>
    </row>
    <row r="197" spans="1:8" x14ac:dyDescent="0.35">
      <c r="A197" s="52" t="s">
        <v>20</v>
      </c>
      <c r="B197" s="62">
        <v>43284</v>
      </c>
      <c r="C197" s="36" t="s">
        <v>15</v>
      </c>
      <c r="F197" s="15"/>
    </row>
    <row r="198" spans="1:8" x14ac:dyDescent="0.35">
      <c r="A198" s="52" t="s">
        <v>20</v>
      </c>
      <c r="B198" s="62">
        <v>43290</v>
      </c>
      <c r="C198" s="36" t="s">
        <v>15</v>
      </c>
      <c r="F198" s="15"/>
    </row>
    <row r="199" spans="1:8" x14ac:dyDescent="0.35">
      <c r="A199" s="31"/>
      <c r="B199" s="4"/>
      <c r="F199" s="15"/>
    </row>
    <row r="200" spans="1:8" x14ac:dyDescent="0.35">
      <c r="A200" s="61" t="s">
        <v>27</v>
      </c>
      <c r="B200" s="33">
        <v>43265</v>
      </c>
      <c r="C200" s="34">
        <v>604.00000000000455</v>
      </c>
    </row>
    <row r="201" spans="1:8" x14ac:dyDescent="0.35">
      <c r="A201" s="61" t="s">
        <v>27</v>
      </c>
      <c r="B201" s="33">
        <v>43266</v>
      </c>
      <c r="C201" s="34">
        <v>227.99999999999264</v>
      </c>
    </row>
    <row r="202" spans="1:8" x14ac:dyDescent="0.35">
      <c r="A202" s="61" t="s">
        <v>27</v>
      </c>
      <c r="B202" s="54">
        <v>43267</v>
      </c>
      <c r="C202" s="34">
        <v>103.99999999999743</v>
      </c>
    </row>
    <row r="203" spans="1:8" x14ac:dyDescent="0.35">
      <c r="A203" s="61" t="s">
        <v>27</v>
      </c>
      <c r="B203" s="33">
        <v>43268</v>
      </c>
      <c r="C203" s="34">
        <v>79.000000000002402</v>
      </c>
    </row>
    <row r="204" spans="1:8" x14ac:dyDescent="0.35">
      <c r="A204" s="61" t="s">
        <v>27</v>
      </c>
      <c r="B204" s="4">
        <v>43269</v>
      </c>
      <c r="C204" s="34">
        <v>36.000000000004917</v>
      </c>
      <c r="H204" s="4"/>
    </row>
    <row r="205" spans="1:8" x14ac:dyDescent="0.35">
      <c r="A205" s="61" t="s">
        <v>27</v>
      </c>
      <c r="B205" s="54">
        <v>43270</v>
      </c>
      <c r="C205" s="34">
        <v>60.000000000002274</v>
      </c>
      <c r="H205" s="4"/>
    </row>
    <row r="206" spans="1:8" x14ac:dyDescent="0.35">
      <c r="A206" s="61" t="s">
        <v>27</v>
      </c>
      <c r="B206" s="33">
        <v>43271</v>
      </c>
      <c r="C206" s="34">
        <v>29.600000000000293</v>
      </c>
      <c r="H206" s="4"/>
    </row>
    <row r="207" spans="1:8" x14ac:dyDescent="0.35">
      <c r="A207" s="61" t="s">
        <v>27</v>
      </c>
      <c r="B207" s="33">
        <v>43272</v>
      </c>
      <c r="C207" s="34">
        <v>66.000000000006054</v>
      </c>
      <c r="H207" s="4"/>
    </row>
    <row r="208" spans="1:8" x14ac:dyDescent="0.35">
      <c r="A208" s="61" t="s">
        <v>27</v>
      </c>
      <c r="B208" s="33">
        <v>43273</v>
      </c>
      <c r="H208" s="4"/>
    </row>
    <row r="209" spans="1:8" x14ac:dyDescent="0.35">
      <c r="A209" s="61" t="s">
        <v>27</v>
      </c>
      <c r="B209" s="33">
        <v>43274</v>
      </c>
    </row>
    <row r="210" spans="1:8" x14ac:dyDescent="0.35">
      <c r="A210" s="61" t="s">
        <v>27</v>
      </c>
      <c r="B210" s="33">
        <v>43282</v>
      </c>
      <c r="C210" s="34">
        <v>95.000000000000639</v>
      </c>
    </row>
    <row r="211" spans="1:8" x14ac:dyDescent="0.35">
      <c r="A211" s="61" t="s">
        <v>27</v>
      </c>
      <c r="B211" s="33">
        <v>43283</v>
      </c>
    </row>
    <row r="212" spans="1:8" x14ac:dyDescent="0.35">
      <c r="A212" s="61" t="s">
        <v>27</v>
      </c>
      <c r="B212" s="33">
        <v>43286</v>
      </c>
    </row>
    <row r="213" spans="1:8" x14ac:dyDescent="0.35">
      <c r="A213" s="61" t="s">
        <v>27</v>
      </c>
      <c r="B213" s="33">
        <v>43288</v>
      </c>
    </row>
    <row r="214" spans="1:8" x14ac:dyDescent="0.35">
      <c r="A214" s="31"/>
      <c r="B214" s="4"/>
    </row>
    <row r="215" spans="1:8" x14ac:dyDescent="0.35">
      <c r="A215" s="61" t="s">
        <v>25</v>
      </c>
      <c r="B215" s="33">
        <v>43258</v>
      </c>
      <c r="C215" s="34">
        <v>221.99999999999775</v>
      </c>
    </row>
    <row r="216" spans="1:8" x14ac:dyDescent="0.35">
      <c r="A216" s="61" t="s">
        <v>25</v>
      </c>
      <c r="B216" s="54">
        <v>43259</v>
      </c>
      <c r="C216" s="34">
        <v>47.6666666666666</v>
      </c>
    </row>
    <row r="217" spans="1:8" x14ac:dyDescent="0.35">
      <c r="A217" s="61" t="s">
        <v>25</v>
      </c>
      <c r="B217" s="54">
        <v>43260</v>
      </c>
      <c r="C217" s="34">
        <v>39.000000000000888</v>
      </c>
    </row>
    <row r="218" spans="1:8" x14ac:dyDescent="0.35">
      <c r="A218" s="61" t="s">
        <v>25</v>
      </c>
      <c r="B218" s="54">
        <v>43262</v>
      </c>
      <c r="C218" s="34">
        <v>38.666666666666849</v>
      </c>
      <c r="F218" s="27"/>
    </row>
    <row r="219" spans="1:8" x14ac:dyDescent="0.35">
      <c r="A219" s="61" t="s">
        <v>25</v>
      </c>
      <c r="B219" s="54">
        <v>43263</v>
      </c>
      <c r="C219" s="34">
        <v>208.39999999999924</v>
      </c>
      <c r="F219" s="27"/>
    </row>
    <row r="220" spans="1:8" x14ac:dyDescent="0.35">
      <c r="A220" s="61" t="s">
        <v>25</v>
      </c>
      <c r="B220" s="33">
        <v>43265</v>
      </c>
      <c r="C220" s="34">
        <v>605.99999999999989</v>
      </c>
      <c r="F220" s="27"/>
    </row>
    <row r="221" spans="1:8" x14ac:dyDescent="0.35">
      <c r="A221" s="61" t="s">
        <v>25</v>
      </c>
      <c r="B221" s="33">
        <v>43266</v>
      </c>
      <c r="C221" s="34">
        <v>262.00000000000222</v>
      </c>
      <c r="F221" s="27"/>
      <c r="H221" s="4"/>
    </row>
    <row r="222" spans="1:8" x14ac:dyDescent="0.35">
      <c r="A222" s="61" t="s">
        <v>25</v>
      </c>
      <c r="B222" s="54">
        <v>43267</v>
      </c>
      <c r="C222" s="34">
        <v>169.99999999999903</v>
      </c>
      <c r="F222" s="15"/>
    </row>
    <row r="223" spans="1:8" x14ac:dyDescent="0.35">
      <c r="A223" s="61" t="s">
        <v>25</v>
      </c>
      <c r="B223" s="33">
        <v>43268</v>
      </c>
      <c r="C223" s="34">
        <v>22.000000000002018</v>
      </c>
      <c r="F223" s="15"/>
    </row>
    <row r="224" spans="1:8" x14ac:dyDescent="0.35">
      <c r="A224" s="61" t="s">
        <v>25</v>
      </c>
      <c r="B224" s="15">
        <v>43269</v>
      </c>
      <c r="C224" s="34">
        <v>24.000000000001798</v>
      </c>
      <c r="F224" s="15"/>
    </row>
    <row r="225" spans="1:8" x14ac:dyDescent="0.35">
      <c r="A225" s="61" t="s">
        <v>25</v>
      </c>
      <c r="B225" s="54">
        <v>43270</v>
      </c>
      <c r="C225" s="34">
        <v>55.999999999998273</v>
      </c>
      <c r="F225" s="15"/>
    </row>
    <row r="226" spans="1:8" x14ac:dyDescent="0.35">
      <c r="A226" s="61" t="s">
        <v>25</v>
      </c>
      <c r="B226" s="33">
        <v>43271</v>
      </c>
      <c r="C226" s="34">
        <v>34.999999999999851</v>
      </c>
      <c r="H226" s="4"/>
    </row>
    <row r="227" spans="1:8" x14ac:dyDescent="0.35">
      <c r="A227" s="61" t="s">
        <v>25</v>
      </c>
      <c r="B227" s="33">
        <v>43272</v>
      </c>
      <c r="C227" s="34">
        <v>49.999999999998934</v>
      </c>
    </row>
    <row r="228" spans="1:8" x14ac:dyDescent="0.35">
      <c r="A228" s="61" t="s">
        <v>25</v>
      </c>
      <c r="B228" s="33">
        <v>43273</v>
      </c>
      <c r="C228" s="34">
        <v>35.666666666666444</v>
      </c>
    </row>
    <row r="229" spans="1:8" x14ac:dyDescent="0.35">
      <c r="A229" s="61" t="s">
        <v>25</v>
      </c>
      <c r="B229" s="33">
        <v>43274</v>
      </c>
      <c r="C229" s="34">
        <v>41.999999999999815</v>
      </c>
    </row>
    <row r="230" spans="1:8" x14ac:dyDescent="0.35">
      <c r="A230" s="61" t="s">
        <v>25</v>
      </c>
      <c r="B230" s="33">
        <v>43275</v>
      </c>
      <c r="C230" s="34">
        <v>105.60000000000258</v>
      </c>
    </row>
    <row r="231" spans="1:8" x14ac:dyDescent="0.35">
      <c r="A231" s="61" t="s">
        <v>25</v>
      </c>
      <c r="B231" s="33">
        <v>43276</v>
      </c>
      <c r="C231" s="34">
        <v>125.99999999999945</v>
      </c>
    </row>
    <row r="232" spans="1:8" x14ac:dyDescent="0.35">
      <c r="A232" s="61" t="s">
        <v>25</v>
      </c>
      <c r="B232" s="33">
        <v>43277</v>
      </c>
    </row>
    <row r="233" spans="1:8" x14ac:dyDescent="0.35">
      <c r="A233" s="61" t="s">
        <v>25</v>
      </c>
      <c r="B233" s="33">
        <v>43278</v>
      </c>
    </row>
    <row r="234" spans="1:8" x14ac:dyDescent="0.35">
      <c r="A234" s="61" t="s">
        <v>25</v>
      </c>
      <c r="B234" s="33">
        <v>43279</v>
      </c>
    </row>
    <row r="235" spans="1:8" x14ac:dyDescent="0.35">
      <c r="A235" s="61" t="s">
        <v>25</v>
      </c>
      <c r="B235" s="4">
        <v>43280</v>
      </c>
      <c r="C235" s="34">
        <v>169.00000000000136</v>
      </c>
    </row>
    <row r="236" spans="1:8" x14ac:dyDescent="0.35">
      <c r="A236" s="61" t="s">
        <v>25</v>
      </c>
      <c r="B236" s="4">
        <v>43281</v>
      </c>
      <c r="C236" s="34">
        <v>173.99999999999858</v>
      </c>
    </row>
    <row r="237" spans="1:8" x14ac:dyDescent="0.35">
      <c r="A237" s="61" t="s">
        <v>25</v>
      </c>
      <c r="B237" s="4">
        <v>43282</v>
      </c>
      <c r="C237" s="34">
        <v>180.00000000000236</v>
      </c>
    </row>
    <row r="238" spans="1:8" x14ac:dyDescent="0.35">
      <c r="A238" s="61" t="s">
        <v>25</v>
      </c>
      <c r="B238" s="4">
        <v>43283</v>
      </c>
      <c r="C238" s="34">
        <v>57.999999999999829</v>
      </c>
      <c r="H238" s="4"/>
    </row>
    <row r="239" spans="1:8" x14ac:dyDescent="0.35">
      <c r="A239" s="61" t="s">
        <v>25</v>
      </c>
      <c r="B239" s="4">
        <v>43284</v>
      </c>
      <c r="C239" s="34">
        <v>69.000000000001279</v>
      </c>
    </row>
    <row r="240" spans="1:8" x14ac:dyDescent="0.35">
      <c r="A240" s="61" t="s">
        <v>25</v>
      </c>
      <c r="B240" s="4">
        <v>43285</v>
      </c>
      <c r="C240" s="34">
        <v>146.99999999999935</v>
      </c>
    </row>
    <row r="241" spans="1:8" x14ac:dyDescent="0.35">
      <c r="A241" s="61" t="s">
        <v>25</v>
      </c>
      <c r="B241" s="4">
        <v>43286</v>
      </c>
    </row>
    <row r="242" spans="1:8" x14ac:dyDescent="0.35">
      <c r="A242" s="61" t="s">
        <v>25</v>
      </c>
      <c r="B242" s="4">
        <v>43288</v>
      </c>
    </row>
    <row r="243" spans="1:8" x14ac:dyDescent="0.35">
      <c r="A243" s="61" t="s">
        <v>25</v>
      </c>
      <c r="B243" s="4">
        <v>43290</v>
      </c>
      <c r="C243" s="34">
        <v>247.99999999999932</v>
      </c>
    </row>
    <row r="244" spans="1:8" x14ac:dyDescent="0.35">
      <c r="A244" s="69" t="s">
        <v>25</v>
      </c>
      <c r="B244" s="65">
        <v>43292</v>
      </c>
      <c r="C244" s="59"/>
    </row>
    <row r="245" spans="1:8" x14ac:dyDescent="0.35">
      <c r="A245" s="61" t="s">
        <v>25</v>
      </c>
      <c r="B245" s="4">
        <v>43296</v>
      </c>
      <c r="C245" s="34">
        <v>238.9999999999981</v>
      </c>
    </row>
    <row r="246" spans="1:8" x14ac:dyDescent="0.35">
      <c r="A246" s="61" t="s">
        <v>25</v>
      </c>
      <c r="B246" s="62">
        <v>43345</v>
      </c>
      <c r="C246" s="34">
        <v>73.333333333334139</v>
      </c>
    </row>
    <row r="247" spans="1:8" x14ac:dyDescent="0.35">
      <c r="A247" s="61" t="s">
        <v>25</v>
      </c>
      <c r="B247" s="62">
        <v>43349</v>
      </c>
      <c r="C247" s="34">
        <v>3.9999999999995595</v>
      </c>
    </row>
    <row r="248" spans="1:8" x14ac:dyDescent="0.35">
      <c r="A248" s="61" t="s">
        <v>25</v>
      </c>
      <c r="B248" s="62">
        <v>43351</v>
      </c>
      <c r="C248" s="34">
        <v>127.20000000000198</v>
      </c>
    </row>
    <row r="249" spans="1:8" x14ac:dyDescent="0.35">
      <c r="H249" s="4"/>
    </row>
    <row r="284" spans="6:6" x14ac:dyDescent="0.35">
      <c r="F284" s="15"/>
    </row>
    <row r="285" spans="6:6" x14ac:dyDescent="0.35">
      <c r="F285" s="15"/>
    </row>
    <row r="286" spans="6:6" x14ac:dyDescent="0.35">
      <c r="F286" s="15"/>
    </row>
    <row r="287" spans="6:6" x14ac:dyDescent="0.35">
      <c r="F287" s="15"/>
    </row>
    <row r="292" spans="6:6" x14ac:dyDescent="0.35">
      <c r="F292" s="27"/>
    </row>
    <row r="293" spans="6:6" x14ac:dyDescent="0.35">
      <c r="F293" s="27"/>
    </row>
    <row r="294" spans="6:6" x14ac:dyDescent="0.35">
      <c r="F294" s="27"/>
    </row>
    <row r="295" spans="6:6" x14ac:dyDescent="0.35">
      <c r="F295" s="27"/>
    </row>
    <row r="296" spans="6:6" x14ac:dyDescent="0.35">
      <c r="F296" s="27"/>
    </row>
    <row r="297" spans="6:6" x14ac:dyDescent="0.35">
      <c r="F297" s="27"/>
    </row>
    <row r="298" spans="6:6" x14ac:dyDescent="0.35">
      <c r="F298" s="27"/>
    </row>
    <row r="299" spans="6:6" x14ac:dyDescent="0.35">
      <c r="F299" s="27"/>
    </row>
    <row r="300" spans="6:6" x14ac:dyDescent="0.35">
      <c r="F300" s="27"/>
    </row>
    <row r="301" spans="6:6" x14ac:dyDescent="0.35">
      <c r="F301" s="27"/>
    </row>
    <row r="302" spans="6:6" x14ac:dyDescent="0.35">
      <c r="F302" s="27"/>
    </row>
    <row r="303" spans="6:6" x14ac:dyDescent="0.35">
      <c r="F303" s="27"/>
    </row>
    <row r="304" spans="6:6" x14ac:dyDescent="0.35">
      <c r="F304" s="27"/>
    </row>
    <row r="305" spans="6:6" x14ac:dyDescent="0.35">
      <c r="F305" s="27"/>
    </row>
    <row r="306" spans="6:6" x14ac:dyDescent="0.35">
      <c r="F306" s="27"/>
    </row>
    <row r="307" spans="6:6" x14ac:dyDescent="0.35">
      <c r="F307" s="27"/>
    </row>
    <row r="308" spans="6:6" x14ac:dyDescent="0.35">
      <c r="F308" s="27"/>
    </row>
    <row r="309" spans="6:6" x14ac:dyDescent="0.35">
      <c r="F309" s="27"/>
    </row>
    <row r="310" spans="6:6" x14ac:dyDescent="0.35">
      <c r="F310" s="27"/>
    </row>
    <row r="311" spans="6:6" x14ac:dyDescent="0.35">
      <c r="F311" s="27"/>
    </row>
    <row r="312" spans="6:6" x14ac:dyDescent="0.35">
      <c r="F312" s="27"/>
    </row>
    <row r="313" spans="6:6" x14ac:dyDescent="0.35">
      <c r="F313" s="27"/>
    </row>
    <row r="314" spans="6:6" x14ac:dyDescent="0.35">
      <c r="F314" s="27"/>
    </row>
    <row r="315" spans="6:6" x14ac:dyDescent="0.35">
      <c r="F315" s="27"/>
    </row>
    <row r="316" spans="6:6" x14ac:dyDescent="0.35">
      <c r="F316" s="27"/>
    </row>
    <row r="317" spans="6:6" x14ac:dyDescent="0.35">
      <c r="F317" s="27"/>
    </row>
    <row r="318" spans="6:6" x14ac:dyDescent="0.35">
      <c r="F318" s="27"/>
    </row>
    <row r="319" spans="6:6" x14ac:dyDescent="0.35">
      <c r="F319" s="27"/>
    </row>
    <row r="320" spans="6:6" x14ac:dyDescent="0.35">
      <c r="F320" s="27"/>
    </row>
    <row r="321" spans="5:6" x14ac:dyDescent="0.35">
      <c r="F321" s="27"/>
    </row>
    <row r="322" spans="5:6" x14ac:dyDescent="0.35">
      <c r="F322" s="27"/>
    </row>
    <row r="323" spans="5:6" x14ac:dyDescent="0.35">
      <c r="F323" s="27"/>
    </row>
    <row r="324" spans="5:6" x14ac:dyDescent="0.35">
      <c r="F324" s="27"/>
    </row>
    <row r="325" spans="5:6" x14ac:dyDescent="0.35">
      <c r="E325" s="28"/>
      <c r="F325" s="27"/>
    </row>
    <row r="326" spans="5:6" x14ac:dyDescent="0.35">
      <c r="E326" s="28"/>
      <c r="F326" s="27"/>
    </row>
    <row r="327" spans="5:6" x14ac:dyDescent="0.35">
      <c r="E327" s="28"/>
      <c r="F327" s="27"/>
    </row>
    <row r="328" spans="5:6" x14ac:dyDescent="0.35">
      <c r="E328" s="28"/>
      <c r="F328" s="27"/>
    </row>
    <row r="329" spans="5:6" x14ac:dyDescent="0.35">
      <c r="E329" s="28"/>
      <c r="F329" s="15"/>
    </row>
    <row r="330" spans="5:6" x14ac:dyDescent="0.35">
      <c r="E330" s="28"/>
      <c r="F330" s="15"/>
    </row>
    <row r="331" spans="5:6" x14ac:dyDescent="0.35">
      <c r="E331" s="28"/>
      <c r="F331" s="15"/>
    </row>
    <row r="332" spans="5:6" x14ac:dyDescent="0.35">
      <c r="E332" s="26"/>
      <c r="F332" s="15"/>
    </row>
    <row r="333" spans="5:6" x14ac:dyDescent="0.35">
      <c r="F333" s="15"/>
    </row>
  </sheetData>
  <sortState xmlns:xlrd2="http://schemas.microsoft.com/office/spreadsheetml/2017/richdata2" ref="B171:B175">
    <sortCondition ref="B171"/>
  </sortState>
  <conditionalFormatting sqref="E325:E327">
    <cfRule type="containsText" dxfId="298" priority="9" operator="containsText" text="s11">
      <formula>NOT(ISERROR(SEARCH("s11",E325)))</formula>
    </cfRule>
  </conditionalFormatting>
  <conditionalFormatting sqref="E328:E330">
    <cfRule type="containsText" dxfId="297" priority="8" operator="containsText" text="s11">
      <formula>NOT(ISERROR(SEARCH("s11",E328)))</formula>
    </cfRule>
  </conditionalFormatting>
  <conditionalFormatting sqref="E331:E332">
    <cfRule type="containsText" dxfId="296" priority="7" operator="containsText" text="s11">
      <formula>NOT(ISERROR(SEARCH("s11",E331)))</formula>
    </cfRule>
  </conditionalFormatting>
  <conditionalFormatting sqref="C124">
    <cfRule type="cellIs" dxfId="295" priority="2" operator="lessThan">
      <formula>2</formula>
    </cfRule>
  </conditionalFormatting>
  <conditionalFormatting sqref="K32">
    <cfRule type="cellIs" dxfId="294" priority="1" operator="lessThan">
      <formula>2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F515-DC6B-46F3-8315-844B8128E28A}">
  <sheetPr codeName="Sheet11"/>
  <dimension ref="A1:AI47"/>
  <sheetViews>
    <sheetView zoomScale="73" zoomScaleNormal="70" workbookViewId="0">
      <selection activeCell="K22" sqref="K22"/>
    </sheetView>
  </sheetViews>
  <sheetFormatPr defaultRowHeight="14.5" x14ac:dyDescent="0.35"/>
  <cols>
    <col min="1" max="1" width="9.90625" bestFit="1" customWidth="1"/>
    <col min="2" max="2" width="11.1796875" customWidth="1"/>
    <col min="3" max="3" width="10.08984375" bestFit="1" customWidth="1"/>
    <col min="4" max="4" width="12.453125" bestFit="1" customWidth="1"/>
  </cols>
  <sheetData>
    <row r="1" spans="1:8" x14ac:dyDescent="0.3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111</v>
      </c>
    </row>
    <row r="2" spans="1:8" x14ac:dyDescent="0.35">
      <c r="A2" s="15">
        <v>43265</v>
      </c>
      <c r="B2" s="16">
        <v>0.09</v>
      </c>
      <c r="C2" s="18">
        <v>0.1162</v>
      </c>
      <c r="D2" s="16">
        <v>0.42099999999999999</v>
      </c>
      <c r="E2" s="18">
        <v>3.5062000000000002</v>
      </c>
      <c r="F2">
        <v>0.45100000000000001</v>
      </c>
      <c r="G2" s="34">
        <v>221.99999999999775</v>
      </c>
      <c r="H2">
        <v>1</v>
      </c>
    </row>
    <row r="3" spans="1:8" x14ac:dyDescent="0.35">
      <c r="A3" s="15">
        <v>43266</v>
      </c>
      <c r="B3" s="16">
        <v>8.8999999999999996E-2</v>
      </c>
      <c r="C3" s="18">
        <v>5.1499999999999997E-2</v>
      </c>
      <c r="D3" s="16">
        <v>0.63600000000000001</v>
      </c>
      <c r="E3" s="18">
        <v>4.3545999999999996</v>
      </c>
      <c r="F3">
        <v>0.51900000000000002</v>
      </c>
      <c r="G3" s="34">
        <v>288.00000000000381</v>
      </c>
      <c r="H3">
        <v>1</v>
      </c>
    </row>
    <row r="4" spans="1:8" x14ac:dyDescent="0.35">
      <c r="A4" s="15">
        <v>43267</v>
      </c>
      <c r="B4" s="16">
        <v>0.1</v>
      </c>
      <c r="C4" s="18">
        <v>3.4700000000000002E-2</v>
      </c>
      <c r="D4" s="16">
        <v>0.64800000000000002</v>
      </c>
      <c r="E4" s="18">
        <v>3.3422000000000001</v>
      </c>
      <c r="F4">
        <v>0.38300000000000001</v>
      </c>
      <c r="G4" s="34">
        <v>156.00000000000057</v>
      </c>
      <c r="H4">
        <v>2</v>
      </c>
    </row>
    <row r="5" spans="1:8" x14ac:dyDescent="0.35">
      <c r="A5" s="15">
        <v>43268</v>
      </c>
      <c r="B5" s="16">
        <v>0.122</v>
      </c>
      <c r="C5" s="18">
        <v>7.2300000000000003E-2</v>
      </c>
      <c r="D5" s="16">
        <v>0.42</v>
      </c>
      <c r="E5" s="18">
        <v>7.8375000000000004</v>
      </c>
      <c r="F5">
        <v>0.61199999999999999</v>
      </c>
      <c r="G5" s="34">
        <v>733.99999999999466</v>
      </c>
      <c r="H5">
        <v>3</v>
      </c>
    </row>
    <row r="6" spans="1:8" x14ac:dyDescent="0.35">
      <c r="A6" s="15">
        <v>43269</v>
      </c>
      <c r="B6" s="16">
        <v>0.156</v>
      </c>
      <c r="C6" s="18">
        <v>0.187</v>
      </c>
      <c r="D6" s="16">
        <v>0.36399999999999999</v>
      </c>
      <c r="E6" s="18">
        <v>2.0204</v>
      </c>
      <c r="F6">
        <v>0.248</v>
      </c>
      <c r="G6" s="34">
        <v>29.000000000003467</v>
      </c>
      <c r="H6">
        <v>4</v>
      </c>
    </row>
    <row r="7" spans="1:8" x14ac:dyDescent="0.35">
      <c r="A7" s="15">
        <v>43270</v>
      </c>
      <c r="B7">
        <v>0.14099999999999999</v>
      </c>
      <c r="C7">
        <v>0.21129999999999999</v>
      </c>
      <c r="D7">
        <v>0.23699999999999999</v>
      </c>
      <c r="E7" s="18">
        <v>3.6086</v>
      </c>
      <c r="F7" s="16">
        <v>0.3</v>
      </c>
      <c r="G7" s="34">
        <v>118.00000000000033</v>
      </c>
      <c r="H7">
        <v>1</v>
      </c>
    </row>
    <row r="8" spans="1:8" x14ac:dyDescent="0.35">
      <c r="A8" s="15">
        <v>43271</v>
      </c>
      <c r="B8">
        <v>0.111</v>
      </c>
      <c r="C8">
        <v>0.1744</v>
      </c>
      <c r="D8">
        <v>0.17499999999999999</v>
      </c>
      <c r="E8" s="18">
        <v>2.4744999999999999</v>
      </c>
      <c r="F8" s="16">
        <v>0.224</v>
      </c>
      <c r="G8" s="34">
        <v>32.333333333331993</v>
      </c>
      <c r="H8">
        <v>2</v>
      </c>
    </row>
    <row r="9" spans="1:8" x14ac:dyDescent="0.35">
      <c r="A9" s="15">
        <v>43272</v>
      </c>
      <c r="B9">
        <v>0.156</v>
      </c>
      <c r="C9">
        <v>0.1663</v>
      </c>
      <c r="D9">
        <v>0.182</v>
      </c>
      <c r="E9" s="18">
        <v>1.8058000000000001</v>
      </c>
      <c r="F9" s="16">
        <v>0.23400000000000001</v>
      </c>
      <c r="G9" s="34">
        <v>61.999999999997613</v>
      </c>
      <c r="H9">
        <v>1</v>
      </c>
    </row>
    <row r="10" spans="1:8" x14ac:dyDescent="0.35">
      <c r="A10" s="15">
        <v>43273</v>
      </c>
      <c r="B10">
        <v>0.13700000000000001</v>
      </c>
      <c r="C10" s="18">
        <v>0.1638</v>
      </c>
      <c r="D10">
        <v>0.14499999999999999</v>
      </c>
      <c r="E10" s="18">
        <v>0.77351999999999999</v>
      </c>
      <c r="F10" s="16">
        <v>0.217</v>
      </c>
      <c r="G10" s="34">
        <v>19.666666666666721</v>
      </c>
      <c r="H10">
        <v>2</v>
      </c>
    </row>
    <row r="11" spans="1:8" x14ac:dyDescent="0.35">
      <c r="A11" s="15">
        <v>43274</v>
      </c>
      <c r="B11" s="16">
        <v>0.13</v>
      </c>
      <c r="C11" s="18">
        <v>0.184</v>
      </c>
      <c r="D11">
        <v>0.13400000000000001</v>
      </c>
      <c r="E11" s="18">
        <v>0.88332999999999995</v>
      </c>
      <c r="F11" s="16">
        <v>0.21299999999999999</v>
      </c>
      <c r="G11" s="34">
        <v>11.666666666667602</v>
      </c>
      <c r="H11">
        <v>3</v>
      </c>
    </row>
    <row r="12" spans="1:8" x14ac:dyDescent="0.35">
      <c r="A12" s="15">
        <v>43275</v>
      </c>
      <c r="B12" s="16">
        <v>0.14599999999999999</v>
      </c>
      <c r="C12">
        <v>0.24049999999999999</v>
      </c>
      <c r="D12">
        <v>9.8000000000000004E-2</v>
      </c>
      <c r="E12" s="18">
        <v>0.52302999999999999</v>
      </c>
      <c r="F12" s="16">
        <v>0.23</v>
      </c>
      <c r="G12" s="34">
        <v>38.000000000000256</v>
      </c>
      <c r="H12">
        <v>4</v>
      </c>
    </row>
    <row r="13" spans="1:8" x14ac:dyDescent="0.35">
      <c r="A13" s="15">
        <v>43276</v>
      </c>
      <c r="B13" s="16">
        <v>0.185</v>
      </c>
      <c r="C13" s="18">
        <v>0.33800000000000002</v>
      </c>
      <c r="E13" s="18">
        <v>4.3369999999999997</v>
      </c>
      <c r="F13" s="16">
        <v>0.56999999999999995</v>
      </c>
      <c r="G13" s="34">
        <v>301.99999999999778</v>
      </c>
      <c r="H13">
        <v>1</v>
      </c>
    </row>
    <row r="14" spans="1:8" x14ac:dyDescent="0.35">
      <c r="A14" s="15">
        <v>43277</v>
      </c>
      <c r="C14">
        <v>0.1116</v>
      </c>
      <c r="D14">
        <v>0.216</v>
      </c>
      <c r="E14" s="18">
        <v>4.1707999999999998</v>
      </c>
      <c r="F14" s="16">
        <v>0.47899999999999998</v>
      </c>
      <c r="G14" s="34"/>
      <c r="H14">
        <v>2</v>
      </c>
    </row>
    <row r="15" spans="1:8" x14ac:dyDescent="0.35">
      <c r="A15" s="15">
        <v>43278</v>
      </c>
      <c r="B15">
        <v>8.2000000000000003E-2</v>
      </c>
      <c r="C15">
        <v>0.1048</v>
      </c>
      <c r="D15">
        <v>0.17899999999999999</v>
      </c>
      <c r="E15" s="18">
        <v>2.4975999999999998</v>
      </c>
      <c r="F15" s="16">
        <v>0.314</v>
      </c>
      <c r="G15" s="34">
        <v>68.000000000001393</v>
      </c>
      <c r="H15">
        <v>1</v>
      </c>
    </row>
    <row r="16" spans="1:8" x14ac:dyDescent="0.35">
      <c r="A16" s="15">
        <v>43279</v>
      </c>
      <c r="C16">
        <v>0.1762</v>
      </c>
      <c r="D16">
        <v>0.17699999999999999</v>
      </c>
      <c r="E16" s="18">
        <v>7.0848000000000004</v>
      </c>
      <c r="F16">
        <v>0.74399999999999999</v>
      </c>
      <c r="G16" s="34"/>
      <c r="H16">
        <v>2</v>
      </c>
    </row>
    <row r="17" spans="1:35" x14ac:dyDescent="0.35">
      <c r="A17" s="15">
        <v>43282</v>
      </c>
      <c r="B17">
        <v>0.105</v>
      </c>
      <c r="C17" s="18">
        <v>1.4E-2</v>
      </c>
      <c r="D17">
        <v>0.40400000000000003</v>
      </c>
      <c r="E17">
        <v>4.4432999999999998</v>
      </c>
      <c r="F17">
        <v>0.497</v>
      </c>
      <c r="G17" s="34">
        <v>269.99999999999687</v>
      </c>
      <c r="H17">
        <v>1</v>
      </c>
    </row>
    <row r="18" spans="1:35" x14ac:dyDescent="0.35">
      <c r="A18" s="15">
        <v>43283</v>
      </c>
      <c r="C18" s="18">
        <v>3.4099999999999998E-2</v>
      </c>
      <c r="D18">
        <v>0.36299999999999999</v>
      </c>
      <c r="E18">
        <v>2.8443000000000001</v>
      </c>
      <c r="F18">
        <v>0.33800000000000002</v>
      </c>
      <c r="G18" s="34"/>
      <c r="H18">
        <v>2</v>
      </c>
    </row>
    <row r="19" spans="1:35" x14ac:dyDescent="0.35">
      <c r="A19" s="15">
        <v>43284</v>
      </c>
      <c r="B19">
        <v>0.108</v>
      </c>
      <c r="C19" s="13" t="s">
        <v>15</v>
      </c>
      <c r="D19">
        <v>0.17299999999999999</v>
      </c>
      <c r="E19">
        <v>3.4474</v>
      </c>
      <c r="F19">
        <v>0.35799999999999998</v>
      </c>
      <c r="G19" s="34">
        <v>128.99999999999687</v>
      </c>
      <c r="H19">
        <v>3</v>
      </c>
    </row>
    <row r="20" spans="1:35" x14ac:dyDescent="0.35">
      <c r="A20" s="15">
        <v>43286</v>
      </c>
      <c r="G20" s="34"/>
      <c r="H20">
        <v>1</v>
      </c>
    </row>
    <row r="21" spans="1:35" x14ac:dyDescent="0.35">
      <c r="A21" s="4">
        <v>43288</v>
      </c>
      <c r="B21">
        <v>5.5E-2</v>
      </c>
      <c r="C21">
        <v>5.6800000000000003E-2</v>
      </c>
      <c r="D21">
        <v>0.17499999999999999</v>
      </c>
      <c r="E21">
        <v>1.9091</v>
      </c>
      <c r="F21" s="16">
        <v>0.17</v>
      </c>
      <c r="G21" s="34">
        <v>72.999999999998622</v>
      </c>
      <c r="H21">
        <v>3</v>
      </c>
    </row>
    <row r="22" spans="1:35" x14ac:dyDescent="0.35">
      <c r="A22" s="4">
        <v>43290</v>
      </c>
      <c r="B22">
        <v>6.6000000000000003E-2</v>
      </c>
      <c r="C22">
        <v>7.4099999999999999E-2</v>
      </c>
      <c r="D22">
        <v>0.187</v>
      </c>
      <c r="E22">
        <v>1.3334999999999999</v>
      </c>
      <c r="F22">
        <v>0.157</v>
      </c>
      <c r="G22" s="34">
        <v>50.666666666667012</v>
      </c>
      <c r="H22">
        <v>5</v>
      </c>
    </row>
    <row r="23" spans="1:35" x14ac:dyDescent="0.35">
      <c r="A23" s="4">
        <v>43292</v>
      </c>
      <c r="B23">
        <v>0.13400000000000001</v>
      </c>
      <c r="C23">
        <v>5.8099999999999999E-2</v>
      </c>
      <c r="D23">
        <v>3.7999999999999999E-2</v>
      </c>
      <c r="E23">
        <v>3.9367000000000001</v>
      </c>
      <c r="F23">
        <v>0.432</v>
      </c>
      <c r="G23" s="34">
        <v>349.33333333333042</v>
      </c>
      <c r="H23">
        <v>7</v>
      </c>
    </row>
    <row r="24" spans="1:35" x14ac:dyDescent="0.35">
      <c r="A24" s="4"/>
      <c r="G24" s="34"/>
    </row>
    <row r="25" spans="1:35" x14ac:dyDescent="0.35">
      <c r="A25" s="4"/>
      <c r="E25" s="13"/>
      <c r="G25" s="34"/>
    </row>
    <row r="26" spans="1:35" x14ac:dyDescent="0.35">
      <c r="A26" s="4"/>
      <c r="G26" s="34"/>
    </row>
    <row r="27" spans="1:35" x14ac:dyDescent="0.35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</row>
    <row r="28" spans="1:35" x14ac:dyDescent="0.35">
      <c r="B28" t="s">
        <v>30</v>
      </c>
      <c r="C28" s="16">
        <v>0.09</v>
      </c>
      <c r="D28" s="16">
        <v>0.1</v>
      </c>
      <c r="E28" s="16">
        <v>0.122</v>
      </c>
      <c r="F28" s="16">
        <v>0.156</v>
      </c>
      <c r="G28">
        <v>6.6000000000000003E-2</v>
      </c>
      <c r="I28">
        <v>0.13400000000000001</v>
      </c>
      <c r="AC28" t="s">
        <v>30</v>
      </c>
      <c r="AE28" t="s">
        <v>28</v>
      </c>
      <c r="AH28" t="s">
        <v>21</v>
      </c>
    </row>
    <row r="29" spans="1:35" x14ac:dyDescent="0.35">
      <c r="C29" s="16">
        <v>8.8999999999999996E-2</v>
      </c>
      <c r="D29">
        <v>0.111</v>
      </c>
      <c r="E29" s="16">
        <v>0.13</v>
      </c>
      <c r="F29" s="16">
        <v>0.14599999999999999</v>
      </c>
      <c r="AB29">
        <v>1</v>
      </c>
      <c r="AC29" s="16">
        <v>0.09</v>
      </c>
      <c r="AE29">
        <v>1</v>
      </c>
      <c r="AF29">
        <v>0.30299999999999999</v>
      </c>
      <c r="AH29">
        <v>1</v>
      </c>
      <c r="AI29" s="16">
        <v>0.105</v>
      </c>
    </row>
    <row r="30" spans="1:35" x14ac:dyDescent="0.35">
      <c r="C30">
        <v>0.14099999999999999</v>
      </c>
      <c r="D30">
        <v>0.13700000000000001</v>
      </c>
      <c r="E30">
        <v>0.108</v>
      </c>
      <c r="AB30">
        <v>1</v>
      </c>
      <c r="AC30" s="16">
        <v>8.8999999999999996E-2</v>
      </c>
      <c r="AE30">
        <v>1</v>
      </c>
      <c r="AF30">
        <v>0.27500000000000002</v>
      </c>
      <c r="AH30">
        <v>1</v>
      </c>
      <c r="AI30" s="16">
        <v>0.23699999999999999</v>
      </c>
    </row>
    <row r="31" spans="1:35" x14ac:dyDescent="0.35">
      <c r="C31">
        <v>0.156</v>
      </c>
      <c r="E31">
        <v>5.5E-2</v>
      </c>
      <c r="AB31">
        <v>1</v>
      </c>
      <c r="AC31">
        <v>0.14099999999999999</v>
      </c>
      <c r="AE31">
        <v>1</v>
      </c>
      <c r="AF31">
        <v>0.188</v>
      </c>
      <c r="AH31">
        <v>1</v>
      </c>
      <c r="AI31">
        <v>0.85099999999999998</v>
      </c>
    </row>
    <row r="32" spans="1:35" x14ac:dyDescent="0.35">
      <c r="C32" s="16">
        <v>0.185</v>
      </c>
      <c r="AB32">
        <v>1</v>
      </c>
      <c r="AC32">
        <v>0.156</v>
      </c>
      <c r="AE32">
        <v>1</v>
      </c>
      <c r="AF32">
        <v>0.58299999999999996</v>
      </c>
      <c r="AH32">
        <v>1</v>
      </c>
      <c r="AI32">
        <v>0.43099999999999999</v>
      </c>
    </row>
    <row r="33" spans="2:35" x14ac:dyDescent="0.35">
      <c r="C33">
        <v>8.2000000000000003E-2</v>
      </c>
      <c r="AB33">
        <v>1</v>
      </c>
      <c r="AC33" s="16">
        <v>0.185</v>
      </c>
      <c r="AE33">
        <v>1</v>
      </c>
      <c r="AF33">
        <v>0.85099999999999998</v>
      </c>
      <c r="AH33">
        <v>1</v>
      </c>
      <c r="AI33">
        <v>0.45100000000000001</v>
      </c>
    </row>
    <row r="34" spans="2:35" x14ac:dyDescent="0.35">
      <c r="B34" t="s">
        <v>28</v>
      </c>
      <c r="C34">
        <v>0.30299999999999999</v>
      </c>
      <c r="D34">
        <v>0.27300000000000002</v>
      </c>
      <c r="E34">
        <v>0.36399999999999999</v>
      </c>
      <c r="F34">
        <v>0.26200000000000001</v>
      </c>
      <c r="G34">
        <v>0.35699999999999998</v>
      </c>
      <c r="I34">
        <v>0.44700000000000001</v>
      </c>
      <c r="AB34">
        <v>1</v>
      </c>
      <c r="AC34">
        <v>8.2000000000000003E-2</v>
      </c>
      <c r="AE34">
        <v>2</v>
      </c>
      <c r="AF34">
        <v>0.27300000000000002</v>
      </c>
      <c r="AH34">
        <v>1</v>
      </c>
      <c r="AI34">
        <v>0.34300000000000003</v>
      </c>
    </row>
    <row r="35" spans="2:35" x14ac:dyDescent="0.35">
      <c r="C35">
        <v>0.27500000000000002</v>
      </c>
      <c r="D35">
        <v>0.25700000000000001</v>
      </c>
      <c r="E35">
        <v>0.20300000000000001</v>
      </c>
      <c r="F35">
        <v>0.219</v>
      </c>
      <c r="AB35">
        <v>2</v>
      </c>
      <c r="AC35" s="16">
        <v>0.1</v>
      </c>
      <c r="AE35">
        <v>2</v>
      </c>
      <c r="AF35">
        <v>0.25700000000000001</v>
      </c>
      <c r="AH35">
        <v>1</v>
      </c>
      <c r="AI35">
        <v>0.17299999999999999</v>
      </c>
    </row>
    <row r="36" spans="2:35" x14ac:dyDescent="0.35">
      <c r="C36">
        <v>0.188</v>
      </c>
      <c r="D36">
        <v>0.32</v>
      </c>
      <c r="E36">
        <v>0.33</v>
      </c>
      <c r="F36">
        <v>0.315</v>
      </c>
      <c r="AB36">
        <v>2</v>
      </c>
      <c r="AC36">
        <v>0.111</v>
      </c>
      <c r="AE36">
        <v>2</v>
      </c>
      <c r="AF36">
        <v>0.32</v>
      </c>
      <c r="AH36">
        <v>2</v>
      </c>
      <c r="AI36" s="16">
        <v>0.224</v>
      </c>
    </row>
    <row r="37" spans="2:35" x14ac:dyDescent="0.35">
      <c r="C37">
        <v>0.58299999999999996</v>
      </c>
      <c r="D37">
        <v>0.26600000000000001</v>
      </c>
      <c r="AB37">
        <v>2</v>
      </c>
      <c r="AC37">
        <v>0.13700000000000001</v>
      </c>
      <c r="AE37">
        <v>2</v>
      </c>
      <c r="AF37">
        <v>0.26600000000000001</v>
      </c>
      <c r="AH37">
        <v>2</v>
      </c>
      <c r="AI37">
        <v>0.81699999999999995</v>
      </c>
    </row>
    <row r="38" spans="2:35" x14ac:dyDescent="0.35">
      <c r="C38">
        <v>0.85099999999999998</v>
      </c>
      <c r="AB38">
        <v>3</v>
      </c>
      <c r="AC38" s="16">
        <v>0.122</v>
      </c>
      <c r="AE38">
        <v>3</v>
      </c>
      <c r="AF38">
        <v>0.36399999999999999</v>
      </c>
      <c r="AH38">
        <v>2</v>
      </c>
      <c r="AI38">
        <v>0.51800000000000002</v>
      </c>
    </row>
    <row r="39" spans="2:35" x14ac:dyDescent="0.35">
      <c r="B39" t="s">
        <v>21</v>
      </c>
      <c r="C39" s="16">
        <v>0.105</v>
      </c>
      <c r="D39" s="16">
        <v>0.224</v>
      </c>
      <c r="E39" s="16">
        <v>0.49</v>
      </c>
      <c r="F39" s="16">
        <v>0.63200000000000001</v>
      </c>
      <c r="AB39">
        <v>3</v>
      </c>
      <c r="AC39" s="16">
        <v>0.13</v>
      </c>
      <c r="AE39">
        <v>3</v>
      </c>
      <c r="AF39">
        <v>0.20300000000000001</v>
      </c>
      <c r="AH39">
        <v>2</v>
      </c>
      <c r="AI39">
        <v>0.27300000000000002</v>
      </c>
    </row>
    <row r="40" spans="2:35" x14ac:dyDescent="0.35">
      <c r="C40" s="16">
        <v>0.23699999999999999</v>
      </c>
      <c r="D40">
        <v>0.81699999999999995</v>
      </c>
      <c r="E40">
        <v>0.41899999999999998</v>
      </c>
      <c r="F40">
        <v>0.40300000000000002</v>
      </c>
      <c r="AB40">
        <v>3</v>
      </c>
      <c r="AC40">
        <v>0.108</v>
      </c>
      <c r="AE40">
        <v>3</v>
      </c>
      <c r="AF40">
        <v>0.33</v>
      </c>
      <c r="AH40">
        <v>3</v>
      </c>
      <c r="AI40" s="16">
        <v>0.49</v>
      </c>
    </row>
    <row r="41" spans="2:35" x14ac:dyDescent="0.35">
      <c r="C41">
        <v>0.85099999999999998</v>
      </c>
      <c r="D41">
        <v>0.51800000000000002</v>
      </c>
      <c r="E41">
        <v>0.22500000000000001</v>
      </c>
      <c r="F41">
        <v>0.252</v>
      </c>
      <c r="AB41">
        <v>3</v>
      </c>
      <c r="AC41">
        <v>5.5E-2</v>
      </c>
      <c r="AE41">
        <v>4</v>
      </c>
      <c r="AF41">
        <v>0.26200000000000001</v>
      </c>
      <c r="AH41">
        <v>3</v>
      </c>
      <c r="AI41">
        <v>0.41899999999999998</v>
      </c>
    </row>
    <row r="42" spans="2:35" x14ac:dyDescent="0.35">
      <c r="C42">
        <v>0.43099999999999999</v>
      </c>
      <c r="D42">
        <v>0.27300000000000002</v>
      </c>
      <c r="E42">
        <v>0.24399999999999999</v>
      </c>
      <c r="AB42">
        <v>4</v>
      </c>
      <c r="AC42" s="16">
        <v>0.156</v>
      </c>
      <c r="AE42">
        <v>4</v>
      </c>
      <c r="AF42">
        <v>0.219</v>
      </c>
      <c r="AH42">
        <v>3</v>
      </c>
      <c r="AI42">
        <v>0.22500000000000001</v>
      </c>
    </row>
    <row r="43" spans="2:35" x14ac:dyDescent="0.35">
      <c r="C43">
        <v>0.45100000000000001</v>
      </c>
      <c r="E43">
        <v>0.13700000000000001</v>
      </c>
      <c r="AB43">
        <v>4</v>
      </c>
      <c r="AC43" s="16">
        <v>0.14599999999999999</v>
      </c>
      <c r="AE43">
        <v>4</v>
      </c>
      <c r="AF43">
        <v>0.315</v>
      </c>
      <c r="AH43">
        <v>3</v>
      </c>
      <c r="AI43">
        <v>0.24399999999999999</v>
      </c>
    </row>
    <row r="44" spans="2:35" x14ac:dyDescent="0.35">
      <c r="C44">
        <v>0.34300000000000003</v>
      </c>
      <c r="AB44">
        <v>5</v>
      </c>
      <c r="AC44">
        <v>6.6000000000000003E-2</v>
      </c>
      <c r="AE44">
        <v>5</v>
      </c>
      <c r="AF44">
        <v>0.35699999999999998</v>
      </c>
      <c r="AH44">
        <v>3</v>
      </c>
      <c r="AI44">
        <v>0.13700000000000001</v>
      </c>
    </row>
    <row r="45" spans="2:35" x14ac:dyDescent="0.35">
      <c r="C45">
        <v>0.17299999999999999</v>
      </c>
      <c r="AB45">
        <v>7</v>
      </c>
      <c r="AC45">
        <v>0.13400000000000001</v>
      </c>
      <c r="AE45">
        <v>7</v>
      </c>
      <c r="AF45">
        <v>0.44700000000000001</v>
      </c>
      <c r="AH45">
        <v>4</v>
      </c>
      <c r="AI45" s="16">
        <v>0.63200000000000001</v>
      </c>
    </row>
    <row r="46" spans="2:35" x14ac:dyDescent="0.35">
      <c r="AH46">
        <v>4</v>
      </c>
      <c r="AI46">
        <v>0.40300000000000002</v>
      </c>
    </row>
    <row r="47" spans="2:35" x14ac:dyDescent="0.35">
      <c r="AH47">
        <v>4</v>
      </c>
      <c r="AI47">
        <v>0.252</v>
      </c>
    </row>
  </sheetData>
  <autoFilter ref="D1:H23" xr:uid="{3AF6D122-FB23-4D66-832C-D35F5E0E8F34}"/>
  <conditionalFormatting sqref="B2:B6">
    <cfRule type="cellIs" dxfId="289" priority="31" operator="lessThan">
      <formula>0.01</formula>
    </cfRule>
  </conditionalFormatting>
  <conditionalFormatting sqref="C2:C6">
    <cfRule type="cellIs" dxfId="288" priority="30" operator="lessThan">
      <formula>0.02</formula>
    </cfRule>
  </conditionalFormatting>
  <conditionalFormatting sqref="C7:C9">
    <cfRule type="cellIs" dxfId="287" priority="29" operator="lessThan">
      <formula>0.02</formula>
    </cfRule>
  </conditionalFormatting>
  <conditionalFormatting sqref="C12">
    <cfRule type="cellIs" dxfId="286" priority="28" operator="lessThan">
      <formula>0.02</formula>
    </cfRule>
  </conditionalFormatting>
  <conditionalFormatting sqref="C14:C16">
    <cfRule type="cellIs" dxfId="285" priority="27" operator="lessThan">
      <formula>0.02</formula>
    </cfRule>
  </conditionalFormatting>
  <conditionalFormatting sqref="C17:C18">
    <cfRule type="cellIs" dxfId="284" priority="26" operator="lessThan">
      <formula>0.02</formula>
    </cfRule>
  </conditionalFormatting>
  <conditionalFormatting sqref="C10:C11">
    <cfRule type="cellIs" dxfId="283" priority="25" operator="lessThan">
      <formula>0.004</formula>
    </cfRule>
  </conditionalFormatting>
  <conditionalFormatting sqref="C21">
    <cfRule type="cellIs" dxfId="282" priority="24" operator="lessThan">
      <formula>0.02</formula>
    </cfRule>
  </conditionalFormatting>
  <conditionalFormatting sqref="C23">
    <cfRule type="cellIs" dxfId="281" priority="23" operator="lessThan">
      <formula>0.02</formula>
    </cfRule>
  </conditionalFormatting>
  <conditionalFormatting sqref="C22">
    <cfRule type="cellIs" dxfId="280" priority="22" operator="lessThan">
      <formula>0.02</formula>
    </cfRule>
  </conditionalFormatting>
  <conditionalFormatting sqref="D14:D16">
    <cfRule type="cellIs" dxfId="279" priority="21" operator="lessThan">
      <formula>0.003</formula>
    </cfRule>
  </conditionalFormatting>
  <conditionalFormatting sqref="D7:D9">
    <cfRule type="cellIs" dxfId="278" priority="20" operator="lessThan">
      <formula>0.003</formula>
    </cfRule>
  </conditionalFormatting>
  <conditionalFormatting sqref="D21:D23">
    <cfRule type="cellIs" dxfId="277" priority="19" operator="lessThan">
      <formula>0.003</formula>
    </cfRule>
  </conditionalFormatting>
  <conditionalFormatting sqref="D17:D19">
    <cfRule type="cellIs" dxfId="276" priority="15" operator="lessThan">
      <formula>0.003</formula>
    </cfRule>
  </conditionalFormatting>
  <conditionalFormatting sqref="D2:D6">
    <cfRule type="cellIs" dxfId="275" priority="18" operator="lessThan">
      <formula>0.003</formula>
    </cfRule>
  </conditionalFormatting>
  <conditionalFormatting sqref="D10:D11">
    <cfRule type="cellIs" dxfId="274" priority="17" operator="lessThan">
      <formula>0.003</formula>
    </cfRule>
  </conditionalFormatting>
  <conditionalFormatting sqref="D12">
    <cfRule type="cellIs" dxfId="273" priority="16" operator="lessThan">
      <formula>0.003</formula>
    </cfRule>
  </conditionalFormatting>
  <conditionalFormatting sqref="C28:C29">
    <cfRule type="cellIs" dxfId="272" priority="14" operator="lessThan">
      <formula>0.01</formula>
    </cfRule>
  </conditionalFormatting>
  <conditionalFormatting sqref="D28">
    <cfRule type="cellIs" dxfId="271" priority="13" operator="lessThan">
      <formula>0.01</formula>
    </cfRule>
  </conditionalFormatting>
  <conditionalFormatting sqref="E28">
    <cfRule type="cellIs" dxfId="270" priority="12" operator="lessThan">
      <formula>0.01</formula>
    </cfRule>
  </conditionalFormatting>
  <conditionalFormatting sqref="F28">
    <cfRule type="cellIs" dxfId="269" priority="11" operator="lessThan">
      <formula>0.01</formula>
    </cfRule>
  </conditionalFormatting>
  <conditionalFormatting sqref="AI45">
    <cfRule type="cellIs" dxfId="268" priority="1" operator="lessThan">
      <formula>0.01</formula>
    </cfRule>
  </conditionalFormatting>
  <conditionalFormatting sqref="C39:C40">
    <cfRule type="cellIs" dxfId="267" priority="10" operator="lessThan">
      <formula>0.01</formula>
    </cfRule>
  </conditionalFormatting>
  <conditionalFormatting sqref="D39">
    <cfRule type="cellIs" dxfId="266" priority="9" operator="lessThan">
      <formula>0.01</formula>
    </cfRule>
  </conditionalFormatting>
  <conditionalFormatting sqref="F39">
    <cfRule type="cellIs" dxfId="265" priority="8" operator="lessThan">
      <formula>0.01</formula>
    </cfRule>
  </conditionalFormatting>
  <conditionalFormatting sqref="AC29:AC30">
    <cfRule type="cellIs" dxfId="264" priority="7" operator="lessThan">
      <formula>0.01</formula>
    </cfRule>
  </conditionalFormatting>
  <conditionalFormatting sqref="AC35">
    <cfRule type="cellIs" dxfId="263" priority="6" operator="lessThan">
      <formula>0.01</formula>
    </cfRule>
  </conditionalFormatting>
  <conditionalFormatting sqref="AC38">
    <cfRule type="cellIs" dxfId="262" priority="5" operator="lessThan">
      <formula>0.01</formula>
    </cfRule>
  </conditionalFormatting>
  <conditionalFormatting sqref="AC42">
    <cfRule type="cellIs" dxfId="261" priority="4" operator="lessThan">
      <formula>0.01</formula>
    </cfRule>
  </conditionalFormatting>
  <conditionalFormatting sqref="AI29:AI30">
    <cfRule type="cellIs" dxfId="260" priority="3" operator="lessThan">
      <formula>0.01</formula>
    </cfRule>
  </conditionalFormatting>
  <conditionalFormatting sqref="AI36">
    <cfRule type="cellIs" dxfId="259" priority="2" operator="lessThan">
      <formula>0.01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F1D4-8BE5-49E8-96C6-74740159AF58}">
  <sheetPr codeName="Sheet12" filterMode="1"/>
  <dimension ref="A1:H38"/>
  <sheetViews>
    <sheetView zoomScale="75" workbookViewId="0">
      <selection activeCell="J47" sqref="J47"/>
    </sheetView>
  </sheetViews>
  <sheetFormatPr defaultRowHeight="14.5" x14ac:dyDescent="0.35"/>
  <cols>
    <col min="1" max="1" width="10.81640625" customWidth="1"/>
    <col min="2" max="2" width="10.36328125" customWidth="1"/>
    <col min="5" max="5" width="10.90625" customWidth="1"/>
  </cols>
  <sheetData>
    <row r="1" spans="1:8" x14ac:dyDescent="0.35">
      <c r="B1" t="s">
        <v>113</v>
      </c>
      <c r="C1" t="s">
        <v>106</v>
      </c>
      <c r="D1" t="s">
        <v>116</v>
      </c>
      <c r="E1" t="s">
        <v>84</v>
      </c>
      <c r="F1" t="s">
        <v>85</v>
      </c>
      <c r="G1" t="s">
        <v>86</v>
      </c>
      <c r="H1" t="s">
        <v>112</v>
      </c>
    </row>
    <row r="2" spans="1:8" x14ac:dyDescent="0.35">
      <c r="A2" s="33">
        <v>43258</v>
      </c>
      <c r="B2">
        <v>0.13539999999999999</v>
      </c>
      <c r="D2" s="16">
        <v>1.278</v>
      </c>
      <c r="E2">
        <v>5.6078000000000001</v>
      </c>
      <c r="F2">
        <v>0.95199999999999996</v>
      </c>
      <c r="G2" s="34">
        <v>221.99999999999775</v>
      </c>
      <c r="H2">
        <v>1</v>
      </c>
    </row>
    <row r="3" spans="1:8" hidden="1" x14ac:dyDescent="0.35">
      <c r="A3" s="33">
        <v>43259</v>
      </c>
      <c r="B3">
        <v>0.11550000000000001</v>
      </c>
      <c r="C3" s="16">
        <v>0.65300000000000002</v>
      </c>
      <c r="D3" s="16">
        <v>1.1459999999999999</v>
      </c>
      <c r="E3">
        <v>3.4531999999999998</v>
      </c>
      <c r="F3">
        <v>0.93700000000000006</v>
      </c>
      <c r="G3" s="34">
        <v>47.6666666666666</v>
      </c>
      <c r="H3">
        <v>2</v>
      </c>
    </row>
    <row r="4" spans="1:8" hidden="1" x14ac:dyDescent="0.35">
      <c r="A4" s="33">
        <v>43260</v>
      </c>
      <c r="B4">
        <v>2.8899999999999999E-2</v>
      </c>
      <c r="C4" s="16">
        <v>0.79900000000000004</v>
      </c>
      <c r="D4" s="16">
        <v>1.0009999999999999</v>
      </c>
      <c r="E4">
        <v>2.3412000000000002</v>
      </c>
      <c r="F4">
        <v>0.97899999999999998</v>
      </c>
      <c r="G4" s="34">
        <v>39.000000000000888</v>
      </c>
      <c r="H4">
        <v>3</v>
      </c>
    </row>
    <row r="5" spans="1:8" hidden="1" x14ac:dyDescent="0.35">
      <c r="A5" s="33">
        <v>43262</v>
      </c>
      <c r="B5">
        <v>1.7299999999999999E-2</v>
      </c>
      <c r="C5" s="16">
        <v>0.73199999999999998</v>
      </c>
      <c r="D5" s="16">
        <v>0.81</v>
      </c>
      <c r="E5">
        <v>2.3704999999999998</v>
      </c>
      <c r="F5">
        <v>0.92800000000000005</v>
      </c>
      <c r="G5" s="34">
        <v>38.666666666666849</v>
      </c>
      <c r="H5">
        <v>5</v>
      </c>
    </row>
    <row r="6" spans="1:8" x14ac:dyDescent="0.35">
      <c r="A6" s="33">
        <v>43263</v>
      </c>
      <c r="B6">
        <v>6.08E-2</v>
      </c>
      <c r="C6" s="16">
        <v>0.55900000000000005</v>
      </c>
      <c r="D6" s="16">
        <v>0.49099999999999999</v>
      </c>
      <c r="E6">
        <v>4.0461</v>
      </c>
      <c r="F6">
        <v>0.94499999999999995</v>
      </c>
      <c r="G6" s="34">
        <v>208.39999999999924</v>
      </c>
      <c r="H6">
        <v>1</v>
      </c>
    </row>
    <row r="7" spans="1:8" x14ac:dyDescent="0.35">
      <c r="A7" s="33">
        <v>43265</v>
      </c>
      <c r="B7">
        <v>0.16309999999999999</v>
      </c>
      <c r="C7" s="16">
        <v>0.13</v>
      </c>
      <c r="D7" s="16">
        <v>0.53900000000000003</v>
      </c>
      <c r="E7">
        <v>5.6467000000000001</v>
      </c>
      <c r="F7">
        <v>0.91800000000000004</v>
      </c>
      <c r="G7" s="34">
        <v>605.99999999999989</v>
      </c>
      <c r="H7">
        <v>1</v>
      </c>
    </row>
    <row r="8" spans="1:8" x14ac:dyDescent="0.35">
      <c r="A8" s="33">
        <v>43266</v>
      </c>
      <c r="B8">
        <v>8.6199999999999999E-2</v>
      </c>
      <c r="C8" s="16">
        <v>0.126</v>
      </c>
      <c r="D8" s="16">
        <v>0.73299999999999998</v>
      </c>
      <c r="E8">
        <v>9.4939</v>
      </c>
      <c r="F8">
        <v>0.60399999999999998</v>
      </c>
      <c r="G8" s="34">
        <v>262.00000000000222</v>
      </c>
      <c r="H8">
        <v>1</v>
      </c>
    </row>
    <row r="9" spans="1:8" hidden="1" x14ac:dyDescent="0.35">
      <c r="A9" s="33">
        <v>43267</v>
      </c>
      <c r="B9">
        <v>8.1299999999999997E-2</v>
      </c>
      <c r="C9">
        <v>0.14899999999999999</v>
      </c>
      <c r="D9" s="16">
        <v>0.505</v>
      </c>
      <c r="E9">
        <v>4.0366</v>
      </c>
      <c r="F9">
        <v>0.44600000000000001</v>
      </c>
      <c r="G9" s="34">
        <v>169.99999999999903</v>
      </c>
      <c r="H9">
        <v>2</v>
      </c>
    </row>
    <row r="10" spans="1:8" hidden="1" x14ac:dyDescent="0.35">
      <c r="A10" s="33">
        <v>43268</v>
      </c>
      <c r="B10">
        <v>0.17749999999999999</v>
      </c>
      <c r="D10">
        <v>0.371</v>
      </c>
      <c r="E10">
        <v>2.2324999999999999</v>
      </c>
      <c r="F10" s="16">
        <v>0.34</v>
      </c>
      <c r="G10" s="34">
        <v>22.000000000002018</v>
      </c>
      <c r="H10">
        <v>3</v>
      </c>
    </row>
    <row r="11" spans="1:8" hidden="1" x14ac:dyDescent="0.35">
      <c r="A11" s="15">
        <v>43269</v>
      </c>
      <c r="B11">
        <v>0.3165</v>
      </c>
      <c r="C11">
        <v>0.26600000000000001</v>
      </c>
      <c r="D11">
        <v>0.27100000000000002</v>
      </c>
      <c r="E11">
        <v>2.2082000000000002</v>
      </c>
      <c r="F11" s="16">
        <v>0.39900000000000002</v>
      </c>
      <c r="G11" s="34">
        <v>24.000000000001798</v>
      </c>
      <c r="H11">
        <v>4</v>
      </c>
    </row>
    <row r="12" spans="1:8" x14ac:dyDescent="0.35">
      <c r="A12" s="33">
        <v>43270</v>
      </c>
      <c r="B12">
        <v>0.29609999999999997</v>
      </c>
      <c r="D12">
        <v>0.33200000000000002</v>
      </c>
      <c r="E12" s="18">
        <v>2.9537</v>
      </c>
      <c r="F12" s="16">
        <v>0.44</v>
      </c>
      <c r="G12" s="34">
        <v>55.999999999998273</v>
      </c>
      <c r="H12">
        <v>1</v>
      </c>
    </row>
    <row r="13" spans="1:8" hidden="1" x14ac:dyDescent="0.35">
      <c r="A13" s="33">
        <v>43271</v>
      </c>
      <c r="B13">
        <v>0.37230000000000002</v>
      </c>
      <c r="C13" s="16">
        <v>0.25</v>
      </c>
      <c r="D13">
        <v>0.26900000000000002</v>
      </c>
      <c r="E13" s="18">
        <v>7.3082000000000003</v>
      </c>
      <c r="F13" s="16">
        <v>0.41199999999999998</v>
      </c>
      <c r="G13" s="34">
        <v>34.999999999999851</v>
      </c>
      <c r="H13">
        <v>2</v>
      </c>
    </row>
    <row r="14" spans="1:8" x14ac:dyDescent="0.35">
      <c r="A14" s="33">
        <v>43272</v>
      </c>
      <c r="B14">
        <v>0.32719999999999999</v>
      </c>
      <c r="D14">
        <v>0.218</v>
      </c>
      <c r="E14" s="18">
        <v>2.6252</v>
      </c>
      <c r="F14" s="16">
        <v>0.41499999999999998</v>
      </c>
      <c r="G14" s="34">
        <v>49.999999999998934</v>
      </c>
      <c r="H14">
        <v>1</v>
      </c>
    </row>
    <row r="15" spans="1:8" hidden="1" x14ac:dyDescent="0.35">
      <c r="A15" s="33">
        <v>43273</v>
      </c>
      <c r="B15">
        <v>0.37269999999999998</v>
      </c>
      <c r="C15">
        <v>0.251</v>
      </c>
      <c r="D15">
        <v>0.27100000000000002</v>
      </c>
      <c r="E15" s="18">
        <v>1.5481</v>
      </c>
      <c r="F15">
        <v>0.46899999999999997</v>
      </c>
      <c r="G15" s="34">
        <v>35.666666666666444</v>
      </c>
      <c r="H15">
        <v>2</v>
      </c>
    </row>
    <row r="16" spans="1:8" hidden="1" x14ac:dyDescent="0.35">
      <c r="A16" s="33">
        <v>43274</v>
      </c>
      <c r="B16">
        <v>0.33169999999999999</v>
      </c>
      <c r="C16">
        <v>0.33800000000000002</v>
      </c>
      <c r="D16">
        <v>0.32200000000000001</v>
      </c>
      <c r="E16" s="18">
        <v>3.7164999999999999</v>
      </c>
      <c r="F16">
        <v>0.57899999999999996</v>
      </c>
      <c r="G16" s="34">
        <v>41.999999999999815</v>
      </c>
      <c r="H16">
        <v>3</v>
      </c>
    </row>
    <row r="17" spans="1:8" hidden="1" x14ac:dyDescent="0.35">
      <c r="A17" s="33">
        <v>43275</v>
      </c>
      <c r="B17">
        <v>0.26079999999999998</v>
      </c>
      <c r="D17">
        <v>0.38800000000000001</v>
      </c>
      <c r="E17" s="18">
        <v>3.7848000000000002</v>
      </c>
      <c r="F17">
        <v>0.77200000000000002</v>
      </c>
      <c r="G17" s="34">
        <v>105.60000000000258</v>
      </c>
      <c r="H17">
        <v>4</v>
      </c>
    </row>
    <row r="18" spans="1:8" x14ac:dyDescent="0.35">
      <c r="A18" s="33">
        <v>43276</v>
      </c>
      <c r="B18">
        <v>9.7699999999999995E-2</v>
      </c>
      <c r="D18">
        <v>0.63700000000000001</v>
      </c>
      <c r="E18" s="18">
        <v>4.8863000000000003</v>
      </c>
      <c r="F18">
        <v>0.82599999999999996</v>
      </c>
      <c r="G18" s="34">
        <v>125.99999999999945</v>
      </c>
      <c r="H18">
        <v>1</v>
      </c>
    </row>
    <row r="19" spans="1:8" hidden="1" x14ac:dyDescent="0.35">
      <c r="A19" s="33">
        <v>43277</v>
      </c>
      <c r="B19">
        <v>2.23E-2</v>
      </c>
      <c r="D19">
        <v>0.219</v>
      </c>
      <c r="E19" s="18">
        <v>2.7292999999999998</v>
      </c>
      <c r="F19">
        <v>0.43099999999999999</v>
      </c>
      <c r="G19" s="34"/>
      <c r="H19">
        <v>2</v>
      </c>
    </row>
    <row r="20" spans="1:8" x14ac:dyDescent="0.35">
      <c r="A20" s="33">
        <v>43278</v>
      </c>
      <c r="B20" s="13" t="s">
        <v>15</v>
      </c>
      <c r="D20">
        <v>5.1999999999999998E-2</v>
      </c>
      <c r="E20" s="18">
        <v>1.0224</v>
      </c>
      <c r="F20">
        <v>0.27300000000000002</v>
      </c>
      <c r="G20" s="34"/>
      <c r="H20">
        <v>1</v>
      </c>
    </row>
    <row r="21" spans="1:8" hidden="1" x14ac:dyDescent="0.35">
      <c r="A21" s="33">
        <v>43279</v>
      </c>
      <c r="B21">
        <v>1.9400000000000001E-2</v>
      </c>
      <c r="D21">
        <v>6.2E-2</v>
      </c>
      <c r="E21" s="18">
        <v>3.5449999999999999</v>
      </c>
      <c r="F21">
        <v>0.621</v>
      </c>
      <c r="G21" s="34"/>
      <c r="H21">
        <v>2</v>
      </c>
    </row>
    <row r="22" spans="1:8" hidden="1" x14ac:dyDescent="0.35">
      <c r="A22" s="4">
        <v>43280</v>
      </c>
      <c r="B22">
        <v>7.3099999999999998E-2</v>
      </c>
      <c r="C22">
        <v>0.32400000000000001</v>
      </c>
      <c r="D22" s="16">
        <v>0.06</v>
      </c>
      <c r="E22" s="18">
        <v>2.8565</v>
      </c>
      <c r="F22">
        <v>0.56699999999999995</v>
      </c>
      <c r="G22" s="34">
        <v>169.00000000000136</v>
      </c>
      <c r="H22">
        <v>3</v>
      </c>
    </row>
    <row r="23" spans="1:8" hidden="1" x14ac:dyDescent="0.35">
      <c r="A23" s="4">
        <v>43281</v>
      </c>
      <c r="B23">
        <v>1.49E-2</v>
      </c>
      <c r="C23">
        <v>0.41099999999999998</v>
      </c>
      <c r="D23">
        <v>8.9999999999999993E-3</v>
      </c>
      <c r="E23" s="18">
        <v>3.9388000000000001</v>
      </c>
      <c r="F23">
        <v>0.75600000000000001</v>
      </c>
      <c r="G23" s="34">
        <v>173.99999999999858</v>
      </c>
      <c r="H23">
        <v>4</v>
      </c>
    </row>
    <row r="24" spans="1:8" x14ac:dyDescent="0.35">
      <c r="A24" s="4">
        <v>43282</v>
      </c>
      <c r="B24">
        <v>5.7700000000000001E-2</v>
      </c>
      <c r="C24">
        <v>0.126</v>
      </c>
      <c r="D24">
        <v>0.32200000000000001</v>
      </c>
      <c r="E24" s="18">
        <v>3.7523</v>
      </c>
      <c r="F24">
        <v>0.50900000000000001</v>
      </c>
      <c r="G24" s="34">
        <v>180.00000000000236</v>
      </c>
      <c r="H24">
        <v>1</v>
      </c>
    </row>
    <row r="25" spans="1:8" hidden="1" x14ac:dyDescent="0.35">
      <c r="A25" s="4">
        <v>43283</v>
      </c>
      <c r="B25">
        <v>9.8100000000000007E-2</v>
      </c>
      <c r="D25">
        <v>0.29399999999999998</v>
      </c>
      <c r="E25" s="18">
        <v>1.9912000000000001</v>
      </c>
      <c r="F25">
        <v>0.39600000000000002</v>
      </c>
      <c r="G25" s="34">
        <v>57.999999999999829</v>
      </c>
      <c r="H25">
        <v>2</v>
      </c>
    </row>
    <row r="26" spans="1:8" hidden="1" x14ac:dyDescent="0.35">
      <c r="A26" s="4">
        <v>43284</v>
      </c>
      <c r="B26">
        <v>0.1363</v>
      </c>
      <c r="C26" s="16">
        <v>0.22</v>
      </c>
      <c r="D26">
        <v>0.27500000000000002</v>
      </c>
      <c r="E26" s="18">
        <v>1.5911</v>
      </c>
      <c r="F26">
        <v>0.47399999999999998</v>
      </c>
      <c r="G26" s="34">
        <v>69.000000000001279</v>
      </c>
      <c r="H26">
        <v>3</v>
      </c>
    </row>
    <row r="27" spans="1:8" hidden="1" x14ac:dyDescent="0.35">
      <c r="A27" s="4">
        <v>43285</v>
      </c>
      <c r="B27">
        <v>0.1154</v>
      </c>
      <c r="C27" s="16">
        <v>0.39300000000000002</v>
      </c>
      <c r="D27">
        <v>0.221</v>
      </c>
      <c r="E27">
        <v>3.0411999999999999</v>
      </c>
      <c r="F27">
        <v>0.67400000000000004</v>
      </c>
      <c r="G27" s="34">
        <v>146.99999999999935</v>
      </c>
      <c r="H27">
        <v>4</v>
      </c>
    </row>
    <row r="28" spans="1:8" x14ac:dyDescent="0.35">
      <c r="A28" s="4">
        <v>43286</v>
      </c>
      <c r="G28" s="34"/>
      <c r="H28">
        <v>1</v>
      </c>
    </row>
    <row r="29" spans="1:8" hidden="1" x14ac:dyDescent="0.35">
      <c r="A29" s="4">
        <v>43288</v>
      </c>
      <c r="B29">
        <v>0.1168</v>
      </c>
      <c r="C29">
        <v>9.9000000000000005E-2</v>
      </c>
      <c r="D29">
        <v>0.186</v>
      </c>
      <c r="E29">
        <v>1.2157</v>
      </c>
      <c r="F29">
        <v>0.20699999999999999</v>
      </c>
      <c r="G29" s="34"/>
      <c r="H29">
        <v>3</v>
      </c>
    </row>
    <row r="30" spans="1:8" hidden="1" x14ac:dyDescent="0.35">
      <c r="A30" s="4">
        <v>43290</v>
      </c>
      <c r="B30">
        <v>0.19189999999999999</v>
      </c>
      <c r="C30">
        <v>0.20699999999999999</v>
      </c>
      <c r="E30">
        <v>2.7844000000000002</v>
      </c>
      <c r="G30" s="34">
        <v>247.99999999999932</v>
      </c>
      <c r="H30">
        <v>5</v>
      </c>
    </row>
    <row r="31" spans="1:8" hidden="1" x14ac:dyDescent="0.35">
      <c r="A31" s="4">
        <v>43292</v>
      </c>
      <c r="B31">
        <v>0.16109999999999999</v>
      </c>
      <c r="C31">
        <v>0.59399999999999997</v>
      </c>
      <c r="E31">
        <v>4.0675999999999997</v>
      </c>
      <c r="G31" s="59"/>
      <c r="H31">
        <v>7</v>
      </c>
    </row>
    <row r="32" spans="1:8" x14ac:dyDescent="0.35">
      <c r="A32" s="4">
        <v>43296</v>
      </c>
      <c r="B32">
        <v>0.72419999999999995</v>
      </c>
      <c r="C32">
        <v>0.77900000000000003</v>
      </c>
      <c r="E32" s="18">
        <v>4.319</v>
      </c>
      <c r="G32" s="34">
        <v>238.9999999999981</v>
      </c>
      <c r="H32">
        <v>1</v>
      </c>
    </row>
    <row r="33" spans="1:8" x14ac:dyDescent="0.35">
      <c r="A33" s="4">
        <v>43318</v>
      </c>
      <c r="B33">
        <v>1.01E-2</v>
      </c>
      <c r="D33">
        <v>0.61899999999999999</v>
      </c>
      <c r="E33">
        <v>2.9405999999999999</v>
      </c>
      <c r="F33">
        <v>0.64200000000000002</v>
      </c>
      <c r="H33">
        <v>1</v>
      </c>
    </row>
    <row r="34" spans="1:8" hidden="1" x14ac:dyDescent="0.35">
      <c r="A34" s="4">
        <v>43329</v>
      </c>
      <c r="B34">
        <v>8.2600000000000007E-2</v>
      </c>
      <c r="F34">
        <v>0.36899999999999999</v>
      </c>
      <c r="H34">
        <v>3</v>
      </c>
    </row>
    <row r="35" spans="1:8" hidden="1" x14ac:dyDescent="0.35">
      <c r="A35" s="4">
        <v>43331</v>
      </c>
      <c r="B35">
        <v>7.9100000000000004E-2</v>
      </c>
      <c r="F35">
        <v>0.91200000000000003</v>
      </c>
      <c r="H35">
        <v>5</v>
      </c>
    </row>
    <row r="36" spans="1:8" x14ac:dyDescent="0.35">
      <c r="A36" s="62">
        <v>43345</v>
      </c>
      <c r="D36">
        <v>0.129</v>
      </c>
      <c r="E36">
        <v>4.1986999999999997</v>
      </c>
      <c r="G36" s="34">
        <v>73.333333333334139</v>
      </c>
      <c r="H36">
        <v>1</v>
      </c>
    </row>
    <row r="37" spans="1:8" hidden="1" x14ac:dyDescent="0.35">
      <c r="A37" s="62">
        <v>43349</v>
      </c>
      <c r="G37" s="34">
        <v>3.9999999999995595</v>
      </c>
      <c r="H37">
        <v>2</v>
      </c>
    </row>
    <row r="38" spans="1:8" hidden="1" x14ac:dyDescent="0.35">
      <c r="A38" s="62">
        <v>43351</v>
      </c>
      <c r="G38" s="34">
        <v>127.20000000000198</v>
      </c>
      <c r="H38">
        <v>4</v>
      </c>
    </row>
  </sheetData>
  <autoFilter ref="A1:H38" xr:uid="{EB3AD2E8-4B94-4A92-B3C3-EF0C44191A5C}">
    <filterColumn colId="7">
      <filters>
        <filter val="1"/>
      </filters>
    </filterColumn>
  </autoFilter>
  <conditionalFormatting sqref="B11">
    <cfRule type="cellIs" dxfId="258" priority="35" operator="lessThan">
      <formula>0.02</formula>
    </cfRule>
  </conditionalFormatting>
  <conditionalFormatting sqref="B2:B9">
    <cfRule type="cellIs" dxfId="257" priority="34" operator="lessThan">
      <formula>0.02</formula>
    </cfRule>
  </conditionalFormatting>
  <conditionalFormatting sqref="B10">
    <cfRule type="cellIs" dxfId="256" priority="33" operator="lessThan">
      <formula>0.02</formula>
    </cfRule>
  </conditionalFormatting>
  <conditionalFormatting sqref="B12:B14">
    <cfRule type="cellIs" dxfId="255" priority="32" operator="lessThan">
      <formula>0.02</formula>
    </cfRule>
  </conditionalFormatting>
  <conditionalFormatting sqref="B17">
    <cfRule type="cellIs" dxfId="254" priority="31" operator="lessThan">
      <formula>0.02</formula>
    </cfRule>
  </conditionalFormatting>
  <conditionalFormatting sqref="B19">
    <cfRule type="cellIs" dxfId="253" priority="30" operator="lessThan">
      <formula>0.02</formula>
    </cfRule>
  </conditionalFormatting>
  <conditionalFormatting sqref="B21:B27">
    <cfRule type="cellIs" dxfId="252" priority="29" operator="lessThan">
      <formula>0.02</formula>
    </cfRule>
  </conditionalFormatting>
  <conditionalFormatting sqref="B15:B16">
    <cfRule type="cellIs" dxfId="251" priority="28" operator="lessThan">
      <formula>0.004</formula>
    </cfRule>
  </conditionalFormatting>
  <conditionalFormatting sqref="B18">
    <cfRule type="cellIs" dxfId="250" priority="27" operator="lessThan">
      <formula>0.004</formula>
    </cfRule>
  </conditionalFormatting>
  <conditionalFormatting sqref="B33">
    <cfRule type="cellIs" dxfId="249" priority="26" operator="lessThan">
      <formula>0.02</formula>
    </cfRule>
  </conditionalFormatting>
  <conditionalFormatting sqref="B29">
    <cfRule type="cellIs" dxfId="248" priority="25" operator="lessThan">
      <formula>0.02</formula>
    </cfRule>
  </conditionalFormatting>
  <conditionalFormatting sqref="B32">
    <cfRule type="cellIs" dxfId="247" priority="24" operator="lessThan">
      <formula>0.02</formula>
    </cfRule>
  </conditionalFormatting>
  <conditionalFormatting sqref="B30">
    <cfRule type="cellIs" dxfId="246" priority="23" operator="lessThan">
      <formula>0.02</formula>
    </cfRule>
  </conditionalFormatting>
  <conditionalFormatting sqref="B31">
    <cfRule type="cellIs" dxfId="245" priority="22" operator="lessThan">
      <formula>0.02</formula>
    </cfRule>
  </conditionalFormatting>
  <conditionalFormatting sqref="D19">
    <cfRule type="cellIs" dxfId="244" priority="21" operator="lessThan">
      <formula>0.003</formula>
    </cfRule>
  </conditionalFormatting>
  <conditionalFormatting sqref="D20:D21">
    <cfRule type="cellIs" dxfId="243" priority="20" operator="lessThan">
      <formula>0.003</formula>
    </cfRule>
  </conditionalFormatting>
  <conditionalFormatting sqref="D2:D9">
    <cfRule type="cellIs" dxfId="242" priority="19" operator="lessThan">
      <formula>0.003</formula>
    </cfRule>
  </conditionalFormatting>
  <conditionalFormatting sqref="D10">
    <cfRule type="cellIs" dxfId="241" priority="18" operator="lessThan">
      <formula>0.003</formula>
    </cfRule>
  </conditionalFormatting>
  <conditionalFormatting sqref="D11:D14">
    <cfRule type="cellIs" dxfId="240" priority="17" operator="lessThan">
      <formula>0.003</formula>
    </cfRule>
  </conditionalFormatting>
  <conditionalFormatting sqref="D27">
    <cfRule type="cellIs" dxfId="239" priority="16" operator="lessThan">
      <formula>0.003</formula>
    </cfRule>
  </conditionalFormatting>
  <conditionalFormatting sqref="D29">
    <cfRule type="cellIs" dxfId="238" priority="15" operator="lessThan">
      <formula>0.003</formula>
    </cfRule>
  </conditionalFormatting>
  <conditionalFormatting sqref="D15:D18">
    <cfRule type="cellIs" dxfId="237" priority="14" operator="lessThan">
      <formula>0.012</formula>
    </cfRule>
  </conditionalFormatting>
  <conditionalFormatting sqref="D22">
    <cfRule type="cellIs" dxfId="236" priority="13" operator="lessThan">
      <formula>0.012</formula>
    </cfRule>
  </conditionalFormatting>
  <conditionalFormatting sqref="D24:D25">
    <cfRule type="cellIs" dxfId="235" priority="12" operator="lessThan">
      <formula>0.012</formula>
    </cfRule>
  </conditionalFormatting>
  <conditionalFormatting sqref="D26">
    <cfRule type="cellIs" dxfId="234" priority="11" operator="lessThan">
      <formula>0.012</formula>
    </cfRule>
  </conditionalFormatting>
  <conditionalFormatting sqref="D33">
    <cfRule type="cellIs" dxfId="233" priority="10" operator="lessThan">
      <formula>0.012</formula>
    </cfRule>
  </conditionalFormatting>
  <conditionalFormatting sqref="D36">
    <cfRule type="cellIs" dxfId="232" priority="9" operator="lessThan">
      <formula>0.012</formula>
    </cfRule>
  </conditionalFormatting>
  <conditionalFormatting sqref="D23">
    <cfRule type="cellIs" dxfId="231" priority="8" operator="lessThan">
      <formula>0.012</formula>
    </cfRule>
  </conditionalFormatting>
  <conditionalFormatting sqref="E4">
    <cfRule type="cellIs" dxfId="230" priority="7" operator="lessThan">
      <formula>0.5</formula>
    </cfRule>
  </conditionalFormatting>
  <conditionalFormatting sqref="E27">
    <cfRule type="cellIs" dxfId="229" priority="6" operator="lessThan">
      <formula>0.5</formula>
    </cfRule>
  </conditionalFormatting>
  <conditionalFormatting sqref="E12:E26">
    <cfRule type="cellIs" dxfId="228" priority="5" operator="lessThan">
      <formula>0.5</formula>
    </cfRule>
  </conditionalFormatting>
  <conditionalFormatting sqref="E33">
    <cfRule type="cellIs" dxfId="227" priority="4" operator="lessThan">
      <formula>0.5</formula>
    </cfRule>
  </conditionalFormatting>
  <conditionalFormatting sqref="F3:F5">
    <cfRule type="cellIs" dxfId="226" priority="3" operator="lessThan">
      <formula>0.002</formula>
    </cfRule>
  </conditionalFormatting>
  <conditionalFormatting sqref="F6">
    <cfRule type="cellIs" dxfId="225" priority="2" operator="lessThan">
      <formula>0.002</formula>
    </cfRule>
  </conditionalFormatting>
  <conditionalFormatting sqref="F7:F8">
    <cfRule type="cellIs" dxfId="224" priority="1" operator="lessThan">
      <formula>0.002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145-5CFC-4A36-88E7-0ECC28AF08F5}">
  <sheetPr codeName="Sheet13" filterMode="1"/>
  <dimension ref="A1:I15"/>
  <sheetViews>
    <sheetView workbookViewId="0">
      <selection activeCell="H12" sqref="H12"/>
    </sheetView>
  </sheetViews>
  <sheetFormatPr defaultRowHeight="14.5" x14ac:dyDescent="0.35"/>
  <cols>
    <col min="1" max="2" width="9.453125" bestFit="1" customWidth="1"/>
  </cols>
  <sheetData>
    <row r="1" spans="1:9" x14ac:dyDescent="0.35">
      <c r="C1" t="s">
        <v>113</v>
      </c>
      <c r="D1" t="s">
        <v>106</v>
      </c>
      <c r="E1" t="s">
        <v>116</v>
      </c>
      <c r="F1" t="s">
        <v>84</v>
      </c>
      <c r="G1" t="s">
        <v>85</v>
      </c>
      <c r="H1" t="s">
        <v>86</v>
      </c>
      <c r="I1" t="s">
        <v>112</v>
      </c>
    </row>
    <row r="2" spans="1:9" x14ac:dyDescent="0.35">
      <c r="A2" s="33">
        <v>43265</v>
      </c>
      <c r="B2" s="53">
        <v>43270</v>
      </c>
      <c r="C2">
        <v>0.14729999999999999</v>
      </c>
      <c r="D2">
        <v>0.106</v>
      </c>
      <c r="E2" s="16">
        <v>0.33</v>
      </c>
      <c r="F2" s="18">
        <v>9.4039999999999999</v>
      </c>
      <c r="G2" s="16">
        <v>0.75600000000000001</v>
      </c>
      <c r="H2" s="34">
        <v>604.00000000000455</v>
      </c>
      <c r="I2">
        <v>1</v>
      </c>
    </row>
    <row r="3" spans="1:9" x14ac:dyDescent="0.35">
      <c r="A3" s="33">
        <v>43266</v>
      </c>
      <c r="B3" s="53">
        <v>43270</v>
      </c>
      <c r="C3">
        <v>6.6900000000000001E-2</v>
      </c>
      <c r="D3">
        <v>6.7000000000000004E-2</v>
      </c>
      <c r="E3" s="16">
        <v>0.63100000000000001</v>
      </c>
      <c r="F3" s="18">
        <v>5.6641000000000004</v>
      </c>
      <c r="G3" s="16">
        <v>0.46</v>
      </c>
      <c r="H3" s="34">
        <v>227.99999999999264</v>
      </c>
      <c r="I3">
        <v>1</v>
      </c>
    </row>
    <row r="4" spans="1:9" hidden="1" x14ac:dyDescent="0.35">
      <c r="A4" s="33">
        <v>43267</v>
      </c>
      <c r="B4" s="53">
        <v>43270</v>
      </c>
      <c r="C4">
        <v>3.61E-2</v>
      </c>
      <c r="D4">
        <v>9.0999999999999998E-2</v>
      </c>
      <c r="E4" s="16">
        <v>0.51400000000000001</v>
      </c>
      <c r="F4" s="18">
        <v>3.6341999999999999</v>
      </c>
      <c r="G4">
        <v>0.33800000000000002</v>
      </c>
      <c r="H4" s="34">
        <v>103.99999999999743</v>
      </c>
      <c r="I4">
        <v>2</v>
      </c>
    </row>
    <row r="5" spans="1:9" hidden="1" x14ac:dyDescent="0.35">
      <c r="A5" s="33">
        <v>43268</v>
      </c>
      <c r="B5" s="53">
        <v>43270</v>
      </c>
      <c r="C5">
        <v>9.6299999999999997E-2</v>
      </c>
      <c r="D5">
        <v>0.125</v>
      </c>
      <c r="E5" s="16">
        <v>0.38200000000000001</v>
      </c>
      <c r="F5" s="18">
        <v>3.5333999999999999</v>
      </c>
      <c r="G5">
        <v>0.33300000000000002</v>
      </c>
      <c r="H5" s="34">
        <v>79.000000000002402</v>
      </c>
      <c r="I5">
        <v>3</v>
      </c>
    </row>
    <row r="6" spans="1:9" hidden="1" x14ac:dyDescent="0.35">
      <c r="A6" s="4">
        <v>43269</v>
      </c>
      <c r="B6" s="53">
        <v>43270</v>
      </c>
      <c r="C6">
        <v>0.2429</v>
      </c>
      <c r="D6">
        <v>0.16800000000000001</v>
      </c>
      <c r="E6" s="16">
        <v>0.27700000000000002</v>
      </c>
      <c r="F6" s="18">
        <v>3.2227000000000001</v>
      </c>
      <c r="G6">
        <v>0.312</v>
      </c>
      <c r="H6" s="34">
        <v>36.000000000004917</v>
      </c>
      <c r="I6">
        <v>4</v>
      </c>
    </row>
    <row r="7" spans="1:9" x14ac:dyDescent="0.35">
      <c r="A7" s="33">
        <v>43270</v>
      </c>
      <c r="B7" s="53">
        <v>43273</v>
      </c>
      <c r="C7">
        <v>0.22559999999999999</v>
      </c>
      <c r="D7">
        <v>0.14199999999999999</v>
      </c>
      <c r="E7">
        <v>0.17499999999999999</v>
      </c>
      <c r="F7" s="18">
        <v>2.528</v>
      </c>
      <c r="G7">
        <v>0.252</v>
      </c>
      <c r="H7" s="34">
        <v>60.000000000002274</v>
      </c>
      <c r="I7">
        <v>1</v>
      </c>
    </row>
    <row r="8" spans="1:9" hidden="1" x14ac:dyDescent="0.35">
      <c r="A8" s="33">
        <v>43271</v>
      </c>
      <c r="B8" s="53">
        <v>43273</v>
      </c>
      <c r="C8" s="18">
        <v>0.20699999999999999</v>
      </c>
      <c r="D8">
        <v>0.19500000000000001</v>
      </c>
      <c r="E8">
        <v>0.14799999999999999</v>
      </c>
      <c r="F8" s="18">
        <v>2.0817000000000001</v>
      </c>
      <c r="G8">
        <v>0.20200000000000001</v>
      </c>
      <c r="H8" s="34">
        <v>29.600000000000293</v>
      </c>
      <c r="I8">
        <v>2</v>
      </c>
    </row>
    <row r="9" spans="1:9" x14ac:dyDescent="0.35">
      <c r="A9" s="33">
        <v>43272</v>
      </c>
      <c r="B9" s="53">
        <v>43273</v>
      </c>
      <c r="C9" s="18">
        <v>0.16170000000000001</v>
      </c>
      <c r="D9">
        <v>0.155</v>
      </c>
      <c r="E9">
        <v>0.126</v>
      </c>
      <c r="F9" s="18">
        <v>2.4741</v>
      </c>
      <c r="G9">
        <v>0.216</v>
      </c>
      <c r="H9" s="34">
        <v>66.000000000006054</v>
      </c>
      <c r="I9">
        <v>1</v>
      </c>
    </row>
    <row r="10" spans="1:9" hidden="1" x14ac:dyDescent="0.35">
      <c r="A10" s="33">
        <v>43273</v>
      </c>
      <c r="B10" s="15">
        <v>43290</v>
      </c>
      <c r="C10">
        <v>0.25509999999999999</v>
      </c>
      <c r="D10">
        <v>0.14199999999999999</v>
      </c>
      <c r="E10">
        <v>0.182</v>
      </c>
      <c r="F10" s="18">
        <v>1.9744999999999999</v>
      </c>
      <c r="G10">
        <v>0.27800000000000002</v>
      </c>
      <c r="H10" s="34"/>
      <c r="I10">
        <v>2</v>
      </c>
    </row>
    <row r="11" spans="1:9" hidden="1" x14ac:dyDescent="0.35">
      <c r="A11" s="33">
        <v>43274</v>
      </c>
      <c r="B11" s="15">
        <v>43290</v>
      </c>
      <c r="C11" s="18">
        <v>0.27500000000000002</v>
      </c>
      <c r="D11">
        <v>0.161</v>
      </c>
      <c r="E11">
        <v>0.20699999999999999</v>
      </c>
      <c r="F11" s="18">
        <v>1.4035</v>
      </c>
      <c r="G11">
        <v>0.26300000000000001</v>
      </c>
      <c r="H11" s="34"/>
      <c r="I11">
        <v>3</v>
      </c>
    </row>
    <row r="12" spans="1:9" x14ac:dyDescent="0.35">
      <c r="A12" s="33">
        <v>43282</v>
      </c>
      <c r="B12" s="27">
        <v>43287</v>
      </c>
      <c r="C12">
        <v>5.4999999999999997E-3</v>
      </c>
      <c r="D12">
        <v>9.1999999999999998E-2</v>
      </c>
      <c r="E12">
        <v>0.34499999999999997</v>
      </c>
      <c r="F12">
        <v>3.7484999999999999</v>
      </c>
      <c r="G12">
        <v>0.41399999999999998</v>
      </c>
      <c r="H12" s="34">
        <v>95.000000000000639</v>
      </c>
      <c r="I12">
        <v>1</v>
      </c>
    </row>
    <row r="13" spans="1:9" hidden="1" x14ac:dyDescent="0.35">
      <c r="A13" s="33">
        <v>43283</v>
      </c>
      <c r="B13" s="27">
        <v>43287</v>
      </c>
      <c r="C13">
        <v>3.0599999999999999E-2</v>
      </c>
      <c r="E13">
        <v>0.34899999999999998</v>
      </c>
      <c r="F13">
        <v>2.3515999999999999</v>
      </c>
      <c r="G13">
        <v>0.30499999999999999</v>
      </c>
      <c r="H13" s="34"/>
      <c r="I13">
        <v>2</v>
      </c>
    </row>
    <row r="14" spans="1:9" x14ac:dyDescent="0.35">
      <c r="A14" s="33">
        <v>43286</v>
      </c>
      <c r="B14" s="15"/>
      <c r="C14" s="18"/>
      <c r="H14" s="34"/>
      <c r="I14">
        <v>1</v>
      </c>
    </row>
    <row r="15" spans="1:9" hidden="1" x14ac:dyDescent="0.35">
      <c r="A15" s="33">
        <v>43288</v>
      </c>
      <c r="B15" s="15">
        <v>43318</v>
      </c>
      <c r="C15">
        <v>5.33E-2</v>
      </c>
      <c r="D15">
        <v>5.1999999999999998E-2</v>
      </c>
      <c r="E15">
        <v>0.17100000000000001</v>
      </c>
      <c r="F15">
        <v>1.6717</v>
      </c>
      <c r="G15">
        <v>0.153</v>
      </c>
      <c r="H15" s="34"/>
      <c r="I15">
        <v>3</v>
      </c>
    </row>
  </sheetData>
  <autoFilter ref="A1:I15" xr:uid="{4B2AE756-33A0-4923-AB78-7B3013C06ED6}">
    <filterColumn colId="8">
      <filters>
        <filter val="1"/>
      </filters>
    </filterColumn>
  </autoFilter>
  <conditionalFormatting sqref="C2:C5">
    <cfRule type="cellIs" dxfId="223" priority="18" operator="lessThan">
      <formula>0.02</formula>
    </cfRule>
  </conditionalFormatting>
  <conditionalFormatting sqref="C6">
    <cfRule type="cellIs" dxfId="222" priority="17" operator="lessThan">
      <formula>0.02</formula>
    </cfRule>
  </conditionalFormatting>
  <conditionalFormatting sqref="C8:C9">
    <cfRule type="cellIs" dxfId="221" priority="16" operator="lessThan">
      <formula>0.02</formula>
    </cfRule>
  </conditionalFormatting>
  <conditionalFormatting sqref="C7">
    <cfRule type="cellIs" dxfId="220" priority="15" operator="lessThan">
      <formula>0.02</formula>
    </cfRule>
  </conditionalFormatting>
  <conditionalFormatting sqref="C12:C13">
    <cfRule type="cellIs" dxfId="219" priority="14" operator="lessThan">
      <formula>0.02</formula>
    </cfRule>
  </conditionalFormatting>
  <conditionalFormatting sqref="C10">
    <cfRule type="cellIs" dxfId="218" priority="13" operator="lessThan">
      <formula>0.004</formula>
    </cfRule>
  </conditionalFormatting>
  <conditionalFormatting sqref="C11">
    <cfRule type="cellIs" dxfId="217" priority="12" operator="lessThan">
      <formula>0.004</formula>
    </cfRule>
  </conditionalFormatting>
  <conditionalFormatting sqref="C15">
    <cfRule type="cellIs" dxfId="216" priority="11" operator="lessThan">
      <formula>0.02</formula>
    </cfRule>
  </conditionalFormatting>
  <conditionalFormatting sqref="E2:E6">
    <cfRule type="cellIs" dxfId="215" priority="10" operator="lessThan">
      <formula>0.012</formula>
    </cfRule>
  </conditionalFormatting>
  <conditionalFormatting sqref="E15">
    <cfRule type="cellIs" dxfId="214" priority="9" operator="lessThan">
      <formula>0.003</formula>
    </cfRule>
  </conditionalFormatting>
  <conditionalFormatting sqref="E7:E9">
    <cfRule type="cellIs" dxfId="213" priority="8" operator="lessThan">
      <formula>0.012</formula>
    </cfRule>
  </conditionalFormatting>
  <conditionalFormatting sqref="E10">
    <cfRule type="cellIs" dxfId="212" priority="7" operator="lessThan">
      <formula>0.012</formula>
    </cfRule>
  </conditionalFormatting>
  <conditionalFormatting sqref="E11">
    <cfRule type="cellIs" dxfId="211" priority="6" operator="lessThan">
      <formula>0.012</formula>
    </cfRule>
  </conditionalFormatting>
  <conditionalFormatting sqref="E12:E13">
    <cfRule type="cellIs" dxfId="210" priority="5" operator="lessThan">
      <formula>0.012</formula>
    </cfRule>
  </conditionalFormatting>
  <conditionalFormatting sqref="F7:F11">
    <cfRule type="cellIs" dxfId="209" priority="4" operator="lessThan">
      <formula>0.5</formula>
    </cfRule>
  </conditionalFormatting>
  <conditionalFormatting sqref="F12:F13">
    <cfRule type="cellIs" dxfId="208" priority="3" operator="lessThan">
      <formula>0.5</formula>
    </cfRule>
  </conditionalFormatting>
  <conditionalFormatting sqref="F15">
    <cfRule type="cellIs" dxfId="207" priority="2" operator="lessThan">
      <formula>0.5</formula>
    </cfRule>
  </conditionalFormatting>
  <conditionalFormatting sqref="G2:G3">
    <cfRule type="cellIs" dxfId="206" priority="1" operator="lessThan">
      <formula>0.002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4EFB-52EB-484B-9657-BD39B7BE2D51}">
  <sheetPr codeName="Sheet14" filterMode="1"/>
  <dimension ref="A1:I10"/>
  <sheetViews>
    <sheetView zoomScale="67" workbookViewId="0">
      <selection activeCell="H10" sqref="H10"/>
    </sheetView>
  </sheetViews>
  <sheetFormatPr defaultRowHeight="14.5" x14ac:dyDescent="0.35"/>
  <cols>
    <col min="1" max="2" width="9.453125" bestFit="1" customWidth="1"/>
  </cols>
  <sheetData>
    <row r="1" spans="1:9" x14ac:dyDescent="0.35">
      <c r="C1" t="s">
        <v>113</v>
      </c>
      <c r="D1" t="s">
        <v>106</v>
      </c>
      <c r="E1" t="s">
        <v>116</v>
      </c>
      <c r="F1" t="s">
        <v>84</v>
      </c>
      <c r="G1" t="s">
        <v>85</v>
      </c>
      <c r="H1" t="s">
        <v>86</v>
      </c>
      <c r="I1" t="s">
        <v>112</v>
      </c>
    </row>
    <row r="2" spans="1:9" x14ac:dyDescent="0.35">
      <c r="A2" s="33">
        <v>43265</v>
      </c>
      <c r="B2" s="53">
        <v>43270</v>
      </c>
      <c r="C2">
        <v>0.14779999999999999</v>
      </c>
      <c r="D2">
        <v>0.13900000000000001</v>
      </c>
      <c r="E2">
        <v>0.61499999999999999</v>
      </c>
      <c r="F2">
        <v>9.0152999999999999</v>
      </c>
      <c r="G2">
        <v>0.81499999999999995</v>
      </c>
      <c r="H2" s="34">
        <v>522.00000000000023</v>
      </c>
      <c r="I2">
        <v>1</v>
      </c>
    </row>
    <row r="3" spans="1:9" x14ac:dyDescent="0.35">
      <c r="A3" s="33">
        <v>43266</v>
      </c>
      <c r="B3" s="53">
        <v>43270</v>
      </c>
      <c r="C3">
        <v>2.92E-2</v>
      </c>
      <c r="D3">
        <v>0.27400000000000002</v>
      </c>
      <c r="E3">
        <v>1.4670000000000001</v>
      </c>
      <c r="F3">
        <v>5.0979000000000001</v>
      </c>
      <c r="G3">
        <v>0.60499999999999998</v>
      </c>
      <c r="H3" s="34">
        <v>148.00000000000145</v>
      </c>
      <c r="I3">
        <v>1</v>
      </c>
    </row>
    <row r="4" spans="1:9" hidden="1" x14ac:dyDescent="0.35">
      <c r="A4" s="33">
        <v>43267</v>
      </c>
      <c r="B4" s="53">
        <v>43270</v>
      </c>
      <c r="C4">
        <v>5.3600000000000002E-2</v>
      </c>
      <c r="D4">
        <v>0.18099999999999999</v>
      </c>
      <c r="E4">
        <v>0.97199999999999998</v>
      </c>
      <c r="F4">
        <v>4.2664999999999997</v>
      </c>
      <c r="G4" s="16">
        <v>0.41799999999999998</v>
      </c>
      <c r="H4" s="34">
        <v>115.99999999999611</v>
      </c>
      <c r="I4">
        <v>2</v>
      </c>
    </row>
    <row r="5" spans="1:9" hidden="1" x14ac:dyDescent="0.35">
      <c r="A5" s="33">
        <v>43268</v>
      </c>
      <c r="B5" s="53">
        <v>43270</v>
      </c>
      <c r="C5" s="18">
        <v>9.2999999999999999E-2</v>
      </c>
      <c r="D5">
        <v>0.20200000000000001</v>
      </c>
      <c r="E5">
        <v>0.90200000000000002</v>
      </c>
      <c r="F5">
        <v>4.5968</v>
      </c>
      <c r="G5" s="16">
        <v>0.53</v>
      </c>
      <c r="H5" s="34">
        <v>247.99999999999932</v>
      </c>
      <c r="I5">
        <v>3</v>
      </c>
    </row>
    <row r="6" spans="1:9" x14ac:dyDescent="0.35">
      <c r="A6" s="33">
        <v>43282</v>
      </c>
      <c r="B6" s="15">
        <v>43287</v>
      </c>
      <c r="C6">
        <v>7.7999999999999996E-3</v>
      </c>
      <c r="D6">
        <v>0.111</v>
      </c>
      <c r="E6">
        <v>0.83099999999999996</v>
      </c>
      <c r="F6">
        <v>3.1777000000000002</v>
      </c>
      <c r="G6">
        <v>0.30399999999999999</v>
      </c>
      <c r="H6" s="34"/>
      <c r="I6">
        <v>1</v>
      </c>
    </row>
    <row r="7" spans="1:9" hidden="1" x14ac:dyDescent="0.35">
      <c r="A7" s="33">
        <v>43283</v>
      </c>
      <c r="B7" s="15">
        <v>43287</v>
      </c>
      <c r="C7">
        <v>1.3899999999999999E-2</v>
      </c>
      <c r="E7">
        <v>0.98699999999999999</v>
      </c>
      <c r="F7">
        <v>1.9229000000000001</v>
      </c>
      <c r="G7">
        <v>0.19600000000000001</v>
      </c>
      <c r="H7" s="34"/>
      <c r="I7">
        <v>2</v>
      </c>
    </row>
    <row r="8" spans="1:9" x14ac:dyDescent="0.35">
      <c r="A8" s="33">
        <v>43286</v>
      </c>
      <c r="B8" s="27"/>
      <c r="C8" s="18"/>
      <c r="H8" s="34"/>
      <c r="I8">
        <v>1</v>
      </c>
    </row>
    <row r="9" spans="1:9" hidden="1" x14ac:dyDescent="0.35">
      <c r="A9" s="33">
        <v>43288</v>
      </c>
      <c r="B9" s="27">
        <v>43318</v>
      </c>
      <c r="C9">
        <v>2.4799999999999999E-2</v>
      </c>
      <c r="E9">
        <v>0.36799999999999999</v>
      </c>
      <c r="F9">
        <v>0.62216000000000005</v>
      </c>
      <c r="G9">
        <v>0.11700000000000001</v>
      </c>
      <c r="H9" s="34"/>
      <c r="I9">
        <v>3</v>
      </c>
    </row>
    <row r="10" spans="1:9" x14ac:dyDescent="0.35">
      <c r="A10" s="4">
        <v>43345</v>
      </c>
      <c r="H10" s="34">
        <v>57.142857142855931</v>
      </c>
      <c r="I10">
        <v>1</v>
      </c>
    </row>
  </sheetData>
  <autoFilter ref="A1:I10" xr:uid="{2CF0214A-E77B-4C85-ACF0-BF7FA8B178F2}">
    <filterColumn colId="8">
      <filters>
        <filter val="1"/>
      </filters>
    </filterColumn>
  </autoFilter>
  <conditionalFormatting sqref="C2:C4">
    <cfRule type="cellIs" dxfId="205" priority="10" operator="lessThan">
      <formula>0.02</formula>
    </cfRule>
  </conditionalFormatting>
  <conditionalFormatting sqref="C5">
    <cfRule type="cellIs" dxfId="204" priority="9" operator="lessThan">
      <formula>0.02</formula>
    </cfRule>
  </conditionalFormatting>
  <conditionalFormatting sqref="C6">
    <cfRule type="cellIs" dxfId="203" priority="8" operator="lessThan">
      <formula>0.02</formula>
    </cfRule>
  </conditionalFormatting>
  <conditionalFormatting sqref="C7">
    <cfRule type="cellIs" dxfId="202" priority="7" operator="lessThan">
      <formula>0.02</formula>
    </cfRule>
  </conditionalFormatting>
  <conditionalFormatting sqref="C9">
    <cfRule type="cellIs" dxfId="201" priority="6" operator="lessThan">
      <formula>0.02</formula>
    </cfRule>
  </conditionalFormatting>
  <conditionalFormatting sqref="E9">
    <cfRule type="cellIs" dxfId="200" priority="5" operator="lessThan">
      <formula>0.003</formula>
    </cfRule>
  </conditionalFormatting>
  <conditionalFormatting sqref="E6:E7">
    <cfRule type="cellIs" dxfId="199" priority="4" operator="lessThan">
      <formula>0.012</formula>
    </cfRule>
  </conditionalFormatting>
  <conditionalFormatting sqref="F6:F7">
    <cfRule type="cellIs" dxfId="198" priority="3" operator="lessThan">
      <formula>0.5</formula>
    </cfRule>
  </conditionalFormatting>
  <conditionalFormatting sqref="F9">
    <cfRule type="cellIs" dxfId="197" priority="2" operator="lessThan">
      <formula>0.5</formula>
    </cfRule>
  </conditionalFormatting>
  <conditionalFormatting sqref="G2:G3 I2:I3">
    <cfRule type="cellIs" dxfId="196" priority="1" operator="lessThan">
      <formula>0.002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5AA8-1789-4948-A198-1785C79E1368}">
  <sheetPr codeName="Sheet15" filterMode="1"/>
  <dimension ref="A1:I17"/>
  <sheetViews>
    <sheetView topLeftCell="B1" zoomScale="81" workbookViewId="0">
      <selection activeCell="H11" sqref="H11:H16"/>
    </sheetView>
  </sheetViews>
  <sheetFormatPr defaultRowHeight="14.5" x14ac:dyDescent="0.35"/>
  <cols>
    <col min="1" max="2" width="9.453125" bestFit="1" customWidth="1"/>
    <col min="3" max="3" width="9.26953125" customWidth="1"/>
    <col min="9" max="9" width="11.26953125" customWidth="1"/>
  </cols>
  <sheetData>
    <row r="1" spans="1:9" x14ac:dyDescent="0.35">
      <c r="C1" t="s">
        <v>113</v>
      </c>
      <c r="D1" t="s">
        <v>106</v>
      </c>
      <c r="E1" t="s">
        <v>116</v>
      </c>
      <c r="F1" t="s">
        <v>84</v>
      </c>
      <c r="G1" t="s">
        <v>85</v>
      </c>
      <c r="H1" t="s">
        <v>86</v>
      </c>
      <c r="I1" t="s">
        <v>112</v>
      </c>
    </row>
    <row r="2" spans="1:9" x14ac:dyDescent="0.35">
      <c r="A2" s="33">
        <v>43265</v>
      </c>
      <c r="B2" s="53">
        <v>43270</v>
      </c>
      <c r="C2">
        <v>0.50529999999999997</v>
      </c>
      <c r="D2" s="57">
        <v>0.46200000000000002</v>
      </c>
      <c r="E2">
        <v>0.83099999999999996</v>
      </c>
      <c r="F2" s="24">
        <v>7.5753000000000004</v>
      </c>
      <c r="G2">
        <v>0.92700000000000005</v>
      </c>
      <c r="H2" s="34">
        <v>217.99999999999818</v>
      </c>
      <c r="I2">
        <v>1</v>
      </c>
    </row>
    <row r="3" spans="1:9" x14ac:dyDescent="0.35">
      <c r="A3" s="33">
        <v>43266</v>
      </c>
      <c r="B3" s="53">
        <v>43270</v>
      </c>
      <c r="C3">
        <v>0.11169999999999999</v>
      </c>
      <c r="D3" s="57">
        <v>0.35899999999999999</v>
      </c>
      <c r="E3">
        <v>0.88100000000000001</v>
      </c>
      <c r="F3" s="24">
        <v>2.8858999999999999</v>
      </c>
      <c r="G3">
        <v>0.57799999999999996</v>
      </c>
      <c r="H3" s="34">
        <v>80.000000000000071</v>
      </c>
      <c r="I3">
        <v>1</v>
      </c>
    </row>
    <row r="4" spans="1:9" hidden="1" x14ac:dyDescent="0.35">
      <c r="A4" s="33">
        <v>43267</v>
      </c>
      <c r="B4" s="53">
        <v>43270</v>
      </c>
      <c r="C4">
        <v>3.85E-2</v>
      </c>
      <c r="D4" s="57"/>
      <c r="E4">
        <v>0.81399999999999995</v>
      </c>
      <c r="F4" s="24">
        <v>1.4483999999999999</v>
      </c>
      <c r="G4">
        <v>0.439</v>
      </c>
      <c r="H4" s="34">
        <v>24.999999999999467</v>
      </c>
      <c r="I4">
        <v>2</v>
      </c>
    </row>
    <row r="5" spans="1:9" hidden="1" x14ac:dyDescent="0.35">
      <c r="A5" s="33">
        <v>43268</v>
      </c>
      <c r="B5" s="53">
        <v>43270</v>
      </c>
      <c r="C5">
        <v>6.3500000000000001E-2</v>
      </c>
      <c r="D5" s="57">
        <v>0.34599999999999997</v>
      </c>
      <c r="E5">
        <v>0.254</v>
      </c>
      <c r="F5" s="24">
        <v>1.6128</v>
      </c>
      <c r="G5">
        <v>0.42899999999999999</v>
      </c>
      <c r="H5" s="34">
        <v>17.000000000000348</v>
      </c>
      <c r="I5">
        <v>3</v>
      </c>
    </row>
    <row r="6" spans="1:9" x14ac:dyDescent="0.35">
      <c r="A6" s="33">
        <v>43270</v>
      </c>
      <c r="B6" s="53">
        <v>43273</v>
      </c>
      <c r="C6">
        <v>2.5899999999999999E-2</v>
      </c>
      <c r="E6">
        <v>0.28399999999999997</v>
      </c>
      <c r="F6" s="18">
        <v>4.0339999999999998</v>
      </c>
      <c r="G6">
        <v>0.63600000000000001</v>
      </c>
      <c r="H6" s="34">
        <v>272.00000000000557</v>
      </c>
      <c r="I6">
        <v>1</v>
      </c>
    </row>
    <row r="7" spans="1:9" x14ac:dyDescent="0.35">
      <c r="A7" s="33">
        <v>43272</v>
      </c>
      <c r="B7" s="53">
        <v>43273</v>
      </c>
      <c r="C7">
        <v>0.13519999999999999</v>
      </c>
      <c r="E7">
        <v>0.21099999999999999</v>
      </c>
      <c r="F7">
        <v>1.1218999999999999</v>
      </c>
      <c r="G7">
        <v>0.25900000000000001</v>
      </c>
      <c r="H7" s="34">
        <v>23.999999999997357</v>
      </c>
      <c r="I7">
        <v>1</v>
      </c>
    </row>
    <row r="8" spans="1:9" hidden="1" x14ac:dyDescent="0.35">
      <c r="A8" s="33">
        <v>43273</v>
      </c>
      <c r="B8" s="15">
        <v>43290</v>
      </c>
      <c r="C8" s="18">
        <v>0.19800000000000001</v>
      </c>
      <c r="E8">
        <v>0.16300000000000001</v>
      </c>
      <c r="F8" s="13" t="s">
        <v>15</v>
      </c>
      <c r="G8">
        <v>0.23200000000000001</v>
      </c>
      <c r="H8" s="34"/>
      <c r="I8">
        <v>2</v>
      </c>
    </row>
    <row r="9" spans="1:9" hidden="1" x14ac:dyDescent="0.35">
      <c r="A9" s="33">
        <v>43274</v>
      </c>
      <c r="B9" s="15">
        <v>43290</v>
      </c>
      <c r="C9" s="18">
        <v>0.4304</v>
      </c>
      <c r="E9">
        <v>1.6E-2</v>
      </c>
      <c r="F9" s="18">
        <v>2.5179999999999998</v>
      </c>
      <c r="G9">
        <v>0.53900000000000003</v>
      </c>
      <c r="H9" s="34"/>
      <c r="I9">
        <v>3</v>
      </c>
    </row>
    <row r="10" spans="1:9" hidden="1" x14ac:dyDescent="0.35">
      <c r="A10" s="33">
        <v>43279</v>
      </c>
      <c r="B10" s="15">
        <v>43287</v>
      </c>
      <c r="C10" s="13" t="s">
        <v>15</v>
      </c>
      <c r="E10">
        <v>4.8000000000000001E-2</v>
      </c>
      <c r="F10">
        <v>2.8338999999999999</v>
      </c>
      <c r="G10">
        <v>0.51600000000000001</v>
      </c>
      <c r="H10" s="34"/>
      <c r="I10">
        <v>2</v>
      </c>
    </row>
    <row r="11" spans="1:9" x14ac:dyDescent="0.35">
      <c r="A11" s="33">
        <v>43282</v>
      </c>
      <c r="B11" s="15">
        <v>43287</v>
      </c>
      <c r="C11" s="13" t="s">
        <v>15</v>
      </c>
      <c r="D11">
        <v>8.5000000000000006E-2</v>
      </c>
      <c r="E11" s="13" t="s">
        <v>15</v>
      </c>
      <c r="F11" s="18">
        <v>0.94221999999999995</v>
      </c>
      <c r="G11">
        <v>0.247</v>
      </c>
      <c r="H11" s="34">
        <v>85.000000000001734</v>
      </c>
      <c r="I11">
        <v>1</v>
      </c>
    </row>
    <row r="12" spans="1:9" hidden="1" x14ac:dyDescent="0.35">
      <c r="A12" s="33">
        <v>43283</v>
      </c>
      <c r="B12" s="15">
        <v>43287</v>
      </c>
      <c r="C12">
        <v>1.0699999999999999E-2</v>
      </c>
      <c r="E12" s="13" t="s">
        <v>15</v>
      </c>
      <c r="F12">
        <v>1.4877</v>
      </c>
      <c r="G12">
        <v>0.215</v>
      </c>
      <c r="H12" s="34"/>
      <c r="I12">
        <v>2</v>
      </c>
    </row>
    <row r="13" spans="1:9" hidden="1" x14ac:dyDescent="0.35">
      <c r="A13" s="33">
        <v>43284</v>
      </c>
      <c r="B13" s="15">
        <v>43287</v>
      </c>
      <c r="C13">
        <v>7.7000000000000002E-3</v>
      </c>
      <c r="E13" s="13" t="s">
        <v>15</v>
      </c>
      <c r="F13" s="13" t="s">
        <v>15</v>
      </c>
      <c r="G13">
        <v>0.24099999999999999</v>
      </c>
      <c r="H13" s="34">
        <v>6.9999999999999698</v>
      </c>
      <c r="I13">
        <v>3</v>
      </c>
    </row>
    <row r="14" spans="1:9" x14ac:dyDescent="0.35">
      <c r="A14" s="33">
        <v>43286</v>
      </c>
      <c r="B14" s="15"/>
      <c r="D14">
        <v>0.17399999999999999</v>
      </c>
      <c r="H14" s="34"/>
      <c r="I14">
        <v>1</v>
      </c>
    </row>
    <row r="15" spans="1:9" hidden="1" x14ac:dyDescent="0.35">
      <c r="A15" s="33">
        <v>43288</v>
      </c>
      <c r="B15" s="15">
        <v>43318</v>
      </c>
      <c r="C15">
        <v>1.2200000000000001E-2</v>
      </c>
      <c r="E15" s="13" t="s">
        <v>15</v>
      </c>
      <c r="F15">
        <v>0.57104999999999995</v>
      </c>
      <c r="G15">
        <v>0.34499999999999997</v>
      </c>
      <c r="H15" s="34"/>
      <c r="I15">
        <v>3</v>
      </c>
    </row>
    <row r="16" spans="1:9" x14ac:dyDescent="0.35">
      <c r="A16" s="62">
        <v>43345</v>
      </c>
      <c r="H16" s="34">
        <v>96.800000000001774</v>
      </c>
      <c r="I16">
        <v>1</v>
      </c>
    </row>
    <row r="17" spans="1:9" hidden="1" x14ac:dyDescent="0.35">
      <c r="A17" s="62">
        <v>43349</v>
      </c>
      <c r="H17" s="34">
        <v>7.666666666666563</v>
      </c>
      <c r="I17">
        <v>2</v>
      </c>
    </row>
  </sheetData>
  <autoFilter ref="A1:I17" xr:uid="{70ADC8E5-F02C-4F17-AD88-F0C8129C9B87}">
    <filterColumn colId="8">
      <filters>
        <filter val="1"/>
      </filters>
    </filterColumn>
  </autoFilter>
  <conditionalFormatting sqref="C2:C5">
    <cfRule type="cellIs" dxfId="195" priority="13" operator="lessThan">
      <formula>0.02</formula>
    </cfRule>
  </conditionalFormatting>
  <conditionalFormatting sqref="C6:C7">
    <cfRule type="cellIs" dxfId="194" priority="12" operator="lessThan">
      <formula>0.02</formula>
    </cfRule>
  </conditionalFormatting>
  <conditionalFormatting sqref="C12">
    <cfRule type="cellIs" dxfId="193" priority="11" operator="lessThan">
      <formula>0.02</formula>
    </cfRule>
  </conditionalFormatting>
  <conditionalFormatting sqref="C13">
    <cfRule type="cellIs" dxfId="192" priority="10" operator="lessThan">
      <formula>0.02</formula>
    </cfRule>
  </conditionalFormatting>
  <conditionalFormatting sqref="C8:C9">
    <cfRule type="cellIs" dxfId="191" priority="9" operator="lessThan">
      <formula>0.004</formula>
    </cfRule>
  </conditionalFormatting>
  <conditionalFormatting sqref="C15">
    <cfRule type="cellIs" dxfId="190" priority="8" operator="lessThan">
      <formula>0.02</formula>
    </cfRule>
  </conditionalFormatting>
  <conditionalFormatting sqref="E2:E5">
    <cfRule type="cellIs" dxfId="189" priority="7" operator="lessThan">
      <formula>0.012</formula>
    </cfRule>
  </conditionalFormatting>
  <conditionalFormatting sqref="E10">
    <cfRule type="cellIs" dxfId="188" priority="6" operator="lessThan">
      <formula>0.003</formula>
    </cfRule>
  </conditionalFormatting>
  <conditionalFormatting sqref="E6:E8">
    <cfRule type="cellIs" dxfId="187" priority="5" operator="lessThan">
      <formula>0.012</formula>
    </cfRule>
  </conditionalFormatting>
  <conditionalFormatting sqref="E9">
    <cfRule type="cellIs" dxfId="186" priority="4" operator="lessThan">
      <formula>0.012</formula>
    </cfRule>
  </conditionalFormatting>
  <conditionalFormatting sqref="F11:F13">
    <cfRule type="cellIs" dxfId="185" priority="3" operator="lessThan">
      <formula>0.5</formula>
    </cfRule>
  </conditionalFormatting>
  <conditionalFormatting sqref="F7:F10">
    <cfRule type="cellIs" dxfId="184" priority="2" operator="lessThan">
      <formula>0.5</formula>
    </cfRule>
  </conditionalFormatting>
  <conditionalFormatting sqref="F6">
    <cfRule type="cellIs" dxfId="183" priority="1" operator="lessThan">
      <formula>0.5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2CAE-9073-4D11-885C-51EF882E93CC}">
  <sheetPr codeName="Sheet16"/>
  <dimension ref="A1:I38"/>
  <sheetViews>
    <sheetView topLeftCell="A4" zoomScale="60" workbookViewId="0">
      <selection activeCell="H27" sqref="H27"/>
    </sheetView>
  </sheetViews>
  <sheetFormatPr defaultRowHeight="14.5" x14ac:dyDescent="0.35"/>
  <cols>
    <col min="1" max="2" width="10.36328125" bestFit="1" customWidth="1"/>
    <col min="8" max="8" width="11.54296875" customWidth="1"/>
  </cols>
  <sheetData>
    <row r="1" spans="1:9" x14ac:dyDescent="0.35">
      <c r="C1" t="s">
        <v>113</v>
      </c>
      <c r="D1" t="s">
        <v>106</v>
      </c>
      <c r="E1" t="s">
        <v>116</v>
      </c>
      <c r="F1" t="s">
        <v>84</v>
      </c>
      <c r="G1" t="s">
        <v>85</v>
      </c>
      <c r="H1" t="s">
        <v>86</v>
      </c>
      <c r="I1" t="s">
        <v>112</v>
      </c>
    </row>
    <row r="2" spans="1:9" x14ac:dyDescent="0.35">
      <c r="A2" s="33">
        <v>43265</v>
      </c>
      <c r="B2" s="53">
        <v>43270</v>
      </c>
      <c r="C2" s="18">
        <v>0.67400000000000004</v>
      </c>
      <c r="D2" s="16">
        <v>0.105</v>
      </c>
      <c r="E2">
        <v>2.5750000000000002</v>
      </c>
      <c r="F2">
        <v>4.5793999999999997</v>
      </c>
      <c r="G2">
        <v>0.255</v>
      </c>
      <c r="H2" s="34">
        <v>47.999999999994714</v>
      </c>
      <c r="I2">
        <v>1</v>
      </c>
    </row>
    <row r="3" spans="1:9" x14ac:dyDescent="0.35">
      <c r="A3" s="33">
        <v>43266</v>
      </c>
      <c r="B3" s="53">
        <v>43270</v>
      </c>
      <c r="C3" s="18">
        <v>0.37340000000000001</v>
      </c>
      <c r="D3" s="16">
        <v>0.23699999999999999</v>
      </c>
      <c r="E3">
        <v>1.107</v>
      </c>
      <c r="F3">
        <v>2.9453999999999998</v>
      </c>
      <c r="G3">
        <v>0.378</v>
      </c>
      <c r="H3" s="34">
        <v>44.000000000004036</v>
      </c>
      <c r="I3">
        <v>1</v>
      </c>
    </row>
    <row r="4" spans="1:9" x14ac:dyDescent="0.35">
      <c r="A4" s="33">
        <v>43267</v>
      </c>
      <c r="B4" s="53">
        <v>43270</v>
      </c>
      <c r="C4" s="18">
        <v>0.11310000000000001</v>
      </c>
      <c r="D4" s="16">
        <v>0.224</v>
      </c>
      <c r="E4">
        <v>0.58199999999999996</v>
      </c>
      <c r="F4">
        <v>2.5695999999999999</v>
      </c>
      <c r="G4">
        <v>0.28699999999999998</v>
      </c>
      <c r="H4" s="34">
        <v>20.000000000000018</v>
      </c>
      <c r="I4">
        <v>2</v>
      </c>
    </row>
    <row r="5" spans="1:9" x14ac:dyDescent="0.35">
      <c r="A5" s="33">
        <v>43268</v>
      </c>
      <c r="B5" s="53">
        <v>43270</v>
      </c>
      <c r="C5" s="18">
        <v>3.9300000000000002E-2</v>
      </c>
      <c r="D5" s="16">
        <v>0.49</v>
      </c>
      <c r="E5" s="13" t="s">
        <v>15</v>
      </c>
      <c r="F5">
        <v>3.1703999999999999</v>
      </c>
      <c r="G5">
        <v>0.47799999999999998</v>
      </c>
      <c r="H5" s="34">
        <v>25.66666666666606</v>
      </c>
      <c r="I5">
        <v>3</v>
      </c>
    </row>
    <row r="6" spans="1:9" x14ac:dyDescent="0.35">
      <c r="A6" s="4">
        <v>43269</v>
      </c>
      <c r="B6" s="53">
        <v>43270</v>
      </c>
      <c r="C6" s="18">
        <v>0.18</v>
      </c>
      <c r="D6" s="16">
        <v>0.63200000000000001</v>
      </c>
      <c r="E6">
        <v>2.1999999999999999E-2</v>
      </c>
      <c r="F6">
        <v>3.7806000000000002</v>
      </c>
      <c r="G6">
        <v>1.149</v>
      </c>
      <c r="H6" s="34">
        <v>57.999999999998053</v>
      </c>
      <c r="I6">
        <v>4</v>
      </c>
    </row>
    <row r="7" spans="1:9" x14ac:dyDescent="0.35">
      <c r="A7" s="33">
        <v>43270</v>
      </c>
      <c r="B7" s="53">
        <v>43273</v>
      </c>
      <c r="C7">
        <v>0.2334</v>
      </c>
      <c r="D7">
        <v>0.85099999999999998</v>
      </c>
      <c r="E7" s="13" t="s">
        <v>15</v>
      </c>
      <c r="F7">
        <v>5.8090999999999999</v>
      </c>
      <c r="G7">
        <v>1.0449999999999999</v>
      </c>
      <c r="H7" s="34">
        <v>15.000000000000568</v>
      </c>
      <c r="I7">
        <v>1</v>
      </c>
    </row>
    <row r="8" spans="1:9" x14ac:dyDescent="0.35">
      <c r="A8" s="33">
        <v>43271</v>
      </c>
      <c r="B8" s="53">
        <v>43273</v>
      </c>
      <c r="C8">
        <v>8.6999999999999994E-3</v>
      </c>
      <c r="D8">
        <v>0.81699999999999995</v>
      </c>
      <c r="E8" s="13" t="s">
        <v>15</v>
      </c>
      <c r="F8">
        <v>4.2705000000000002</v>
      </c>
      <c r="G8">
        <v>0.94599999999999995</v>
      </c>
      <c r="H8" s="34">
        <v>11.333333333333567</v>
      </c>
      <c r="I8">
        <v>2</v>
      </c>
    </row>
    <row r="9" spans="1:9" x14ac:dyDescent="0.35">
      <c r="A9" s="33">
        <v>43272</v>
      </c>
      <c r="B9" s="53">
        <v>43273</v>
      </c>
      <c r="C9" s="13" t="s">
        <v>15</v>
      </c>
      <c r="D9">
        <v>0.43099999999999999</v>
      </c>
      <c r="E9" s="13" t="s">
        <v>15</v>
      </c>
      <c r="F9">
        <v>1.7726</v>
      </c>
      <c r="G9">
        <v>0.48099999999999998</v>
      </c>
      <c r="H9" s="34">
        <v>5.9999999999993392</v>
      </c>
      <c r="I9">
        <v>1</v>
      </c>
    </row>
    <row r="10" spans="1:9" x14ac:dyDescent="0.35">
      <c r="A10" s="33">
        <v>43273</v>
      </c>
      <c r="B10" s="15">
        <v>43290</v>
      </c>
      <c r="C10">
        <v>0.35649999999999998</v>
      </c>
      <c r="D10">
        <v>0.51800000000000002</v>
      </c>
      <c r="E10" s="13" t="s">
        <v>15</v>
      </c>
      <c r="F10">
        <v>2.6947000000000001</v>
      </c>
      <c r="G10" s="16">
        <v>0.70699999999999996</v>
      </c>
      <c r="H10" s="34">
        <v>14.666666666666037</v>
      </c>
      <c r="I10">
        <v>2</v>
      </c>
    </row>
    <row r="11" spans="1:9" x14ac:dyDescent="0.35">
      <c r="A11" s="33">
        <v>43274</v>
      </c>
      <c r="B11" s="15">
        <v>43290</v>
      </c>
      <c r="C11">
        <v>0.18149999999999999</v>
      </c>
      <c r="D11">
        <v>0.41899999999999998</v>
      </c>
      <c r="E11" s="13" t="s">
        <v>15</v>
      </c>
      <c r="F11">
        <v>5.0822000000000003</v>
      </c>
      <c r="G11" s="16">
        <v>0.53900000000000003</v>
      </c>
      <c r="H11" s="34">
        <v>14.399999999998414</v>
      </c>
      <c r="I11">
        <v>3</v>
      </c>
    </row>
    <row r="12" spans="1:9" x14ac:dyDescent="0.35">
      <c r="A12" s="33">
        <v>43275</v>
      </c>
      <c r="B12" s="15">
        <v>43287</v>
      </c>
      <c r="C12">
        <v>0.17380000000000001</v>
      </c>
      <c r="D12">
        <v>0.40300000000000002</v>
      </c>
      <c r="E12" s="13" t="s">
        <v>15</v>
      </c>
      <c r="F12">
        <v>1.8638999999999999</v>
      </c>
      <c r="G12" s="16">
        <v>0.49</v>
      </c>
      <c r="H12" s="34">
        <v>13.499999999999623</v>
      </c>
      <c r="I12">
        <v>4</v>
      </c>
    </row>
    <row r="13" spans="1:9" x14ac:dyDescent="0.35">
      <c r="A13" s="33">
        <v>43276</v>
      </c>
      <c r="B13" s="15">
        <v>43319</v>
      </c>
      <c r="C13">
        <v>1.7600000000000001E-2</v>
      </c>
      <c r="D13">
        <v>0.45100000000000001</v>
      </c>
      <c r="F13">
        <v>3.3147000000000002</v>
      </c>
      <c r="G13" s="16">
        <v>0.73299999999999998</v>
      </c>
      <c r="H13" s="34">
        <v>43.999999999995154</v>
      </c>
      <c r="I13">
        <v>1</v>
      </c>
    </row>
    <row r="14" spans="1:9" x14ac:dyDescent="0.35">
      <c r="A14" s="33">
        <v>43277</v>
      </c>
      <c r="B14" s="15">
        <v>43287</v>
      </c>
      <c r="C14">
        <v>5.6800000000000003E-2</v>
      </c>
      <c r="E14">
        <v>4.0000000000000001E-3</v>
      </c>
      <c r="F14">
        <v>2.2328000000000001</v>
      </c>
      <c r="G14" s="16">
        <v>0.501</v>
      </c>
      <c r="H14" s="34"/>
      <c r="I14">
        <v>2</v>
      </c>
    </row>
    <row r="15" spans="1:9" x14ac:dyDescent="0.35">
      <c r="A15" s="33">
        <v>43278</v>
      </c>
      <c r="B15" s="15">
        <v>43287</v>
      </c>
      <c r="C15">
        <v>1.21E-2</v>
      </c>
      <c r="D15">
        <v>0.34300000000000003</v>
      </c>
      <c r="E15">
        <v>5.0000000000000001E-3</v>
      </c>
      <c r="F15">
        <v>1.3915</v>
      </c>
      <c r="G15" s="16">
        <v>0.44</v>
      </c>
      <c r="H15" s="34">
        <v>6.6666666666659324</v>
      </c>
      <c r="I15">
        <v>1</v>
      </c>
    </row>
    <row r="16" spans="1:9" x14ac:dyDescent="0.35">
      <c r="A16" s="33">
        <v>43279</v>
      </c>
      <c r="B16" s="15">
        <v>43287</v>
      </c>
      <c r="C16">
        <v>3.5999999999999999E-3</v>
      </c>
      <c r="E16" s="13" t="s">
        <v>15</v>
      </c>
      <c r="F16">
        <v>1.2426999999999999</v>
      </c>
      <c r="G16">
        <v>0.36199999999999999</v>
      </c>
      <c r="H16" s="34"/>
      <c r="I16">
        <v>2</v>
      </c>
    </row>
    <row r="17" spans="1:9" x14ac:dyDescent="0.35">
      <c r="A17" s="33">
        <v>43280</v>
      </c>
      <c r="B17" s="15">
        <v>43287</v>
      </c>
      <c r="C17">
        <v>6.2199999999999998E-2</v>
      </c>
      <c r="D17">
        <v>0.22500000000000001</v>
      </c>
      <c r="E17" s="13" t="s">
        <v>15</v>
      </c>
      <c r="F17">
        <v>1.1627000000000001</v>
      </c>
      <c r="G17">
        <v>0.27400000000000002</v>
      </c>
      <c r="H17" s="34">
        <v>3.9999999999995595</v>
      </c>
      <c r="I17">
        <v>3</v>
      </c>
    </row>
    <row r="18" spans="1:9" x14ac:dyDescent="0.35">
      <c r="A18" s="33">
        <v>43282</v>
      </c>
      <c r="B18" s="15">
        <v>43287</v>
      </c>
      <c r="C18">
        <v>3.1600000000000003E-2</v>
      </c>
      <c r="D18">
        <v>0.17299999999999999</v>
      </c>
      <c r="E18">
        <v>0.154</v>
      </c>
      <c r="F18" s="18">
        <v>1.024</v>
      </c>
      <c r="G18">
        <v>0.23599999999999999</v>
      </c>
      <c r="H18" s="34">
        <v>29.600000000000293</v>
      </c>
      <c r="I18">
        <v>1</v>
      </c>
    </row>
    <row r="19" spans="1:9" x14ac:dyDescent="0.35">
      <c r="A19" s="33">
        <v>43283</v>
      </c>
      <c r="B19" s="15">
        <v>43287</v>
      </c>
      <c r="C19">
        <v>3.8800000000000001E-2</v>
      </c>
      <c r="D19">
        <v>0.27300000000000002</v>
      </c>
      <c r="E19" s="13" t="s">
        <v>15</v>
      </c>
      <c r="F19" s="18">
        <v>1.2306999999999999</v>
      </c>
      <c r="G19">
        <v>0.313</v>
      </c>
      <c r="H19" s="34">
        <v>7.666666666666563</v>
      </c>
      <c r="I19">
        <v>2</v>
      </c>
    </row>
    <row r="20" spans="1:9" x14ac:dyDescent="0.35">
      <c r="A20" s="33">
        <v>43284</v>
      </c>
      <c r="B20" s="15">
        <v>43287</v>
      </c>
      <c r="C20" s="13" t="s">
        <v>15</v>
      </c>
      <c r="D20">
        <v>0.24399999999999999</v>
      </c>
      <c r="E20" s="13" t="s">
        <v>15</v>
      </c>
      <c r="F20" s="18">
        <v>1.8501000000000001</v>
      </c>
      <c r="G20">
        <v>0.29899999999999999</v>
      </c>
      <c r="H20" s="34">
        <v>4.6666666666661527</v>
      </c>
      <c r="I20">
        <v>3</v>
      </c>
    </row>
    <row r="21" spans="1:9" x14ac:dyDescent="0.35">
      <c r="A21" s="33">
        <v>43285</v>
      </c>
      <c r="B21" s="15">
        <v>43287</v>
      </c>
      <c r="C21">
        <v>9.5399999999999999E-2</v>
      </c>
      <c r="D21">
        <v>0.252</v>
      </c>
      <c r="E21" s="13" t="s">
        <v>15</v>
      </c>
      <c r="F21" s="18">
        <v>1.5946</v>
      </c>
      <c r="G21">
        <v>0.54700000000000004</v>
      </c>
      <c r="H21" s="34">
        <v>9.3333333333337869</v>
      </c>
      <c r="I21">
        <v>4</v>
      </c>
    </row>
    <row r="22" spans="1:9" x14ac:dyDescent="0.35">
      <c r="A22" s="33">
        <v>43286</v>
      </c>
      <c r="B22" s="15"/>
      <c r="C22" s="13"/>
      <c r="E22" s="13"/>
      <c r="H22" s="34"/>
      <c r="I22">
        <v>1</v>
      </c>
    </row>
    <row r="23" spans="1:9" x14ac:dyDescent="0.35">
      <c r="A23" s="33">
        <v>43288</v>
      </c>
      <c r="B23" s="15">
        <v>43318</v>
      </c>
      <c r="C23">
        <v>3.1899999999999998E-2</v>
      </c>
      <c r="D23">
        <v>0.13700000000000001</v>
      </c>
      <c r="E23" s="13" t="s">
        <v>15</v>
      </c>
      <c r="F23">
        <v>1.1676</v>
      </c>
      <c r="G23">
        <v>0.20599999999999999</v>
      </c>
      <c r="H23" s="34">
        <v>2.666666666666373</v>
      </c>
      <c r="I23">
        <v>3</v>
      </c>
    </row>
    <row r="24" spans="1:9" x14ac:dyDescent="0.35">
      <c r="A24" s="62">
        <v>43345</v>
      </c>
      <c r="B24" s="15"/>
      <c r="E24" s="13"/>
      <c r="F24" s="18">
        <v>3.25</v>
      </c>
      <c r="H24" s="34">
        <v>25.142857142856911</v>
      </c>
      <c r="I24">
        <v>1</v>
      </c>
    </row>
    <row r="25" spans="1:9" x14ac:dyDescent="0.35">
      <c r="A25" s="62">
        <v>43347</v>
      </c>
      <c r="H25" s="34">
        <v>9.3333333333337869</v>
      </c>
      <c r="I25">
        <v>1</v>
      </c>
    </row>
    <row r="26" spans="1:9" x14ac:dyDescent="0.35">
      <c r="A26" s="62">
        <v>43349</v>
      </c>
      <c r="H26" s="34">
        <v>20.499999999998852</v>
      </c>
      <c r="I26">
        <v>2</v>
      </c>
    </row>
    <row r="27" spans="1:9" x14ac:dyDescent="0.35">
      <c r="A27" s="62">
        <v>43353</v>
      </c>
      <c r="H27" s="34">
        <v>9.0000000000012292</v>
      </c>
      <c r="I27">
        <v>6</v>
      </c>
    </row>
    <row r="31" spans="1:9" x14ac:dyDescent="0.3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</row>
    <row r="32" spans="1:9" x14ac:dyDescent="0.35">
      <c r="A32" t="s">
        <v>21</v>
      </c>
      <c r="B32" s="16">
        <v>0.105</v>
      </c>
      <c r="C32" s="16">
        <v>0.224</v>
      </c>
      <c r="D32" s="16">
        <v>0.49</v>
      </c>
      <c r="E32" s="16">
        <v>0.63200000000000001</v>
      </c>
    </row>
    <row r="33" spans="2:5" x14ac:dyDescent="0.35">
      <c r="B33" s="16">
        <v>0.23699999999999999</v>
      </c>
      <c r="C33">
        <v>0.81699999999999995</v>
      </c>
      <c r="D33">
        <v>0.41899999999999998</v>
      </c>
      <c r="E33">
        <v>0.40300000000000002</v>
      </c>
    </row>
    <row r="34" spans="2:5" x14ac:dyDescent="0.35">
      <c r="B34">
        <v>0.85099999999999998</v>
      </c>
      <c r="C34">
        <v>0.51800000000000002</v>
      </c>
      <c r="D34">
        <v>0.22500000000000001</v>
      </c>
      <c r="E34">
        <v>0.252</v>
      </c>
    </row>
    <row r="35" spans="2:5" x14ac:dyDescent="0.35">
      <c r="B35">
        <v>0.43099999999999999</v>
      </c>
      <c r="C35">
        <v>0.27300000000000002</v>
      </c>
      <c r="D35">
        <v>0.24399999999999999</v>
      </c>
    </row>
    <row r="36" spans="2:5" x14ac:dyDescent="0.35">
      <c r="B36">
        <v>0.45100000000000001</v>
      </c>
      <c r="D36">
        <v>0.13700000000000001</v>
      </c>
    </row>
    <row r="37" spans="2:5" x14ac:dyDescent="0.35">
      <c r="B37">
        <v>0.34300000000000003</v>
      </c>
    </row>
    <row r="38" spans="2:5" x14ac:dyDescent="0.35">
      <c r="B38">
        <v>0.17299999999999999</v>
      </c>
    </row>
  </sheetData>
  <autoFilter ref="A1:I27" xr:uid="{1FA8B3F6-B60A-4352-95A0-56AC5B865729}"/>
  <conditionalFormatting sqref="C2:C6">
    <cfRule type="cellIs" dxfId="182" priority="23" operator="lessThan">
      <formula>0.02</formula>
    </cfRule>
  </conditionalFormatting>
  <conditionalFormatting sqref="C7:C8">
    <cfRule type="cellIs" dxfId="181" priority="22" operator="lessThan">
      <formula>0.02</formula>
    </cfRule>
  </conditionalFormatting>
  <conditionalFormatting sqref="C12">
    <cfRule type="cellIs" dxfId="180" priority="21" operator="lessThan">
      <formula>0.004</formula>
    </cfRule>
  </conditionalFormatting>
  <conditionalFormatting sqref="C14">
    <cfRule type="cellIs" dxfId="179" priority="20" operator="lessThan">
      <formula>0.004</formula>
    </cfRule>
  </conditionalFormatting>
  <conditionalFormatting sqref="C17">
    <cfRule type="cellIs" dxfId="178" priority="19" operator="lessThan">
      <formula>0.004</formula>
    </cfRule>
  </conditionalFormatting>
  <conditionalFormatting sqref="C15:C16">
    <cfRule type="cellIs" dxfId="177" priority="18" operator="lessThan">
      <formula>0.02</formula>
    </cfRule>
  </conditionalFormatting>
  <conditionalFormatting sqref="C18:C19">
    <cfRule type="cellIs" dxfId="176" priority="17" operator="lessThan">
      <formula>0.02</formula>
    </cfRule>
  </conditionalFormatting>
  <conditionalFormatting sqref="C21">
    <cfRule type="cellIs" dxfId="175" priority="16" operator="lessThan">
      <formula>0.02</formula>
    </cfRule>
  </conditionalFormatting>
  <conditionalFormatting sqref="C10:C11">
    <cfRule type="cellIs" dxfId="174" priority="15" operator="lessThan">
      <formula>0.004</formula>
    </cfRule>
  </conditionalFormatting>
  <conditionalFormatting sqref="C13">
    <cfRule type="cellIs" dxfId="173" priority="14" operator="lessThan">
      <formula>0.02</formula>
    </cfRule>
  </conditionalFormatting>
  <conditionalFormatting sqref="C23:C24">
    <cfRule type="cellIs" dxfId="172" priority="13" operator="lessThan">
      <formula>0.02</formula>
    </cfRule>
  </conditionalFormatting>
  <conditionalFormatting sqref="D2:D3">
    <cfRule type="cellIs" dxfId="171" priority="12" operator="lessThan">
      <formula>0.01</formula>
    </cfRule>
  </conditionalFormatting>
  <conditionalFormatting sqref="D4">
    <cfRule type="cellIs" dxfId="170" priority="11" operator="lessThan">
      <formula>0.01</formula>
    </cfRule>
  </conditionalFormatting>
  <conditionalFormatting sqref="D6">
    <cfRule type="cellIs" dxfId="169" priority="10" operator="lessThan">
      <formula>0.01</formula>
    </cfRule>
  </conditionalFormatting>
  <conditionalFormatting sqref="E6">
    <cfRule type="cellIs" dxfId="168" priority="9" operator="lessThan">
      <formula>0.012</formula>
    </cfRule>
  </conditionalFormatting>
  <conditionalFormatting sqref="E14:E15">
    <cfRule type="cellIs" dxfId="167" priority="8" operator="lessThan">
      <formula>0.012</formula>
    </cfRule>
  </conditionalFormatting>
  <conditionalFormatting sqref="E18">
    <cfRule type="cellIs" dxfId="166" priority="7" operator="lessThan">
      <formula>0.012</formula>
    </cfRule>
  </conditionalFormatting>
  <conditionalFormatting sqref="E2">
    <cfRule type="cellIs" dxfId="165" priority="6" operator="lessThan">
      <formula>0.003</formula>
    </cfRule>
  </conditionalFormatting>
  <conditionalFormatting sqref="E3">
    <cfRule type="cellIs" dxfId="164" priority="5" operator="lessThan">
      <formula>0.003</formula>
    </cfRule>
  </conditionalFormatting>
  <conditionalFormatting sqref="E4">
    <cfRule type="cellIs" dxfId="163" priority="4" operator="lessThan">
      <formula>0.003</formula>
    </cfRule>
  </conditionalFormatting>
  <conditionalFormatting sqref="B32:B33">
    <cfRule type="cellIs" dxfId="162" priority="3" operator="lessThan">
      <formula>0.01</formula>
    </cfRule>
  </conditionalFormatting>
  <conditionalFormatting sqref="C32">
    <cfRule type="cellIs" dxfId="161" priority="2" operator="lessThan">
      <formula>0.01</formula>
    </cfRule>
  </conditionalFormatting>
  <conditionalFormatting sqref="E32">
    <cfRule type="cellIs" dxfId="160" priority="1" operator="lessThan"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9251-EB17-49FD-BDB8-A1CAC41E1D4E}">
  <sheetPr codeName="Sheet17"/>
  <dimension ref="A1:L47"/>
  <sheetViews>
    <sheetView zoomScale="46" zoomScaleNormal="115" workbookViewId="0">
      <selection activeCell="H37" sqref="H37"/>
    </sheetView>
  </sheetViews>
  <sheetFormatPr defaultRowHeight="14.5" x14ac:dyDescent="0.35"/>
  <cols>
    <col min="1" max="1" width="10.453125" bestFit="1" customWidth="1"/>
    <col min="2" max="2" width="9.90625" bestFit="1" customWidth="1"/>
    <col min="5" max="5" width="14.08984375" bestFit="1" customWidth="1"/>
    <col min="7" max="7" width="10.54296875" customWidth="1"/>
    <col min="9" max="9" width="10.08984375" bestFit="1" customWidth="1"/>
  </cols>
  <sheetData>
    <row r="1" spans="1:12" x14ac:dyDescent="0.35">
      <c r="C1" t="s">
        <v>113</v>
      </c>
      <c r="D1" t="s">
        <v>106</v>
      </c>
      <c r="E1" t="s">
        <v>115</v>
      </c>
      <c r="F1" t="s">
        <v>84</v>
      </c>
      <c r="G1" t="s">
        <v>85</v>
      </c>
      <c r="H1" t="s">
        <v>86</v>
      </c>
      <c r="I1" t="s">
        <v>112</v>
      </c>
    </row>
    <row r="2" spans="1:12" x14ac:dyDescent="0.35">
      <c r="A2" s="33">
        <v>43258</v>
      </c>
      <c r="B2" s="53">
        <v>43270</v>
      </c>
      <c r="C2">
        <v>0.3221</v>
      </c>
      <c r="E2" s="16">
        <v>2.71</v>
      </c>
      <c r="F2">
        <v>6.0381</v>
      </c>
      <c r="H2" s="34">
        <v>2305.9999999999991</v>
      </c>
      <c r="I2">
        <v>1</v>
      </c>
    </row>
    <row r="3" spans="1:12" x14ac:dyDescent="0.35">
      <c r="A3" s="33">
        <v>43265</v>
      </c>
      <c r="B3" s="53">
        <v>43270</v>
      </c>
      <c r="C3">
        <v>0.27850000000000003</v>
      </c>
      <c r="D3">
        <v>0.30299999999999999</v>
      </c>
      <c r="E3" s="16">
        <v>0.88700000000000001</v>
      </c>
      <c r="F3">
        <v>5.5609000000000002</v>
      </c>
      <c r="G3">
        <v>0.65300000000000002</v>
      </c>
      <c r="H3" s="34">
        <v>228.00000000000153</v>
      </c>
      <c r="I3">
        <v>1</v>
      </c>
    </row>
    <row r="4" spans="1:12" x14ac:dyDescent="0.35">
      <c r="A4" s="33">
        <v>43266</v>
      </c>
      <c r="B4" s="53">
        <v>43270</v>
      </c>
      <c r="C4">
        <v>0.15210000000000001</v>
      </c>
      <c r="D4">
        <v>0.27500000000000002</v>
      </c>
      <c r="E4" s="16">
        <v>0.93799999999999994</v>
      </c>
      <c r="F4">
        <v>4.6612</v>
      </c>
      <c r="G4">
        <v>0.52500000000000002</v>
      </c>
      <c r="H4" s="34"/>
      <c r="I4">
        <v>1</v>
      </c>
    </row>
    <row r="5" spans="1:12" x14ac:dyDescent="0.35">
      <c r="A5" s="33">
        <v>43267</v>
      </c>
      <c r="B5" s="53">
        <v>43270</v>
      </c>
      <c r="C5">
        <v>5.1000000000000004E-3</v>
      </c>
      <c r="D5">
        <v>0.27300000000000002</v>
      </c>
      <c r="E5" s="16">
        <v>0.81</v>
      </c>
      <c r="F5" s="18">
        <v>0.67467999999999995</v>
      </c>
      <c r="G5" s="13"/>
      <c r="H5" s="34">
        <v>30.499999999999972</v>
      </c>
      <c r="I5">
        <v>2</v>
      </c>
      <c r="L5">
        <v>0.188</v>
      </c>
    </row>
    <row r="6" spans="1:12" x14ac:dyDescent="0.35">
      <c r="A6" s="33">
        <v>43268</v>
      </c>
      <c r="B6" s="53">
        <v>43270</v>
      </c>
      <c r="C6" s="13" t="s">
        <v>15</v>
      </c>
      <c r="E6" s="16">
        <v>0.311</v>
      </c>
      <c r="F6">
        <v>6.0374999999999996</v>
      </c>
      <c r="G6" s="13"/>
      <c r="H6" s="34">
        <v>20.499999999998852</v>
      </c>
      <c r="I6">
        <v>3</v>
      </c>
    </row>
    <row r="7" spans="1:12" x14ac:dyDescent="0.35">
      <c r="A7" s="4">
        <v>43269</v>
      </c>
      <c r="B7" s="53">
        <v>43270</v>
      </c>
      <c r="C7">
        <v>1.7600000000000001E-2</v>
      </c>
      <c r="D7">
        <v>0.26200000000000001</v>
      </c>
      <c r="E7" s="16">
        <v>2.4E-2</v>
      </c>
      <c r="F7">
        <v>3.3182</v>
      </c>
      <c r="G7" s="13"/>
      <c r="H7" s="34">
        <v>22.999999999999687</v>
      </c>
      <c r="I7">
        <v>4</v>
      </c>
      <c r="L7">
        <v>0.58299999999999996</v>
      </c>
    </row>
    <row r="8" spans="1:12" x14ac:dyDescent="0.35">
      <c r="A8" s="33">
        <v>43270</v>
      </c>
      <c r="B8" s="53">
        <v>43273</v>
      </c>
      <c r="C8" s="13" t="s">
        <v>15</v>
      </c>
      <c r="E8" s="13" t="s">
        <v>15</v>
      </c>
      <c r="F8">
        <v>2.0973000000000002</v>
      </c>
      <c r="G8" s="16">
        <v>0.34</v>
      </c>
      <c r="H8" s="34">
        <v>11.000000000001009</v>
      </c>
      <c r="I8">
        <v>1</v>
      </c>
    </row>
    <row r="9" spans="1:12" x14ac:dyDescent="0.35">
      <c r="A9" s="33">
        <v>43271</v>
      </c>
      <c r="B9" s="53">
        <v>43273</v>
      </c>
      <c r="C9" s="13" t="s">
        <v>15</v>
      </c>
      <c r="D9">
        <v>0.25700000000000001</v>
      </c>
      <c r="E9" s="13" t="s">
        <v>15</v>
      </c>
      <c r="F9">
        <v>4.4823000000000004</v>
      </c>
      <c r="G9" s="16">
        <v>0.33600000000000002</v>
      </c>
      <c r="H9" s="34">
        <v>8.6666666666657122</v>
      </c>
      <c r="I9">
        <v>2</v>
      </c>
    </row>
    <row r="10" spans="1:12" x14ac:dyDescent="0.35">
      <c r="A10" s="33">
        <v>43272</v>
      </c>
      <c r="B10" s="15">
        <v>43290</v>
      </c>
      <c r="C10" s="13" t="s">
        <v>15</v>
      </c>
      <c r="E10" s="13" t="s">
        <v>15</v>
      </c>
      <c r="F10">
        <v>5.9515000000000002</v>
      </c>
      <c r="G10" s="13"/>
      <c r="H10" s="34">
        <v>8.3333333333331563</v>
      </c>
      <c r="I10">
        <v>1</v>
      </c>
    </row>
    <row r="11" spans="1:12" x14ac:dyDescent="0.35">
      <c r="A11" s="33">
        <v>43273</v>
      </c>
      <c r="B11" s="15">
        <v>43290</v>
      </c>
      <c r="C11">
        <v>0.39360000000000001</v>
      </c>
      <c r="D11" s="16">
        <v>0.32</v>
      </c>
      <c r="E11" s="13" t="s">
        <v>15</v>
      </c>
      <c r="F11">
        <v>4.6269</v>
      </c>
      <c r="G11">
        <v>0.36699999999999999</v>
      </c>
      <c r="H11" s="34">
        <v>3.6666666666670031</v>
      </c>
      <c r="I11">
        <v>2</v>
      </c>
    </row>
    <row r="12" spans="1:12" x14ac:dyDescent="0.35">
      <c r="A12" s="33">
        <v>43274</v>
      </c>
      <c r="B12" s="15">
        <v>43290</v>
      </c>
      <c r="C12">
        <v>0.73909999999999998</v>
      </c>
      <c r="D12" s="16">
        <v>0.36399999999999999</v>
      </c>
      <c r="E12" s="13" t="s">
        <v>15</v>
      </c>
      <c r="F12">
        <v>2.4201999999999999</v>
      </c>
      <c r="G12">
        <v>0.498</v>
      </c>
      <c r="H12" s="34">
        <v>6.9999999999999698</v>
      </c>
      <c r="I12">
        <v>3</v>
      </c>
    </row>
    <row r="13" spans="1:12" x14ac:dyDescent="0.35">
      <c r="A13" s="33">
        <v>43275</v>
      </c>
      <c r="B13" s="15">
        <v>43287</v>
      </c>
      <c r="C13">
        <v>0.21329999999999999</v>
      </c>
      <c r="E13" s="13" t="s">
        <v>15</v>
      </c>
      <c r="F13">
        <v>2.7519</v>
      </c>
      <c r="G13">
        <v>0.32800000000000001</v>
      </c>
      <c r="H13" s="34">
        <v>9.0000000000012292</v>
      </c>
      <c r="I13">
        <v>4</v>
      </c>
    </row>
    <row r="14" spans="1:12" x14ac:dyDescent="0.35">
      <c r="A14" s="33">
        <v>43276</v>
      </c>
      <c r="B14" s="15"/>
      <c r="C14" s="13"/>
      <c r="F14">
        <v>0.97560000000000002</v>
      </c>
      <c r="G14" s="13"/>
      <c r="H14" s="34">
        <v>9.9999999999988987</v>
      </c>
      <c r="I14">
        <v>1</v>
      </c>
    </row>
    <row r="15" spans="1:12" x14ac:dyDescent="0.35">
      <c r="A15" s="33">
        <v>43277</v>
      </c>
      <c r="B15" s="15">
        <v>43287</v>
      </c>
      <c r="C15">
        <v>3.0599999999999999E-2</v>
      </c>
      <c r="E15">
        <v>6.0000000000000001E-3</v>
      </c>
      <c r="F15">
        <v>3.0274999999999999</v>
      </c>
      <c r="G15" s="16">
        <v>0.23499999999999999</v>
      </c>
      <c r="H15" s="34"/>
      <c r="I15">
        <v>2</v>
      </c>
    </row>
    <row r="16" spans="1:12" x14ac:dyDescent="0.35">
      <c r="A16" s="33">
        <v>43278</v>
      </c>
      <c r="B16" s="15">
        <v>43287</v>
      </c>
      <c r="C16">
        <v>1.0699999999999999E-2</v>
      </c>
      <c r="D16">
        <v>0.188</v>
      </c>
      <c r="E16">
        <v>3.0000000000000001E-3</v>
      </c>
      <c r="F16">
        <v>2.8026</v>
      </c>
      <c r="G16" s="16">
        <v>0.30599999999999999</v>
      </c>
      <c r="H16" s="34">
        <v>5.3333333333342265</v>
      </c>
      <c r="I16">
        <v>1</v>
      </c>
    </row>
    <row r="17" spans="1:9" x14ac:dyDescent="0.35">
      <c r="A17" s="33">
        <v>43279</v>
      </c>
      <c r="B17" s="15">
        <v>43287</v>
      </c>
      <c r="C17">
        <v>1.43E-2</v>
      </c>
      <c r="E17">
        <v>4.0000000000000001E-3</v>
      </c>
      <c r="F17">
        <v>1.2459</v>
      </c>
      <c r="G17" s="16">
        <v>0.35099999999999998</v>
      </c>
      <c r="H17" s="34">
        <v>6.666666666667413</v>
      </c>
      <c r="I17">
        <v>2</v>
      </c>
    </row>
    <row r="18" spans="1:9" x14ac:dyDescent="0.35">
      <c r="A18" s="33">
        <v>43280</v>
      </c>
      <c r="B18" s="15">
        <v>43287</v>
      </c>
      <c r="C18">
        <v>9.0700000000000003E-2</v>
      </c>
      <c r="D18">
        <v>0.20300000000000001</v>
      </c>
      <c r="E18" s="13" t="s">
        <v>15</v>
      </c>
      <c r="F18">
        <v>1.3001</v>
      </c>
      <c r="G18" s="16">
        <v>0.32800000000000001</v>
      </c>
      <c r="H18" s="34">
        <v>3.9999999999995595</v>
      </c>
      <c r="I18">
        <v>3</v>
      </c>
    </row>
    <row r="19" spans="1:9" x14ac:dyDescent="0.35">
      <c r="A19" s="33">
        <v>43281</v>
      </c>
      <c r="B19" s="15">
        <v>43287</v>
      </c>
      <c r="C19" s="18">
        <v>1.4999999999999999E-2</v>
      </c>
      <c r="D19">
        <v>0.219</v>
      </c>
      <c r="E19" s="13" t="s">
        <v>15</v>
      </c>
      <c r="F19">
        <v>1.5359</v>
      </c>
      <c r="G19" s="16">
        <v>0.36</v>
      </c>
      <c r="H19" s="34">
        <v>2.3333333333323365</v>
      </c>
      <c r="I19">
        <v>4</v>
      </c>
    </row>
    <row r="20" spans="1:9" x14ac:dyDescent="0.35">
      <c r="A20" s="33">
        <v>43282</v>
      </c>
      <c r="B20" s="15">
        <v>43287</v>
      </c>
      <c r="C20">
        <v>6.6199999999999995E-2</v>
      </c>
      <c r="E20" s="13" t="s">
        <v>15</v>
      </c>
      <c r="F20">
        <v>1.4583999999999999</v>
      </c>
      <c r="G20" s="16">
        <v>0.38300000000000001</v>
      </c>
      <c r="H20" s="34">
        <v>24.666666666666913</v>
      </c>
      <c r="I20">
        <v>1</v>
      </c>
    </row>
    <row r="21" spans="1:9" x14ac:dyDescent="0.35">
      <c r="A21" s="33">
        <v>43283</v>
      </c>
      <c r="B21" s="15">
        <v>43287</v>
      </c>
      <c r="C21" s="18">
        <v>9.3899999999999997E-2</v>
      </c>
      <c r="D21">
        <v>0.26600000000000001</v>
      </c>
      <c r="E21" s="13" t="s">
        <v>15</v>
      </c>
      <c r="F21">
        <v>1.7179</v>
      </c>
      <c r="G21">
        <v>0.40899999999999997</v>
      </c>
      <c r="H21" s="34">
        <v>6.9999999999999698</v>
      </c>
      <c r="I21">
        <v>2</v>
      </c>
    </row>
    <row r="22" spans="1:9" x14ac:dyDescent="0.35">
      <c r="A22" s="33">
        <v>43284</v>
      </c>
      <c r="B22" s="15">
        <v>43287</v>
      </c>
      <c r="C22" s="18">
        <v>2.8000000000000001E-2</v>
      </c>
      <c r="E22" s="13" t="s">
        <v>15</v>
      </c>
      <c r="F22">
        <v>1.7858000000000001</v>
      </c>
      <c r="G22">
        <v>0.42699999999999999</v>
      </c>
      <c r="H22" s="34">
        <v>3.9999999999995595</v>
      </c>
      <c r="I22">
        <v>3</v>
      </c>
    </row>
    <row r="23" spans="1:9" x14ac:dyDescent="0.35">
      <c r="A23" s="33">
        <v>43285</v>
      </c>
      <c r="B23" s="15">
        <v>43287</v>
      </c>
      <c r="C23" s="18">
        <v>1.95E-2</v>
      </c>
      <c r="D23">
        <v>0.315</v>
      </c>
      <c r="E23" s="13" t="s">
        <v>15</v>
      </c>
      <c r="F23">
        <v>1.7887999999999999</v>
      </c>
      <c r="G23">
        <v>0.46800000000000003</v>
      </c>
      <c r="H23" s="36" t="s">
        <v>15</v>
      </c>
      <c r="I23">
        <v>4</v>
      </c>
    </row>
    <row r="24" spans="1:9" x14ac:dyDescent="0.35">
      <c r="A24" s="33">
        <v>43286</v>
      </c>
      <c r="B24" s="15"/>
      <c r="C24" s="13"/>
      <c r="G24" s="13"/>
      <c r="H24" s="34"/>
      <c r="I24">
        <v>1</v>
      </c>
    </row>
    <row r="25" spans="1:9" x14ac:dyDescent="0.35">
      <c r="A25" s="15">
        <v>43288</v>
      </c>
      <c r="B25" s="15">
        <v>43318</v>
      </c>
      <c r="C25">
        <v>0.1588</v>
      </c>
      <c r="D25" s="16">
        <v>0.33</v>
      </c>
      <c r="E25" s="13" t="s">
        <v>15</v>
      </c>
      <c r="F25">
        <v>1.5447</v>
      </c>
      <c r="G25" s="16">
        <v>0.45100000000000001</v>
      </c>
      <c r="H25" s="34">
        <v>6.3333333333333766</v>
      </c>
      <c r="I25">
        <v>3</v>
      </c>
    </row>
    <row r="26" spans="1:9" x14ac:dyDescent="0.35">
      <c r="A26" s="15">
        <v>43290</v>
      </c>
      <c r="B26" s="15">
        <v>43318</v>
      </c>
      <c r="C26">
        <v>6.7500000000000004E-2</v>
      </c>
      <c r="D26">
        <v>0.35699999999999998</v>
      </c>
      <c r="E26" s="13" t="s">
        <v>15</v>
      </c>
      <c r="F26">
        <v>1.5799000000000001</v>
      </c>
      <c r="G26" s="16">
        <v>0.48</v>
      </c>
      <c r="H26" s="34">
        <v>19.200000000001438</v>
      </c>
      <c r="I26">
        <v>5</v>
      </c>
    </row>
    <row r="27" spans="1:9" x14ac:dyDescent="0.35">
      <c r="A27" s="15">
        <v>43292</v>
      </c>
      <c r="B27" s="15">
        <v>43489</v>
      </c>
      <c r="C27" s="18">
        <v>4.4999999999999998E-2</v>
      </c>
      <c r="D27">
        <v>0.44700000000000001</v>
      </c>
      <c r="E27" s="13" t="s">
        <v>15</v>
      </c>
      <c r="F27">
        <v>1.2294</v>
      </c>
      <c r="G27" s="16">
        <v>0.60199999999999998</v>
      </c>
      <c r="H27" s="34">
        <v>12.00000000000164</v>
      </c>
      <c r="I27">
        <v>7</v>
      </c>
    </row>
    <row r="28" spans="1:9" x14ac:dyDescent="0.35">
      <c r="A28" s="15">
        <v>43294</v>
      </c>
      <c r="B28" s="15">
        <v>43489</v>
      </c>
      <c r="C28" s="18">
        <v>4.1000000000000002E-2</v>
      </c>
      <c r="D28">
        <v>0.58299999999999996</v>
      </c>
      <c r="F28">
        <v>2.2791000000000001</v>
      </c>
      <c r="G28">
        <v>0.77900000000000003</v>
      </c>
      <c r="H28" s="34">
        <v>34.999999999998366</v>
      </c>
      <c r="I28">
        <v>1</v>
      </c>
    </row>
    <row r="29" spans="1:9" x14ac:dyDescent="0.35">
      <c r="A29" s="15">
        <v>43296</v>
      </c>
      <c r="B29" s="15"/>
      <c r="C29" s="13"/>
      <c r="D29">
        <v>0.85099999999999998</v>
      </c>
      <c r="G29" s="13"/>
      <c r="H29" s="34">
        <v>5.0000000000001901</v>
      </c>
      <c r="I29">
        <v>1</v>
      </c>
    </row>
    <row r="30" spans="1:9" x14ac:dyDescent="0.35">
      <c r="A30" s="15">
        <v>43298</v>
      </c>
      <c r="B30" s="15">
        <v>43489</v>
      </c>
      <c r="C30">
        <v>0.14399999999999999</v>
      </c>
      <c r="F30">
        <v>1.1681999999999999</v>
      </c>
      <c r="G30">
        <v>0.97099999999999997</v>
      </c>
      <c r="H30" s="34"/>
      <c r="I30">
        <v>2</v>
      </c>
    </row>
    <row r="31" spans="1:9" x14ac:dyDescent="0.35">
      <c r="A31" s="15">
        <v>43300</v>
      </c>
      <c r="B31" s="15"/>
      <c r="C31" s="13"/>
      <c r="G31" s="13"/>
      <c r="H31" s="34"/>
      <c r="I31">
        <v>3</v>
      </c>
    </row>
    <row r="32" spans="1:9" x14ac:dyDescent="0.35">
      <c r="A32" s="15">
        <v>43302</v>
      </c>
      <c r="B32" s="15">
        <v>43318</v>
      </c>
      <c r="C32" s="18">
        <v>0.02</v>
      </c>
      <c r="E32" s="13" t="s">
        <v>15</v>
      </c>
      <c r="F32">
        <v>2.5733999999999999</v>
      </c>
      <c r="G32">
        <v>1.1180000000000001</v>
      </c>
      <c r="I32">
        <v>1</v>
      </c>
    </row>
    <row r="33" spans="1:9" x14ac:dyDescent="0.35">
      <c r="A33" s="15">
        <v>43329</v>
      </c>
      <c r="B33" s="15">
        <v>43489</v>
      </c>
      <c r="C33">
        <v>5.2900000000000003E-2</v>
      </c>
      <c r="G33" s="16">
        <v>0.33</v>
      </c>
      <c r="I33">
        <v>3</v>
      </c>
    </row>
    <row r="34" spans="1:9" x14ac:dyDescent="0.35">
      <c r="A34" s="4">
        <v>43333</v>
      </c>
      <c r="I34">
        <v>2</v>
      </c>
    </row>
    <row r="35" spans="1:9" x14ac:dyDescent="0.35">
      <c r="A35" s="62">
        <v>43345</v>
      </c>
      <c r="F35">
        <v>4.7721</v>
      </c>
      <c r="H35" s="34">
        <v>139.00000000000023</v>
      </c>
      <c r="I35">
        <v>1</v>
      </c>
    </row>
    <row r="36" spans="1:9" x14ac:dyDescent="0.35">
      <c r="A36" s="62">
        <v>43347</v>
      </c>
      <c r="H36" s="34">
        <v>9.5999999999989427</v>
      </c>
      <c r="I36">
        <v>1</v>
      </c>
    </row>
    <row r="37" spans="1:9" x14ac:dyDescent="0.35">
      <c r="A37" s="62">
        <v>43349</v>
      </c>
      <c r="H37" s="34">
        <v>1.3333333333331865</v>
      </c>
      <c r="I37">
        <v>2</v>
      </c>
    </row>
    <row r="38" spans="1:9" x14ac:dyDescent="0.35">
      <c r="A38" s="62">
        <v>43351</v>
      </c>
      <c r="H38" s="36" t="s">
        <v>15</v>
      </c>
      <c r="I38">
        <v>4</v>
      </c>
    </row>
    <row r="39" spans="1:9" x14ac:dyDescent="0.35">
      <c r="A39" s="62"/>
      <c r="H39" s="36"/>
    </row>
    <row r="42" spans="1:9" x14ac:dyDescent="0.35">
      <c r="A42">
        <v>1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</row>
    <row r="43" spans="1:9" x14ac:dyDescent="0.35">
      <c r="A43">
        <v>0.30299999999999999</v>
      </c>
      <c r="B43">
        <v>0.27300000000000002</v>
      </c>
      <c r="C43" s="16">
        <v>0.36399999999999999</v>
      </c>
      <c r="D43">
        <v>0.26200000000000001</v>
      </c>
      <c r="E43">
        <v>0.35699999999999998</v>
      </c>
      <c r="G43">
        <v>0.44700000000000001</v>
      </c>
    </row>
    <row r="44" spans="1:9" x14ac:dyDescent="0.35">
      <c r="A44">
        <v>0.27500000000000002</v>
      </c>
      <c r="B44">
        <v>0.25700000000000001</v>
      </c>
      <c r="C44">
        <v>0.20300000000000001</v>
      </c>
      <c r="D44">
        <v>0.219</v>
      </c>
    </row>
    <row r="45" spans="1:9" x14ac:dyDescent="0.35">
      <c r="A45">
        <v>0.188</v>
      </c>
      <c r="B45" s="16">
        <v>0.32</v>
      </c>
      <c r="C45" s="16">
        <v>0.33</v>
      </c>
      <c r="D45">
        <v>0.315</v>
      </c>
    </row>
    <row r="46" spans="1:9" x14ac:dyDescent="0.35">
      <c r="A46">
        <v>0.58299999999999996</v>
      </c>
      <c r="B46">
        <v>0.26600000000000001</v>
      </c>
    </row>
    <row r="47" spans="1:9" x14ac:dyDescent="0.35">
      <c r="A47">
        <v>0.85099999999999998</v>
      </c>
    </row>
  </sheetData>
  <autoFilter ref="A1:I38" xr:uid="{685FEBD4-1FBA-45B8-8AC9-C30C16206D1D}"/>
  <conditionalFormatting sqref="C7">
    <cfRule type="cellIs" dxfId="159" priority="26" operator="lessThan">
      <formula>0.02</formula>
    </cfRule>
  </conditionalFormatting>
  <conditionalFormatting sqref="C3:C5">
    <cfRule type="cellIs" dxfId="158" priority="25" operator="lessThan">
      <formula>0.02</formula>
    </cfRule>
  </conditionalFormatting>
  <conditionalFormatting sqref="C2">
    <cfRule type="cellIs" dxfId="157" priority="24" operator="lessThan">
      <formula>0.02</formula>
    </cfRule>
  </conditionalFormatting>
  <conditionalFormatting sqref="C18">
    <cfRule type="cellIs" dxfId="156" priority="23" operator="lessThan">
      <formula>0.004</formula>
    </cfRule>
  </conditionalFormatting>
  <conditionalFormatting sqref="C20">
    <cfRule type="cellIs" dxfId="155" priority="22" operator="lessThan">
      <formula>0.02</formula>
    </cfRule>
  </conditionalFormatting>
  <conditionalFormatting sqref="C21:C23">
    <cfRule type="cellIs" dxfId="154" priority="21" operator="lessThan">
      <formula>0.02</formula>
    </cfRule>
  </conditionalFormatting>
  <conditionalFormatting sqref="C13">
    <cfRule type="cellIs" dxfId="153" priority="20" operator="lessThan">
      <formula>0.02</formula>
    </cfRule>
  </conditionalFormatting>
  <conditionalFormatting sqref="C15:C17">
    <cfRule type="cellIs" dxfId="152" priority="19" operator="lessThan">
      <formula>0.02</formula>
    </cfRule>
  </conditionalFormatting>
  <conditionalFormatting sqref="C19">
    <cfRule type="cellIs" dxfId="151" priority="18" operator="lessThan">
      <formula>0.02</formula>
    </cfRule>
  </conditionalFormatting>
  <conditionalFormatting sqref="C11">
    <cfRule type="cellIs" dxfId="150" priority="17" operator="lessThan">
      <formula>0.004</formula>
    </cfRule>
  </conditionalFormatting>
  <conditionalFormatting sqref="C12">
    <cfRule type="cellIs" dxfId="149" priority="16" operator="lessThan">
      <formula>0.004</formula>
    </cfRule>
  </conditionalFormatting>
  <conditionalFormatting sqref="C25">
    <cfRule type="cellIs" dxfId="148" priority="15" operator="lessThan">
      <formula>0.02</formula>
    </cfRule>
  </conditionalFormatting>
  <conditionalFormatting sqref="C26">
    <cfRule type="cellIs" dxfId="147" priority="14" operator="lessThan">
      <formula>0.02</formula>
    </cfRule>
  </conditionalFormatting>
  <conditionalFormatting sqref="C32:C33">
    <cfRule type="cellIs" dxfId="146" priority="13" operator="lessThan">
      <formula>0.02</formula>
    </cfRule>
  </conditionalFormatting>
  <conditionalFormatting sqref="D3:D5">
    <cfRule type="cellIs" dxfId="145" priority="12" operator="lessThan">
      <formula>0.01</formula>
    </cfRule>
  </conditionalFormatting>
  <conditionalFormatting sqref="D7">
    <cfRule type="cellIs" dxfId="144" priority="11" operator="lessThan">
      <formula>0.01</formula>
    </cfRule>
  </conditionalFormatting>
  <conditionalFormatting sqref="E17 E28:E31 E24">
    <cfRule type="cellIs" dxfId="143" priority="10" operator="lessThan">
      <formula>0.012</formula>
    </cfRule>
  </conditionalFormatting>
  <conditionalFormatting sqref="E16">
    <cfRule type="cellIs" dxfId="142" priority="9" operator="lessThan">
      <formula>0.012</formula>
    </cfRule>
  </conditionalFormatting>
  <conditionalFormatting sqref="E15">
    <cfRule type="cellIs" dxfId="141" priority="8" operator="lessThan">
      <formula>0.012</formula>
    </cfRule>
  </conditionalFormatting>
  <conditionalFormatting sqref="E2:E7">
    <cfRule type="cellIs" dxfId="140" priority="7" operator="lessThan">
      <formula>0.012</formula>
    </cfRule>
  </conditionalFormatting>
  <conditionalFormatting sqref="H37">
    <cfRule type="cellIs" dxfId="139" priority="6" operator="lessThan">
      <formula>2</formula>
    </cfRule>
  </conditionalFormatting>
  <conditionalFormatting sqref="L3:L4">
    <cfRule type="cellIs" dxfId="138" priority="5" operator="lessThan">
      <formula>0.01</formula>
    </cfRule>
  </conditionalFormatting>
  <conditionalFormatting sqref="A43:A44">
    <cfRule type="cellIs" dxfId="137" priority="3" operator="lessThan">
      <formula>0.01</formula>
    </cfRule>
  </conditionalFormatting>
  <conditionalFormatting sqref="B43">
    <cfRule type="cellIs" dxfId="136" priority="2" operator="lessThan">
      <formula>0.01</formula>
    </cfRule>
  </conditionalFormatting>
  <conditionalFormatting sqref="D43">
    <cfRule type="cellIs" dxfId="135" priority="1" operator="lessThan">
      <formula>0.01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8713-1FB7-425D-967D-CF1D67A8B596}">
  <sheetPr codeName="Sheet18" filterMode="1"/>
  <dimension ref="A1:I31"/>
  <sheetViews>
    <sheetView zoomScale="84" workbookViewId="0">
      <selection activeCell="H34" sqref="H34"/>
    </sheetView>
  </sheetViews>
  <sheetFormatPr defaultRowHeight="14.5" x14ac:dyDescent="0.35"/>
  <cols>
    <col min="1" max="2" width="10.08984375" bestFit="1" customWidth="1"/>
    <col min="3" max="3" width="11.7265625" customWidth="1"/>
    <col min="5" max="5" width="13.54296875" customWidth="1"/>
    <col min="9" max="9" width="9.453125" bestFit="1" customWidth="1"/>
  </cols>
  <sheetData>
    <row r="1" spans="1:9" x14ac:dyDescent="0.35">
      <c r="C1" t="s">
        <v>113</v>
      </c>
      <c r="D1" t="s">
        <v>106</v>
      </c>
      <c r="E1" t="s">
        <v>114</v>
      </c>
      <c r="F1" t="s">
        <v>84</v>
      </c>
      <c r="G1" t="s">
        <v>85</v>
      </c>
      <c r="H1" t="s">
        <v>86</v>
      </c>
      <c r="I1" t="s">
        <v>112</v>
      </c>
    </row>
    <row r="2" spans="1:9" hidden="1" x14ac:dyDescent="0.35">
      <c r="A2" s="33">
        <v>43258</v>
      </c>
      <c r="B2" s="53">
        <v>43270</v>
      </c>
      <c r="C2">
        <v>3.3902000000000001</v>
      </c>
      <c r="E2">
        <v>4.3259999999999996</v>
      </c>
      <c r="H2" s="34">
        <v>137.99999999999812</v>
      </c>
    </row>
    <row r="3" spans="1:9" x14ac:dyDescent="0.35">
      <c r="A3" s="33">
        <v>43265</v>
      </c>
      <c r="B3" s="53">
        <v>43270</v>
      </c>
      <c r="C3">
        <v>0.48620000000000002</v>
      </c>
      <c r="D3" s="16">
        <v>0.46475411339999995</v>
      </c>
      <c r="E3">
        <v>1.6519999999999999</v>
      </c>
      <c r="G3">
        <v>0.873</v>
      </c>
      <c r="H3" s="34">
        <v>190.00000000000128</v>
      </c>
      <c r="I3">
        <v>1</v>
      </c>
    </row>
    <row r="4" spans="1:9" x14ac:dyDescent="0.35">
      <c r="A4" s="33">
        <v>43266</v>
      </c>
      <c r="B4" s="53">
        <v>43270</v>
      </c>
      <c r="C4">
        <v>0.1176</v>
      </c>
      <c r="D4" s="16">
        <v>0.37099314099999992</v>
      </c>
      <c r="E4">
        <v>1.0640000000000001</v>
      </c>
      <c r="G4">
        <v>0.61499999999999999</v>
      </c>
      <c r="H4" s="34">
        <v>91.999999999998749</v>
      </c>
      <c r="I4">
        <v>1</v>
      </c>
    </row>
    <row r="5" spans="1:9" hidden="1" x14ac:dyDescent="0.35">
      <c r="A5" s="33">
        <v>43267</v>
      </c>
      <c r="B5" s="53">
        <v>43270</v>
      </c>
      <c r="C5">
        <v>8.2600000000000007E-2</v>
      </c>
      <c r="D5" s="16">
        <v>0.48236101279999999</v>
      </c>
      <c r="E5">
        <v>1.153</v>
      </c>
      <c r="H5" s="34">
        <v>25.500000000000522</v>
      </c>
      <c r="I5">
        <v>2</v>
      </c>
    </row>
    <row r="6" spans="1:9" hidden="1" x14ac:dyDescent="0.35">
      <c r="A6" s="33">
        <v>43268</v>
      </c>
      <c r="B6" s="53">
        <v>43270</v>
      </c>
      <c r="C6">
        <v>7.7999999999999996E-3</v>
      </c>
      <c r="D6" s="16">
        <v>0.5407860511999999</v>
      </c>
      <c r="E6">
        <v>0.84499999999999997</v>
      </c>
      <c r="H6" s="34">
        <v>7.9999999999991189</v>
      </c>
      <c r="I6">
        <v>3</v>
      </c>
    </row>
    <row r="7" spans="1:9" hidden="1" x14ac:dyDescent="0.35">
      <c r="A7" s="4">
        <v>43269</v>
      </c>
      <c r="B7" s="53">
        <v>43270</v>
      </c>
      <c r="C7">
        <v>3.5499999999999997E-2</v>
      </c>
      <c r="D7" s="16">
        <v>0.55577814699999994</v>
      </c>
      <c r="E7">
        <v>7.1999999999999995E-2</v>
      </c>
      <c r="H7" s="34">
        <v>7.9999999999991189</v>
      </c>
      <c r="I7">
        <v>4</v>
      </c>
    </row>
    <row r="8" spans="1:9" x14ac:dyDescent="0.35">
      <c r="A8" s="33">
        <v>43270</v>
      </c>
      <c r="B8" s="53">
        <v>43273</v>
      </c>
      <c r="C8">
        <v>5.2699999999999997E-2</v>
      </c>
      <c r="E8">
        <v>0.76100000000000001</v>
      </c>
      <c r="G8">
        <v>0.627</v>
      </c>
      <c r="H8" s="34">
        <v>8.0000000000035598</v>
      </c>
      <c r="I8">
        <v>1</v>
      </c>
    </row>
    <row r="9" spans="1:9" hidden="1" x14ac:dyDescent="0.35">
      <c r="A9" s="33">
        <v>43271</v>
      </c>
      <c r="B9" s="53">
        <v>43273</v>
      </c>
      <c r="C9" s="18">
        <v>5.5E-2</v>
      </c>
      <c r="D9" s="16">
        <v>0.64838718893999991</v>
      </c>
      <c r="E9">
        <v>0.30199999999999999</v>
      </c>
      <c r="G9">
        <v>0.63300000000000001</v>
      </c>
      <c r="H9" s="34"/>
      <c r="I9">
        <v>2</v>
      </c>
    </row>
    <row r="10" spans="1:9" x14ac:dyDescent="0.35">
      <c r="A10" s="33">
        <v>43272</v>
      </c>
      <c r="B10" s="53">
        <v>43273</v>
      </c>
      <c r="C10">
        <v>0.1348</v>
      </c>
      <c r="E10">
        <v>0.23400000000000001</v>
      </c>
      <c r="G10">
        <v>0.65500000000000003</v>
      </c>
      <c r="H10" s="59"/>
      <c r="I10">
        <v>1</v>
      </c>
    </row>
    <row r="11" spans="1:9" hidden="1" x14ac:dyDescent="0.35">
      <c r="A11" s="33">
        <v>43273</v>
      </c>
      <c r="B11" s="15">
        <v>43290</v>
      </c>
      <c r="C11">
        <v>0.19070000000000001</v>
      </c>
      <c r="D11" s="16">
        <v>0.65978103180000003</v>
      </c>
      <c r="E11">
        <v>0.127</v>
      </c>
      <c r="H11" s="34">
        <v>9.0000000000012292</v>
      </c>
      <c r="I11">
        <v>2</v>
      </c>
    </row>
    <row r="12" spans="1:9" hidden="1" x14ac:dyDescent="0.35">
      <c r="A12" s="33">
        <v>43274</v>
      </c>
      <c r="B12" s="15">
        <v>43290</v>
      </c>
      <c r="C12">
        <v>0.18779999999999999</v>
      </c>
      <c r="D12" s="16">
        <v>0.70230221327999998</v>
      </c>
      <c r="E12">
        <v>7.0000000000000001E-3</v>
      </c>
      <c r="H12" s="34">
        <v>10.666666666666973</v>
      </c>
      <c r="I12">
        <v>3</v>
      </c>
    </row>
    <row r="13" spans="1:9" hidden="1" x14ac:dyDescent="0.35">
      <c r="A13" s="33">
        <v>43275</v>
      </c>
      <c r="B13" s="15">
        <v>43287</v>
      </c>
      <c r="C13">
        <v>0.34429999999999999</v>
      </c>
      <c r="D13" s="16">
        <v>0.83527894397999991</v>
      </c>
      <c r="E13" s="13" t="s">
        <v>15</v>
      </c>
      <c r="H13" s="34">
        <v>23.333333333333727</v>
      </c>
      <c r="I13">
        <v>4</v>
      </c>
    </row>
    <row r="14" spans="1:9" hidden="1" x14ac:dyDescent="0.35">
      <c r="A14" s="33">
        <v>43277</v>
      </c>
      <c r="B14" s="15">
        <v>43287</v>
      </c>
      <c r="C14" s="18">
        <v>4.0300000000000002E-2</v>
      </c>
      <c r="E14">
        <v>0.53100000000000003</v>
      </c>
      <c r="H14" s="34"/>
      <c r="I14">
        <v>2</v>
      </c>
    </row>
    <row r="15" spans="1:9" x14ac:dyDescent="0.35">
      <c r="A15" s="33">
        <v>43278</v>
      </c>
      <c r="B15" s="15">
        <v>43287</v>
      </c>
      <c r="C15" s="18">
        <v>8.7999999999999995E-2</v>
      </c>
      <c r="D15" s="16">
        <v>0.63213961709999988</v>
      </c>
      <c r="E15">
        <v>0.11700000000000001</v>
      </c>
      <c r="H15" s="34">
        <v>8.9999999999997495</v>
      </c>
      <c r="I15">
        <v>1</v>
      </c>
    </row>
    <row r="16" spans="1:9" hidden="1" x14ac:dyDescent="0.35">
      <c r="A16" s="33">
        <v>43279</v>
      </c>
      <c r="B16" s="15">
        <v>43287</v>
      </c>
      <c r="C16" s="18">
        <v>0.11269999999999999</v>
      </c>
      <c r="E16">
        <v>2.7E-2</v>
      </c>
      <c r="H16" s="34"/>
      <c r="I16">
        <v>2</v>
      </c>
    </row>
    <row r="17" spans="1:9" hidden="1" x14ac:dyDescent="0.35">
      <c r="A17" s="33">
        <v>43280</v>
      </c>
      <c r="B17" s="15"/>
      <c r="D17" s="29">
        <v>1.024</v>
      </c>
      <c r="H17" s="34">
        <v>10.333333333332936</v>
      </c>
      <c r="I17">
        <v>3</v>
      </c>
    </row>
    <row r="18" spans="1:9" hidden="1" x14ac:dyDescent="0.35">
      <c r="A18" s="33">
        <v>43281</v>
      </c>
      <c r="B18" s="15"/>
      <c r="H18" s="34">
        <v>16.666666666666313</v>
      </c>
      <c r="I18">
        <v>4</v>
      </c>
    </row>
    <row r="19" spans="1:9" x14ac:dyDescent="0.35">
      <c r="A19" s="33">
        <v>43282</v>
      </c>
      <c r="B19" s="15">
        <v>43287</v>
      </c>
      <c r="C19" s="13" t="s">
        <v>15</v>
      </c>
      <c r="D19" s="16">
        <v>0.57909413117999997</v>
      </c>
      <c r="E19">
        <v>0.185</v>
      </c>
      <c r="H19" s="34">
        <v>92.666666666663872</v>
      </c>
      <c r="I19">
        <v>1</v>
      </c>
    </row>
    <row r="20" spans="1:9" hidden="1" x14ac:dyDescent="0.35">
      <c r="A20" s="33">
        <v>43283</v>
      </c>
      <c r="B20" s="15">
        <v>43287</v>
      </c>
      <c r="C20">
        <v>2.76E-2</v>
      </c>
      <c r="D20" s="16"/>
      <c r="E20">
        <v>4.7E-2</v>
      </c>
      <c r="H20" s="34"/>
      <c r="I20">
        <v>2</v>
      </c>
    </row>
    <row r="21" spans="1:9" hidden="1" x14ac:dyDescent="0.35">
      <c r="A21" s="33">
        <v>43284</v>
      </c>
      <c r="B21" s="15">
        <v>43287</v>
      </c>
      <c r="C21">
        <v>1.12E-2</v>
      </c>
      <c r="D21" s="16">
        <v>0.67480527647999999</v>
      </c>
      <c r="E21" s="13" t="s">
        <v>15</v>
      </c>
      <c r="H21" s="34">
        <v>6.3333333333333766</v>
      </c>
      <c r="I21">
        <v>3</v>
      </c>
    </row>
    <row r="22" spans="1:9" hidden="1" x14ac:dyDescent="0.35">
      <c r="A22" s="33">
        <v>43285</v>
      </c>
      <c r="B22" s="15">
        <v>43287</v>
      </c>
      <c r="C22">
        <v>5.57E-2</v>
      </c>
      <c r="D22" s="16">
        <v>0.8362647931799998</v>
      </c>
      <c r="E22" s="13" t="s">
        <v>15</v>
      </c>
      <c r="F22">
        <v>1.4703999999999999</v>
      </c>
      <c r="G22">
        <v>0.98599999999999999</v>
      </c>
      <c r="H22" s="34">
        <v>5.0000000000001901</v>
      </c>
      <c r="I22">
        <v>4</v>
      </c>
    </row>
    <row r="23" spans="1:9" x14ac:dyDescent="0.35">
      <c r="A23" s="33">
        <v>43286</v>
      </c>
      <c r="B23" s="15"/>
      <c r="D23" s="16"/>
      <c r="H23" s="34"/>
      <c r="I23">
        <v>1</v>
      </c>
    </row>
    <row r="24" spans="1:9" hidden="1" x14ac:dyDescent="0.35">
      <c r="A24" s="33">
        <v>43288</v>
      </c>
      <c r="B24" s="15">
        <v>43318</v>
      </c>
      <c r="C24">
        <v>5.0099999999999999E-2</v>
      </c>
      <c r="D24" s="16">
        <v>0.46830459233999999</v>
      </c>
      <c r="E24">
        <v>2.3E-2</v>
      </c>
      <c r="F24">
        <v>1.9572000000000001</v>
      </c>
      <c r="G24">
        <v>0.55800000000000005</v>
      </c>
      <c r="H24" s="34">
        <v>5.0000000000001901</v>
      </c>
      <c r="I24">
        <v>3</v>
      </c>
    </row>
    <row r="25" spans="1:9" hidden="1" x14ac:dyDescent="0.35">
      <c r="A25" s="33">
        <v>43290</v>
      </c>
      <c r="B25" s="15">
        <v>43318</v>
      </c>
      <c r="C25">
        <v>7.8299999999999995E-2</v>
      </c>
      <c r="D25" s="16"/>
      <c r="E25" s="13" t="s">
        <v>15</v>
      </c>
      <c r="F25">
        <v>0.59563999999999995</v>
      </c>
      <c r="G25">
        <v>0.83299999999999996</v>
      </c>
      <c r="H25" s="34">
        <v>3.6666666666670031</v>
      </c>
      <c r="I25">
        <v>5</v>
      </c>
    </row>
    <row r="26" spans="1:9" hidden="1" x14ac:dyDescent="0.35">
      <c r="A26" s="33">
        <v>43292</v>
      </c>
      <c r="B26" s="15">
        <v>43318</v>
      </c>
      <c r="C26">
        <v>9.8500000000000004E-2</v>
      </c>
      <c r="D26" s="16">
        <v>0.90530896043999998</v>
      </c>
      <c r="E26" s="13" t="s">
        <v>15</v>
      </c>
      <c r="F26">
        <v>2.0571999999999999</v>
      </c>
      <c r="G26">
        <v>1.2130000000000001</v>
      </c>
      <c r="H26" s="34">
        <v>19.333333333334167</v>
      </c>
      <c r="I26">
        <v>7</v>
      </c>
    </row>
    <row r="27" spans="1:9" x14ac:dyDescent="0.35">
      <c r="A27" s="62">
        <v>43345</v>
      </c>
      <c r="H27" s="34">
        <v>76.799999999998647</v>
      </c>
      <c r="I27">
        <v>1</v>
      </c>
    </row>
    <row r="28" spans="1:9" x14ac:dyDescent="0.35">
      <c r="A28" s="62">
        <v>43347</v>
      </c>
      <c r="H28" s="34">
        <v>12.399999999999523</v>
      </c>
      <c r="I28">
        <v>1</v>
      </c>
    </row>
    <row r="29" spans="1:9" hidden="1" x14ac:dyDescent="0.35">
      <c r="A29" s="62">
        <v>43349</v>
      </c>
      <c r="H29" s="34">
        <v>3.9999999999995595</v>
      </c>
      <c r="I29">
        <v>2</v>
      </c>
    </row>
    <row r="30" spans="1:9" hidden="1" x14ac:dyDescent="0.35">
      <c r="A30" s="62">
        <v>43351</v>
      </c>
      <c r="H30" s="34">
        <v>8.3999999999999631</v>
      </c>
      <c r="I30">
        <v>4</v>
      </c>
    </row>
    <row r="31" spans="1:9" x14ac:dyDescent="0.35">
      <c r="A31" s="33"/>
      <c r="H31" s="34"/>
    </row>
  </sheetData>
  <autoFilter ref="A1:I30" xr:uid="{19A930A0-7DFE-4B21-BA52-7FB1D2112BA5}">
    <filterColumn colId="8">
      <filters>
        <filter val="1"/>
      </filters>
    </filterColumn>
  </autoFilter>
  <conditionalFormatting sqref="C2:C4">
    <cfRule type="cellIs" dxfId="134" priority="23" operator="lessThan">
      <formula>0.02</formula>
    </cfRule>
  </conditionalFormatting>
  <conditionalFormatting sqref="C5">
    <cfRule type="cellIs" dxfId="133" priority="22" operator="lessThan">
      <formula>0.02</formula>
    </cfRule>
  </conditionalFormatting>
  <conditionalFormatting sqref="C6:C7">
    <cfRule type="cellIs" dxfId="132" priority="21" operator="lessThan">
      <formula>0.02</formula>
    </cfRule>
  </conditionalFormatting>
  <conditionalFormatting sqref="C8">
    <cfRule type="cellIs" dxfId="131" priority="20" operator="lessThan">
      <formula>0.02</formula>
    </cfRule>
  </conditionalFormatting>
  <conditionalFormatting sqref="C9">
    <cfRule type="cellIs" dxfId="130" priority="19" operator="lessThan">
      <formula>0.02</formula>
    </cfRule>
  </conditionalFormatting>
  <conditionalFormatting sqref="C10">
    <cfRule type="cellIs" dxfId="129" priority="18" operator="lessThan">
      <formula>0.02</formula>
    </cfRule>
  </conditionalFormatting>
  <conditionalFormatting sqref="C13">
    <cfRule type="cellIs" dxfId="128" priority="17" operator="lessThan">
      <formula>0.004</formula>
    </cfRule>
  </conditionalFormatting>
  <conditionalFormatting sqref="C14:C16">
    <cfRule type="cellIs" dxfId="127" priority="16" operator="lessThan">
      <formula>0.004</formula>
    </cfRule>
  </conditionalFormatting>
  <conditionalFormatting sqref="C20:C22">
    <cfRule type="cellIs" dxfId="126" priority="15" operator="lessThan">
      <formula>0.02</formula>
    </cfRule>
  </conditionalFormatting>
  <conditionalFormatting sqref="C11:C12">
    <cfRule type="cellIs" dxfId="125" priority="14" operator="lessThan">
      <formula>0.004</formula>
    </cfRule>
  </conditionalFormatting>
  <conditionalFormatting sqref="C24">
    <cfRule type="cellIs" dxfId="124" priority="13" operator="lessThan">
      <formula>0.02</formula>
    </cfRule>
  </conditionalFormatting>
  <conditionalFormatting sqref="C25:C26">
    <cfRule type="cellIs" dxfId="123" priority="12" operator="lessThan">
      <formula>0.02</formula>
    </cfRule>
  </conditionalFormatting>
  <conditionalFormatting sqref="D3:D7">
    <cfRule type="cellIs" dxfId="122" priority="11" operator="lessThan">
      <formula>0.01</formula>
    </cfRule>
  </conditionalFormatting>
  <conditionalFormatting sqref="E14:E16">
    <cfRule type="cellIs" dxfId="121" priority="10" operator="lessThan">
      <formula>0.012</formula>
    </cfRule>
  </conditionalFormatting>
  <conditionalFormatting sqref="E24">
    <cfRule type="cellIs" dxfId="120" priority="9" operator="lessThan">
      <formula>0.003</formula>
    </cfRule>
  </conditionalFormatting>
  <conditionalFormatting sqref="E2:E5">
    <cfRule type="cellIs" dxfId="119" priority="8" operator="lessThan">
      <formula>0.003</formula>
    </cfRule>
  </conditionalFormatting>
  <conditionalFormatting sqref="E6">
    <cfRule type="cellIs" dxfId="118" priority="7" operator="lessThan">
      <formula>0.003</formula>
    </cfRule>
  </conditionalFormatting>
  <conditionalFormatting sqref="E7:E11">
    <cfRule type="cellIs" dxfId="117" priority="6" operator="lessThan">
      <formula>0.003</formula>
    </cfRule>
  </conditionalFormatting>
  <conditionalFormatting sqref="E13">
    <cfRule type="cellIs" dxfId="116" priority="5" operator="lessThan">
      <formula>0.012</formula>
    </cfRule>
  </conditionalFormatting>
  <conditionalFormatting sqref="E19">
    <cfRule type="cellIs" dxfId="115" priority="4" operator="lessThan">
      <formula>0.003</formula>
    </cfRule>
  </conditionalFormatting>
  <conditionalFormatting sqref="E20">
    <cfRule type="cellIs" dxfId="114" priority="3" operator="lessThan">
      <formula>0.003</formula>
    </cfRule>
  </conditionalFormatting>
  <conditionalFormatting sqref="E12">
    <cfRule type="cellIs" dxfId="113" priority="1" operator="lessThan">
      <formula>0.012</formula>
    </cfRule>
    <cfRule type="cellIs" dxfId="112" priority="2" operator="lessThan">
      <formula>0.003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47CE-DD94-4266-B5F1-1CE1F4B23DBD}">
  <sheetPr codeName="Sheet10" filterMode="1"/>
  <dimension ref="A1:G8"/>
  <sheetViews>
    <sheetView workbookViewId="0">
      <selection activeCell="F7" sqref="F7"/>
    </sheetView>
  </sheetViews>
  <sheetFormatPr defaultRowHeight="14.5" x14ac:dyDescent="0.35"/>
  <cols>
    <col min="1" max="1" width="9.453125" bestFit="1" customWidth="1"/>
    <col min="2" max="3" width="10.08984375" bestFit="1" customWidth="1"/>
    <col min="4" max="4" width="10.26953125" bestFit="1" customWidth="1"/>
  </cols>
  <sheetData>
    <row r="1" spans="1:7" x14ac:dyDescent="0.35">
      <c r="A1" t="s">
        <v>80</v>
      </c>
      <c r="B1" t="s">
        <v>91</v>
      </c>
      <c r="C1" t="s">
        <v>81</v>
      </c>
      <c r="D1" t="s">
        <v>88</v>
      </c>
      <c r="E1" t="s">
        <v>85</v>
      </c>
      <c r="F1" t="s">
        <v>86</v>
      </c>
      <c r="G1" t="s">
        <v>112</v>
      </c>
    </row>
    <row r="2" spans="1:7" x14ac:dyDescent="0.35">
      <c r="A2" s="33">
        <v>43265</v>
      </c>
      <c r="B2">
        <v>0.1623</v>
      </c>
      <c r="C2" s="16">
        <v>0.14801562522</v>
      </c>
      <c r="D2">
        <v>0.53200000000000003</v>
      </c>
      <c r="E2" s="16">
        <v>0.89500000000000002</v>
      </c>
      <c r="F2" s="34">
        <v>696.0000000000033</v>
      </c>
      <c r="G2">
        <v>1</v>
      </c>
    </row>
    <row r="3" spans="1:7" x14ac:dyDescent="0.35">
      <c r="A3" s="33">
        <v>43266</v>
      </c>
      <c r="B3">
        <v>1.18E-2</v>
      </c>
      <c r="C3" s="16">
        <v>8.8164103200000024E-2</v>
      </c>
      <c r="D3">
        <v>0.53400000000000003</v>
      </c>
      <c r="E3" s="16">
        <v>0.5</v>
      </c>
      <c r="F3" s="34">
        <v>178.00000000000259</v>
      </c>
      <c r="G3">
        <v>1</v>
      </c>
    </row>
    <row r="4" spans="1:7" hidden="1" x14ac:dyDescent="0.35">
      <c r="A4" s="33">
        <v>43267</v>
      </c>
      <c r="B4">
        <v>2.2499999999999999E-2</v>
      </c>
      <c r="C4" s="16">
        <v>0.11472850920000001</v>
      </c>
      <c r="D4" s="16">
        <v>0.45300000000000001</v>
      </c>
      <c r="F4" s="34">
        <v>128.00000000000367</v>
      </c>
      <c r="G4">
        <v>2</v>
      </c>
    </row>
    <row r="5" spans="1:7" x14ac:dyDescent="0.35">
      <c r="A5" s="33">
        <v>43270</v>
      </c>
      <c r="B5" s="18">
        <v>3.6999999999999998E-2</v>
      </c>
      <c r="D5" s="16">
        <v>0.64</v>
      </c>
      <c r="F5" s="34">
        <v>908.99999999999977</v>
      </c>
      <c r="G5">
        <v>1</v>
      </c>
    </row>
    <row r="6" spans="1:7" x14ac:dyDescent="0.35">
      <c r="A6" s="33">
        <v>43272</v>
      </c>
      <c r="B6">
        <v>4.7999999999999996E-3</v>
      </c>
      <c r="D6" s="16">
        <v>0.28799999999999998</v>
      </c>
      <c r="F6" s="34">
        <v>133.99999999999855</v>
      </c>
      <c r="G6">
        <v>1</v>
      </c>
    </row>
    <row r="7" spans="1:7" x14ac:dyDescent="0.35">
      <c r="A7" s="33">
        <v>43282</v>
      </c>
      <c r="B7">
        <v>0.50019999999999998</v>
      </c>
      <c r="D7" s="16">
        <v>1.639</v>
      </c>
      <c r="F7" s="34">
        <v>108.00000000000142</v>
      </c>
      <c r="G7">
        <v>1</v>
      </c>
    </row>
    <row r="8" spans="1:7" x14ac:dyDescent="0.35">
      <c r="A8" s="33">
        <v>43286</v>
      </c>
      <c r="D8" s="16"/>
    </row>
  </sheetData>
  <autoFilter ref="A1:G8" xr:uid="{D452E105-0DCF-4CA5-9593-8263180D5D03}">
    <filterColumn colId="6">
      <filters blank="1">
        <filter val="1"/>
      </filters>
    </filterColumn>
  </autoFilter>
  <conditionalFormatting sqref="B2:B4">
    <cfRule type="cellIs" dxfId="111" priority="7" operator="lessThan">
      <formula>0.02</formula>
    </cfRule>
  </conditionalFormatting>
  <conditionalFormatting sqref="B5">
    <cfRule type="cellIs" dxfId="110" priority="6" operator="lessThan">
      <formula>0.02</formula>
    </cfRule>
  </conditionalFormatting>
  <conditionalFormatting sqref="B6">
    <cfRule type="cellIs" dxfId="109" priority="5" operator="lessThan">
      <formula>0.02</formula>
    </cfRule>
  </conditionalFormatting>
  <conditionalFormatting sqref="B7">
    <cfRule type="cellIs" dxfId="108" priority="4" operator="lessThan">
      <formula>0.004</formula>
    </cfRule>
  </conditionalFormatting>
  <conditionalFormatting sqref="C2:C4">
    <cfRule type="cellIs" dxfId="107" priority="3" operator="lessThan">
      <formula>0.01</formula>
    </cfRule>
  </conditionalFormatting>
  <conditionalFormatting sqref="D2:D3">
    <cfRule type="cellIs" dxfId="106" priority="1" operator="lessThan">
      <formula>0.003</formula>
    </cfRule>
  </conditionalFormatting>
  <conditionalFormatting sqref="D4:D8">
    <cfRule type="cellIs" dxfId="105" priority="2" operator="lessThan">
      <formula>0.003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05B6-204C-400A-A5A1-F741AD9215C7}">
  <sheetPr codeName="Sheet7"/>
  <dimension ref="A1:AT118"/>
  <sheetViews>
    <sheetView zoomScale="44" zoomScaleNormal="70" workbookViewId="0">
      <selection activeCell="L109" sqref="L109"/>
    </sheetView>
  </sheetViews>
  <sheetFormatPr defaultRowHeight="14.5" x14ac:dyDescent="0.35"/>
  <cols>
    <col min="2" max="2" width="28.26953125" customWidth="1"/>
    <col min="8" max="8" width="9.81640625" bestFit="1" customWidth="1"/>
  </cols>
  <sheetData>
    <row r="1" spans="1:46" x14ac:dyDescent="0.35">
      <c r="A1" t="s">
        <v>73</v>
      </c>
      <c r="C1" t="s">
        <v>30</v>
      </c>
      <c r="D1" t="s">
        <v>34</v>
      </c>
      <c r="E1" t="s">
        <v>28</v>
      </c>
      <c r="F1" t="s">
        <v>21</v>
      </c>
      <c r="G1" t="s">
        <v>77</v>
      </c>
      <c r="H1" t="s">
        <v>32</v>
      </c>
      <c r="I1" t="s">
        <v>27</v>
      </c>
      <c r="J1" t="s">
        <v>25</v>
      </c>
      <c r="K1" t="s">
        <v>33</v>
      </c>
      <c r="L1" t="s">
        <v>35</v>
      </c>
    </row>
    <row r="2" spans="1:46" x14ac:dyDescent="0.35">
      <c r="A2" s="90">
        <v>2018</v>
      </c>
      <c r="B2" t="s">
        <v>74</v>
      </c>
      <c r="C2">
        <v>41</v>
      </c>
      <c r="D2">
        <v>18</v>
      </c>
      <c r="E2">
        <v>128</v>
      </c>
      <c r="F2">
        <v>50</v>
      </c>
      <c r="G2" t="s">
        <v>78</v>
      </c>
      <c r="H2">
        <v>27</v>
      </c>
      <c r="I2">
        <v>42</v>
      </c>
      <c r="J2">
        <v>108</v>
      </c>
      <c r="K2">
        <v>46</v>
      </c>
      <c r="L2">
        <v>72</v>
      </c>
    </row>
    <row r="3" spans="1:46" x14ac:dyDescent="0.35">
      <c r="A3" s="90"/>
      <c r="B3" t="s">
        <v>75</v>
      </c>
      <c r="C3">
        <v>147</v>
      </c>
      <c r="D3">
        <v>147</v>
      </c>
      <c r="E3">
        <v>160</v>
      </c>
      <c r="F3">
        <v>165</v>
      </c>
      <c r="G3" t="s">
        <v>78</v>
      </c>
      <c r="H3">
        <v>147</v>
      </c>
      <c r="I3">
        <v>150</v>
      </c>
      <c r="J3">
        <v>159</v>
      </c>
      <c r="K3">
        <v>151</v>
      </c>
      <c r="L3">
        <v>151</v>
      </c>
    </row>
    <row r="4" spans="1:46" x14ac:dyDescent="0.35">
      <c r="A4" s="90"/>
      <c r="B4" t="s">
        <v>76</v>
      </c>
      <c r="C4" s="75">
        <f>C2/C3</f>
        <v>0.27891156462585032</v>
      </c>
      <c r="D4" s="75">
        <f t="shared" ref="D4:L4" si="0">D2/D3</f>
        <v>0.12244897959183673</v>
      </c>
      <c r="E4" s="75">
        <f t="shared" si="0"/>
        <v>0.8</v>
      </c>
      <c r="F4" s="75">
        <f t="shared" si="0"/>
        <v>0.30303030303030304</v>
      </c>
      <c r="G4" s="75" t="s">
        <v>78</v>
      </c>
      <c r="H4" s="75">
        <f t="shared" si="0"/>
        <v>0.18367346938775511</v>
      </c>
      <c r="I4" s="75">
        <f t="shared" si="0"/>
        <v>0.28000000000000003</v>
      </c>
      <c r="J4" s="75">
        <f t="shared" si="0"/>
        <v>0.67924528301886788</v>
      </c>
      <c r="K4" s="75">
        <f t="shared" si="0"/>
        <v>0.30463576158940397</v>
      </c>
      <c r="L4" s="75">
        <f t="shared" si="0"/>
        <v>0.47682119205298013</v>
      </c>
      <c r="M4" s="75"/>
      <c r="N4" s="75"/>
    </row>
    <row r="6" spans="1:46" s="76" customFormat="1" ht="15" thickBot="1" x14ac:dyDescent="0.4"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1:46" x14ac:dyDescent="0.35">
      <c r="A7" s="77" t="s">
        <v>73</v>
      </c>
      <c r="B7" s="44"/>
      <c r="C7" s="44" t="s">
        <v>30</v>
      </c>
      <c r="D7" s="44" t="s">
        <v>34</v>
      </c>
      <c r="E7" s="44" t="s">
        <v>28</v>
      </c>
      <c r="F7" s="44" t="s">
        <v>21</v>
      </c>
      <c r="G7" s="44" t="s">
        <v>77</v>
      </c>
      <c r="H7" s="44" t="s">
        <v>32</v>
      </c>
      <c r="I7" s="44" t="s">
        <v>27</v>
      </c>
      <c r="J7" s="44" t="s">
        <v>25</v>
      </c>
      <c r="K7" s="44" t="s">
        <v>33</v>
      </c>
      <c r="L7" s="44" t="s">
        <v>35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</row>
    <row r="8" spans="1:46" x14ac:dyDescent="0.35">
      <c r="A8" s="91">
        <v>2016</v>
      </c>
      <c r="B8" s="47" t="s">
        <v>74</v>
      </c>
      <c r="C8" s="78">
        <v>13</v>
      </c>
      <c r="D8" s="78">
        <v>5</v>
      </c>
      <c r="E8" s="78">
        <v>55</v>
      </c>
      <c r="F8" s="78">
        <v>35</v>
      </c>
      <c r="G8" s="78">
        <v>4</v>
      </c>
      <c r="H8" s="78">
        <v>6</v>
      </c>
      <c r="I8" s="78">
        <v>15</v>
      </c>
      <c r="J8" s="78" t="s">
        <v>79</v>
      </c>
      <c r="K8" s="78" t="s">
        <v>79</v>
      </c>
      <c r="L8" s="78" t="s">
        <v>79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</row>
    <row r="9" spans="1:46" x14ac:dyDescent="0.35">
      <c r="A9" s="92"/>
      <c r="B9" s="49" t="s">
        <v>75</v>
      </c>
      <c r="C9" s="79">
        <v>173</v>
      </c>
      <c r="D9" s="79">
        <v>173</v>
      </c>
      <c r="E9" s="79">
        <v>173</v>
      </c>
      <c r="F9" s="79">
        <v>173</v>
      </c>
      <c r="G9" s="79">
        <v>173</v>
      </c>
      <c r="H9" s="79">
        <v>173</v>
      </c>
      <c r="I9" s="79">
        <v>173</v>
      </c>
      <c r="J9" s="79" t="s">
        <v>79</v>
      </c>
      <c r="K9" s="79" t="s">
        <v>79</v>
      </c>
      <c r="L9" s="79" t="s">
        <v>79</v>
      </c>
    </row>
    <row r="10" spans="1:46" x14ac:dyDescent="0.35">
      <c r="A10" s="93"/>
      <c r="B10" s="44" t="s">
        <v>76</v>
      </c>
      <c r="C10" s="80">
        <f>C8/C9</f>
        <v>7.5144508670520235E-2</v>
      </c>
      <c r="D10" s="80">
        <f t="shared" ref="D10" si="1">D8/D9</f>
        <v>2.8901734104046242E-2</v>
      </c>
      <c r="E10" s="80">
        <f t="shared" ref="E10" si="2">E8/E9</f>
        <v>0.31791907514450868</v>
      </c>
      <c r="F10" s="80">
        <f t="shared" ref="F10:G10" si="3">F8/F9</f>
        <v>0.20231213872832371</v>
      </c>
      <c r="G10" s="80">
        <f t="shared" si="3"/>
        <v>2.3121387283236993E-2</v>
      </c>
      <c r="H10" s="80">
        <f t="shared" ref="H10" si="4">H8/H9</f>
        <v>3.4682080924855488E-2</v>
      </c>
      <c r="I10" s="80">
        <f t="shared" ref="I10" si="5">I8/I9</f>
        <v>8.6705202312138727E-2</v>
      </c>
      <c r="J10" s="80" t="s">
        <v>79</v>
      </c>
      <c r="K10" s="80" t="s">
        <v>79</v>
      </c>
      <c r="L10" s="80" t="s">
        <v>79</v>
      </c>
    </row>
    <row r="11" spans="1:46" x14ac:dyDescent="0.35">
      <c r="A11" s="91">
        <v>2017</v>
      </c>
      <c r="B11" s="47" t="s">
        <v>74</v>
      </c>
      <c r="C11" s="78">
        <v>2</v>
      </c>
      <c r="D11" s="78">
        <v>0</v>
      </c>
      <c r="E11" s="78">
        <v>1</v>
      </c>
      <c r="F11" s="78">
        <v>11</v>
      </c>
      <c r="G11" s="78">
        <v>0</v>
      </c>
      <c r="H11" s="78">
        <v>2</v>
      </c>
      <c r="I11" s="78">
        <v>3</v>
      </c>
      <c r="J11" s="78">
        <v>48</v>
      </c>
      <c r="K11" s="78" t="s">
        <v>79</v>
      </c>
      <c r="L11" s="78" t="s">
        <v>79</v>
      </c>
    </row>
    <row r="12" spans="1:46" x14ac:dyDescent="0.35">
      <c r="A12" s="92"/>
      <c r="B12" s="49" t="s">
        <v>75</v>
      </c>
      <c r="C12" s="79">
        <v>171</v>
      </c>
      <c r="D12" s="79">
        <v>171</v>
      </c>
      <c r="E12" s="79">
        <v>171</v>
      </c>
      <c r="F12" s="79">
        <v>171</v>
      </c>
      <c r="G12" s="79">
        <v>171</v>
      </c>
      <c r="H12" s="79">
        <v>171</v>
      </c>
      <c r="I12" s="79">
        <v>171</v>
      </c>
      <c r="J12" s="79">
        <v>171</v>
      </c>
      <c r="K12" s="79" t="s">
        <v>79</v>
      </c>
      <c r="L12" s="79" t="s">
        <v>79</v>
      </c>
    </row>
    <row r="13" spans="1:46" x14ac:dyDescent="0.35">
      <c r="A13" s="93"/>
      <c r="B13" s="44" t="s">
        <v>76</v>
      </c>
      <c r="C13" s="81">
        <f>C11/C12</f>
        <v>1.1695906432748537E-2</v>
      </c>
      <c r="D13" s="81">
        <f t="shared" ref="D13" si="6">D11/D12</f>
        <v>0</v>
      </c>
      <c r="E13" s="81">
        <f t="shared" ref="E13" si="7">E11/E12</f>
        <v>5.8479532163742687E-3</v>
      </c>
      <c r="F13" s="81">
        <f t="shared" ref="F13" si="8">F11/F12</f>
        <v>6.4327485380116955E-2</v>
      </c>
      <c r="G13" s="81">
        <f t="shared" ref="G13" si="9">G11/G12</f>
        <v>0</v>
      </c>
      <c r="H13" s="81">
        <f t="shared" ref="H13" si="10">H11/H12</f>
        <v>1.1695906432748537E-2</v>
      </c>
      <c r="I13" s="81">
        <f t="shared" ref="I13" si="11">I11/I12</f>
        <v>1.7543859649122806E-2</v>
      </c>
      <c r="J13" s="80" t="s">
        <v>79</v>
      </c>
      <c r="K13" s="80" t="s">
        <v>79</v>
      </c>
      <c r="L13" s="80" t="s">
        <v>79</v>
      </c>
    </row>
    <row r="14" spans="1:46" x14ac:dyDescent="0.35">
      <c r="A14" s="91">
        <v>2018</v>
      </c>
      <c r="B14" s="47" t="s">
        <v>74</v>
      </c>
      <c r="C14" s="78">
        <v>41</v>
      </c>
      <c r="D14" s="78">
        <v>18</v>
      </c>
      <c r="E14" s="78">
        <v>128</v>
      </c>
      <c r="F14" s="78">
        <v>50</v>
      </c>
      <c r="G14" s="78" t="s">
        <v>79</v>
      </c>
      <c r="H14" s="78">
        <v>27</v>
      </c>
      <c r="I14" s="78">
        <v>42</v>
      </c>
      <c r="J14" s="78">
        <v>108</v>
      </c>
      <c r="K14" s="78">
        <v>46</v>
      </c>
      <c r="L14" s="78">
        <v>72</v>
      </c>
    </row>
    <row r="15" spans="1:46" x14ac:dyDescent="0.35">
      <c r="A15" s="92"/>
      <c r="B15" s="49" t="s">
        <v>75</v>
      </c>
      <c r="C15" s="79">
        <v>147</v>
      </c>
      <c r="D15" s="79">
        <v>147</v>
      </c>
      <c r="E15" s="79">
        <v>160</v>
      </c>
      <c r="F15" s="79">
        <v>165</v>
      </c>
      <c r="G15" s="79" t="s">
        <v>79</v>
      </c>
      <c r="H15" s="79">
        <v>147</v>
      </c>
      <c r="I15" s="79">
        <v>150</v>
      </c>
      <c r="J15" s="79">
        <v>159</v>
      </c>
      <c r="K15" s="79">
        <v>151</v>
      </c>
      <c r="L15" s="79">
        <v>151</v>
      </c>
    </row>
    <row r="16" spans="1:46" x14ac:dyDescent="0.35">
      <c r="A16" s="93"/>
      <c r="B16" s="44" t="s">
        <v>76</v>
      </c>
      <c r="C16" s="80">
        <f>C14/C15</f>
        <v>0.27891156462585032</v>
      </c>
      <c r="D16" s="80">
        <f t="shared" ref="D16" si="12">D14/D15</f>
        <v>0.12244897959183673</v>
      </c>
      <c r="E16" s="80">
        <f t="shared" ref="E16" si="13">E14/E15</f>
        <v>0.8</v>
      </c>
      <c r="F16" s="80">
        <f t="shared" ref="F16" si="14">F14/F15</f>
        <v>0.30303030303030304</v>
      </c>
      <c r="G16" s="80" t="s">
        <v>79</v>
      </c>
      <c r="H16" s="80">
        <f t="shared" ref="H16" si="15">H14/H15</f>
        <v>0.18367346938775511</v>
      </c>
      <c r="I16" s="80">
        <f t="shared" ref="I16" si="16">I14/I15</f>
        <v>0.28000000000000003</v>
      </c>
      <c r="J16" s="80">
        <f t="shared" ref="J16" si="17">J14/J15</f>
        <v>0.67924528301886788</v>
      </c>
      <c r="K16" s="80">
        <f t="shared" ref="K16" si="18">K14/K15</f>
        <v>0.30463576158940397</v>
      </c>
      <c r="L16" s="80">
        <f t="shared" ref="L16" si="19">L14/L15</f>
        <v>0.47682119205298013</v>
      </c>
    </row>
    <row r="77" spans="2:11" x14ac:dyDescent="0.35">
      <c r="B77" t="s">
        <v>130</v>
      </c>
    </row>
    <row r="78" spans="2:11" x14ac:dyDescent="0.35">
      <c r="B78" t="s">
        <v>30</v>
      </c>
      <c r="C78" t="s">
        <v>27</v>
      </c>
      <c r="D78" t="s">
        <v>34</v>
      </c>
      <c r="E78" t="s">
        <v>21</v>
      </c>
      <c r="F78" t="s">
        <v>28</v>
      </c>
      <c r="G78" t="s">
        <v>33</v>
      </c>
      <c r="H78" t="s">
        <v>35</v>
      </c>
      <c r="I78" t="s">
        <v>31</v>
      </c>
      <c r="J78" t="s">
        <v>32</v>
      </c>
      <c r="K78" t="s">
        <v>25</v>
      </c>
    </row>
    <row r="79" spans="2:11" x14ac:dyDescent="0.35">
      <c r="B79" s="23">
        <v>15</v>
      </c>
      <c r="C79" s="25">
        <f>0.1666</f>
        <v>0.1666</v>
      </c>
      <c r="D79" s="25">
        <v>0.66700000000000004</v>
      </c>
      <c r="E79" s="25">
        <v>0.16669999999999999</v>
      </c>
      <c r="F79" s="25">
        <v>0.58299999999999996</v>
      </c>
      <c r="G79" s="25">
        <v>0.08</v>
      </c>
      <c r="H79" s="89">
        <v>0.20799999999999999</v>
      </c>
      <c r="I79" s="25">
        <v>8.3000000000000004E-2</v>
      </c>
      <c r="J79" s="25">
        <v>0.16700000000000001</v>
      </c>
      <c r="K79" s="25">
        <v>0.41670000000000001</v>
      </c>
    </row>
    <row r="80" spans="2:11" x14ac:dyDescent="0.35">
      <c r="B80" s="23">
        <v>3.375</v>
      </c>
      <c r="C80" s="25">
        <v>0.54200000000000004</v>
      </c>
      <c r="D80" s="25">
        <v>0.70830000000000004</v>
      </c>
      <c r="E80" s="25">
        <v>2.25</v>
      </c>
      <c r="F80" s="25">
        <v>0.58299999999999996</v>
      </c>
      <c r="G80" s="25">
        <v>0.25</v>
      </c>
      <c r="H80" s="89">
        <v>0.29199999999999998</v>
      </c>
      <c r="I80" s="25">
        <v>0.20830000000000001</v>
      </c>
      <c r="J80" s="25">
        <v>0.20799999999999999</v>
      </c>
      <c r="K80" s="25">
        <v>0.41699999999999998</v>
      </c>
    </row>
    <row r="81" spans="2:11" x14ac:dyDescent="0.35">
      <c r="B81" s="23">
        <v>7.71</v>
      </c>
      <c r="C81" s="25">
        <v>0.58299999999999996</v>
      </c>
      <c r="D81" s="25">
        <v>1.042</v>
      </c>
      <c r="E81" s="25">
        <v>8.875</v>
      </c>
      <c r="F81" s="25">
        <v>0.91700000000000004</v>
      </c>
      <c r="G81" s="25">
        <v>0.75</v>
      </c>
      <c r="H81" s="89">
        <v>0.375</v>
      </c>
      <c r="I81" s="25">
        <v>0.25</v>
      </c>
      <c r="J81" s="25">
        <v>0.29199999999999998</v>
      </c>
      <c r="K81" s="25">
        <v>2.2919999999999998</v>
      </c>
    </row>
    <row r="82" spans="2:11" x14ac:dyDescent="0.35">
      <c r="B82" s="23">
        <v>0.41</v>
      </c>
      <c r="C82" s="25">
        <v>0.95799999999999996</v>
      </c>
      <c r="D82" s="25">
        <v>1.21</v>
      </c>
      <c r="E82" s="25">
        <v>9.875</v>
      </c>
      <c r="F82" s="25">
        <v>13.42</v>
      </c>
      <c r="G82" s="25">
        <v>0.79200000000000004</v>
      </c>
      <c r="H82" s="89">
        <v>0.58299999999999996</v>
      </c>
      <c r="I82" s="25">
        <v>0.25</v>
      </c>
      <c r="J82" s="25">
        <v>0.45829999999999999</v>
      </c>
      <c r="K82" s="25">
        <v>8.1669999999999998</v>
      </c>
    </row>
    <row r="83" spans="2:11" x14ac:dyDescent="0.35">
      <c r="B83" s="23">
        <v>0.54200000000000004</v>
      </c>
      <c r="C83" s="25">
        <v>1.208</v>
      </c>
      <c r="D83" s="25">
        <v>1.583</v>
      </c>
      <c r="E83" s="25">
        <v>14</v>
      </c>
      <c r="F83" s="25">
        <v>53.25</v>
      </c>
      <c r="G83" s="25">
        <v>1.33</v>
      </c>
      <c r="H83" s="89">
        <v>0.70799999999999996</v>
      </c>
      <c r="I83" s="25">
        <v>0.25</v>
      </c>
      <c r="J83" s="25">
        <v>0.5</v>
      </c>
      <c r="K83" s="25">
        <v>28.17</v>
      </c>
    </row>
    <row r="84" spans="2:11" x14ac:dyDescent="0.35">
      <c r="B84" s="23">
        <v>0.375</v>
      </c>
      <c r="C84" s="25">
        <v>1.292</v>
      </c>
      <c r="D84" s="25">
        <v>1.583</v>
      </c>
      <c r="E84" s="25">
        <v>16.125</v>
      </c>
      <c r="F84" s="25">
        <v>67.375</v>
      </c>
      <c r="G84" s="25">
        <v>2.125</v>
      </c>
      <c r="H84" s="89">
        <v>0.91700000000000004</v>
      </c>
      <c r="I84" s="25">
        <v>0.33300000000000002</v>
      </c>
      <c r="J84" s="25">
        <v>0.58299999999999996</v>
      </c>
      <c r="K84" s="25">
        <v>33.29</v>
      </c>
    </row>
    <row r="85" spans="2:11" x14ac:dyDescent="0.35">
      <c r="B85" s="23">
        <v>0.41699999999999998</v>
      </c>
      <c r="C85" s="25">
        <v>2.25</v>
      </c>
      <c r="D85" s="25">
        <v>1.875</v>
      </c>
      <c r="G85" s="25">
        <v>2.5830000000000002</v>
      </c>
      <c r="H85" s="89">
        <v>1.5</v>
      </c>
      <c r="I85" s="25">
        <v>0.33300000000000002</v>
      </c>
      <c r="J85" s="25">
        <v>0.70799999999999996</v>
      </c>
      <c r="K85" s="25">
        <v>43.792000000000002</v>
      </c>
    </row>
    <row r="86" spans="2:11" x14ac:dyDescent="0.35">
      <c r="B86" s="23">
        <v>0.2</v>
      </c>
      <c r="C86" s="25">
        <v>3.0419999999999998</v>
      </c>
      <c r="D86" s="25">
        <v>1.875</v>
      </c>
      <c r="G86" s="25">
        <v>4.0830000000000002</v>
      </c>
      <c r="H86" s="89">
        <v>4.9169999999999998</v>
      </c>
      <c r="I86" s="25">
        <v>0.375</v>
      </c>
      <c r="J86" s="25">
        <v>0.71</v>
      </c>
    </row>
    <row r="87" spans="2:11" x14ac:dyDescent="0.35">
      <c r="B87" s="23">
        <v>6.8</v>
      </c>
      <c r="C87" s="25">
        <v>3.0830000000000002</v>
      </c>
      <c r="D87" s="25">
        <v>2.0419999999999998</v>
      </c>
      <c r="G87" s="25">
        <v>6.125</v>
      </c>
      <c r="H87" s="89">
        <v>6.375</v>
      </c>
      <c r="I87" s="25">
        <v>0.41670000000000001</v>
      </c>
      <c r="J87" s="25">
        <v>0.83299999999999996</v>
      </c>
    </row>
    <row r="88" spans="2:11" x14ac:dyDescent="0.35">
      <c r="B88" s="23">
        <v>0.28999999999999998</v>
      </c>
      <c r="C88" s="25">
        <v>5.7080000000000002</v>
      </c>
      <c r="D88" s="25">
        <v>2.875</v>
      </c>
      <c r="G88" s="25">
        <v>6.83</v>
      </c>
      <c r="H88" s="89">
        <v>11.29</v>
      </c>
      <c r="I88" s="25">
        <v>0.41670000000000001</v>
      </c>
      <c r="J88" s="25">
        <v>1</v>
      </c>
    </row>
    <row r="89" spans="2:11" x14ac:dyDescent="0.35">
      <c r="B89" s="23">
        <v>0.58299999999999996</v>
      </c>
      <c r="C89" s="25">
        <v>5.7919999999999998</v>
      </c>
      <c r="G89" s="25">
        <v>10.210000000000001</v>
      </c>
      <c r="H89" s="89">
        <v>16.667000000000002</v>
      </c>
      <c r="I89" s="25">
        <v>0.45829999999999999</v>
      </c>
      <c r="J89" s="25">
        <v>1.5</v>
      </c>
    </row>
    <row r="90" spans="2:11" x14ac:dyDescent="0.35">
      <c r="B90" s="23">
        <v>4.25</v>
      </c>
      <c r="C90" s="25">
        <v>6.0830000000000002</v>
      </c>
      <c r="G90" s="25">
        <v>10.375</v>
      </c>
      <c r="H90" s="89">
        <v>31.7</v>
      </c>
      <c r="I90" s="25">
        <v>0.5</v>
      </c>
      <c r="J90" s="25">
        <v>1.667</v>
      </c>
    </row>
    <row r="91" spans="2:11" x14ac:dyDescent="0.35">
      <c r="C91" s="25">
        <v>11.2</v>
      </c>
      <c r="I91" s="25">
        <v>0.58299999999999996</v>
      </c>
      <c r="J91" s="25">
        <v>2.08</v>
      </c>
    </row>
    <row r="92" spans="2:11" x14ac:dyDescent="0.35">
      <c r="I92" s="25">
        <v>0.58299999999999996</v>
      </c>
      <c r="J92" s="25">
        <v>2.08</v>
      </c>
    </row>
    <row r="93" spans="2:11" x14ac:dyDescent="0.35">
      <c r="I93" s="25">
        <v>0.58299999999999996</v>
      </c>
      <c r="J93" s="25">
        <v>2.58</v>
      </c>
    </row>
    <row r="94" spans="2:11" x14ac:dyDescent="0.35">
      <c r="I94" s="25">
        <v>0.58299999999999996</v>
      </c>
      <c r="J94" s="25">
        <v>3.33</v>
      </c>
    </row>
    <row r="95" spans="2:11" x14ac:dyDescent="0.35">
      <c r="I95" s="25">
        <v>0.58299999999999996</v>
      </c>
      <c r="J95" s="25">
        <v>3.4169999999999998</v>
      </c>
    </row>
    <row r="96" spans="2:11" x14ac:dyDescent="0.35">
      <c r="I96" s="25">
        <v>0.70830000000000004</v>
      </c>
      <c r="J96" s="25">
        <v>4.375</v>
      </c>
    </row>
    <row r="97" spans="2:12" x14ac:dyDescent="0.35">
      <c r="I97" s="25">
        <v>0.79159999999999997</v>
      </c>
    </row>
    <row r="98" spans="2:12" x14ac:dyDescent="0.35">
      <c r="I98" s="25">
        <v>1.125</v>
      </c>
    </row>
    <row r="99" spans="2:12" x14ac:dyDescent="0.35">
      <c r="I99" s="25">
        <v>2.6669999999999998</v>
      </c>
    </row>
    <row r="100" spans="2:12" x14ac:dyDescent="0.35">
      <c r="I100" s="25">
        <v>3.4169999999999998</v>
      </c>
    </row>
    <row r="101" spans="2:12" x14ac:dyDescent="0.35">
      <c r="I101" s="25">
        <v>3.71</v>
      </c>
    </row>
    <row r="102" spans="2:12" x14ac:dyDescent="0.35">
      <c r="I102" s="25">
        <v>3.83</v>
      </c>
    </row>
    <row r="103" spans="2:12" x14ac:dyDescent="0.35">
      <c r="I103" s="25">
        <v>7.625</v>
      </c>
    </row>
    <row r="104" spans="2:12" x14ac:dyDescent="0.35">
      <c r="I104" s="25">
        <v>11.333</v>
      </c>
    </row>
    <row r="105" spans="2:12" x14ac:dyDescent="0.35">
      <c r="I105" s="25">
        <v>22.042000000000002</v>
      </c>
    </row>
    <row r="106" spans="2:12" x14ac:dyDescent="0.35">
      <c r="I106" s="25">
        <v>32.875</v>
      </c>
    </row>
    <row r="108" spans="2:12" x14ac:dyDescent="0.35">
      <c r="C108">
        <v>1</v>
      </c>
      <c r="D108">
        <v>2</v>
      </c>
      <c r="E108">
        <v>3</v>
      </c>
      <c r="F108">
        <v>4</v>
      </c>
      <c r="G108">
        <v>5</v>
      </c>
      <c r="H108" s="88" t="s">
        <v>131</v>
      </c>
      <c r="I108" t="s">
        <v>132</v>
      </c>
      <c r="J108" t="s">
        <v>133</v>
      </c>
      <c r="K108" t="s">
        <v>134</v>
      </c>
      <c r="L108" t="s">
        <v>135</v>
      </c>
    </row>
    <row r="109" spans="2:12" x14ac:dyDescent="0.35">
      <c r="B109" t="s">
        <v>30</v>
      </c>
      <c r="C109">
        <v>7</v>
      </c>
      <c r="D109">
        <v>0</v>
      </c>
      <c r="E109">
        <v>1</v>
      </c>
      <c r="F109">
        <v>1</v>
      </c>
      <c r="G109">
        <v>0</v>
      </c>
      <c r="H109">
        <v>2</v>
      </c>
      <c r="I109">
        <v>0</v>
      </c>
      <c r="J109">
        <v>1</v>
      </c>
      <c r="K109">
        <v>0</v>
      </c>
    </row>
    <row r="110" spans="2:12" x14ac:dyDescent="0.35">
      <c r="B110" t="s">
        <v>27</v>
      </c>
      <c r="C110">
        <v>6</v>
      </c>
      <c r="D110">
        <v>1</v>
      </c>
      <c r="E110">
        <v>2</v>
      </c>
      <c r="F110">
        <v>0</v>
      </c>
      <c r="G110">
        <v>0</v>
      </c>
      <c r="H110">
        <v>3</v>
      </c>
      <c r="I110">
        <v>1</v>
      </c>
      <c r="J110">
        <v>0</v>
      </c>
      <c r="K110">
        <v>0</v>
      </c>
    </row>
    <row r="111" spans="2:12" x14ac:dyDescent="0.35">
      <c r="B111" t="s">
        <v>34</v>
      </c>
      <c r="C111">
        <v>4</v>
      </c>
      <c r="D111">
        <v>5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2:12" x14ac:dyDescent="0.35">
      <c r="B112" t="s">
        <v>21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2</v>
      </c>
      <c r="J112">
        <v>1</v>
      </c>
      <c r="K112">
        <v>0</v>
      </c>
    </row>
    <row r="113" spans="2:12" x14ac:dyDescent="0.35">
      <c r="B113" t="s">
        <v>28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2</v>
      </c>
    </row>
    <row r="114" spans="2:12" x14ac:dyDescent="0.35">
      <c r="B114" t="s">
        <v>33</v>
      </c>
      <c r="C114">
        <v>5</v>
      </c>
      <c r="D114">
        <v>1</v>
      </c>
      <c r="E114">
        <v>1</v>
      </c>
      <c r="F114">
        <v>1</v>
      </c>
      <c r="G114">
        <v>0</v>
      </c>
      <c r="H114">
        <v>2</v>
      </c>
      <c r="I114">
        <v>2</v>
      </c>
      <c r="J114">
        <v>0</v>
      </c>
      <c r="K114">
        <v>0</v>
      </c>
    </row>
    <row r="115" spans="2:12" x14ac:dyDescent="0.35">
      <c r="B115" t="s">
        <v>35</v>
      </c>
      <c r="C115">
        <v>6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2:12" x14ac:dyDescent="0.35">
      <c r="B116" t="s">
        <v>31</v>
      </c>
      <c r="C116">
        <v>20</v>
      </c>
      <c r="D116">
        <v>0</v>
      </c>
      <c r="E116">
        <v>2</v>
      </c>
      <c r="F116">
        <v>2</v>
      </c>
      <c r="G116">
        <v>0</v>
      </c>
      <c r="H116">
        <v>1</v>
      </c>
      <c r="I116">
        <v>1</v>
      </c>
      <c r="J116">
        <v>0</v>
      </c>
      <c r="K116">
        <v>2</v>
      </c>
    </row>
    <row r="117" spans="2:12" x14ac:dyDescent="0.35">
      <c r="B117" t="s">
        <v>32</v>
      </c>
      <c r="C117">
        <v>10</v>
      </c>
      <c r="D117">
        <v>4</v>
      </c>
      <c r="E117">
        <v>3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2:12" x14ac:dyDescent="0.35">
      <c r="B118" t="s">
        <v>25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3</v>
      </c>
    </row>
  </sheetData>
  <sortState xmlns:xlrd2="http://schemas.microsoft.com/office/spreadsheetml/2017/richdata2" ref="K79:K85">
    <sortCondition ref="K79"/>
  </sortState>
  <mergeCells count="4">
    <mergeCell ref="A2:A4"/>
    <mergeCell ref="A8:A10"/>
    <mergeCell ref="A11:A13"/>
    <mergeCell ref="A14:A16"/>
  </mergeCells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7EDB-A520-4237-92D8-DE1B9FA91BED}">
  <sheetPr codeName="Sheet9" filterMode="1"/>
  <dimension ref="A1:H24"/>
  <sheetViews>
    <sheetView tabSelected="1" zoomScale="49" workbookViewId="0">
      <selection activeCell="M60" sqref="M60"/>
    </sheetView>
  </sheetViews>
  <sheetFormatPr defaultRowHeight="14.5" x14ac:dyDescent="0.35"/>
  <cols>
    <col min="1" max="1" width="10" bestFit="1" customWidth="1"/>
    <col min="2" max="2" width="12.08984375" customWidth="1"/>
    <col min="7" max="7" width="9.6328125" bestFit="1" customWidth="1"/>
  </cols>
  <sheetData>
    <row r="1" spans="1:8" x14ac:dyDescent="0.35">
      <c r="A1" t="s">
        <v>80</v>
      </c>
      <c r="B1" t="s">
        <v>87</v>
      </c>
      <c r="C1" t="s">
        <v>81</v>
      </c>
      <c r="D1" t="s">
        <v>88</v>
      </c>
      <c r="E1" t="s">
        <v>89</v>
      </c>
      <c r="F1" t="s">
        <v>90</v>
      </c>
      <c r="G1" t="s">
        <v>12</v>
      </c>
      <c r="H1" t="s">
        <v>112</v>
      </c>
    </row>
    <row r="2" spans="1:8" x14ac:dyDescent="0.35">
      <c r="A2" s="33">
        <v>43265</v>
      </c>
      <c r="B2" s="18">
        <v>0.13569999999999999</v>
      </c>
      <c r="C2" s="16">
        <v>0.22966661495999996</v>
      </c>
      <c r="D2">
        <v>0.59799999999999998</v>
      </c>
      <c r="E2" s="18">
        <v>7.0422000000000002</v>
      </c>
      <c r="F2" s="16">
        <v>0.79</v>
      </c>
      <c r="G2" s="34">
        <v>411.99999999999903</v>
      </c>
      <c r="H2">
        <v>1</v>
      </c>
    </row>
    <row r="3" spans="1:8" x14ac:dyDescent="0.35">
      <c r="A3" s="33">
        <v>43266</v>
      </c>
      <c r="B3" s="18">
        <v>6.4500000000000002E-2</v>
      </c>
      <c r="C3" s="16">
        <v>0.25036214701999998</v>
      </c>
      <c r="D3">
        <v>0.77200000000000002</v>
      </c>
      <c r="E3" s="18">
        <v>3.8858999999999999</v>
      </c>
      <c r="F3">
        <v>0.622</v>
      </c>
      <c r="G3" s="34">
        <v>187.99999999999704</v>
      </c>
      <c r="H3">
        <v>1</v>
      </c>
    </row>
    <row r="4" spans="1:8" hidden="1" x14ac:dyDescent="0.35">
      <c r="A4" s="33">
        <v>43267</v>
      </c>
      <c r="B4" s="18">
        <v>3.5999999999999997E-2</v>
      </c>
      <c r="C4" s="16">
        <v>0.26712464805999997</v>
      </c>
      <c r="D4">
        <v>0.71899999999999997</v>
      </c>
      <c r="E4" s="18">
        <v>2.7309999999999999</v>
      </c>
      <c r="G4" s="34">
        <v>89.333333333332376</v>
      </c>
      <c r="H4">
        <v>2</v>
      </c>
    </row>
    <row r="5" spans="1:8" hidden="1" x14ac:dyDescent="0.35">
      <c r="A5" s="33">
        <v>43268</v>
      </c>
      <c r="B5" s="18">
        <v>7.3200000000000001E-2</v>
      </c>
      <c r="C5" s="16">
        <v>0.26998733059999996</v>
      </c>
      <c r="D5">
        <v>0.60599999999999998</v>
      </c>
      <c r="E5" s="18">
        <v>4.1193</v>
      </c>
      <c r="G5" s="34">
        <v>249.99999999999466</v>
      </c>
      <c r="H5">
        <v>3</v>
      </c>
    </row>
    <row r="6" spans="1:8" hidden="1" x14ac:dyDescent="0.35">
      <c r="A6" s="33">
        <v>43269</v>
      </c>
      <c r="B6" s="18">
        <v>0.17580000000000001</v>
      </c>
      <c r="D6">
        <v>0.38100000000000001</v>
      </c>
      <c r="E6" s="18">
        <v>1.8677999999999999</v>
      </c>
      <c r="G6" s="34"/>
      <c r="H6">
        <v>4</v>
      </c>
    </row>
    <row r="7" spans="1:8" x14ac:dyDescent="0.35">
      <c r="A7" s="33">
        <v>43270</v>
      </c>
      <c r="B7">
        <v>0.1777</v>
      </c>
      <c r="D7">
        <v>0.185</v>
      </c>
      <c r="E7" s="18">
        <v>2.2616000000000001</v>
      </c>
      <c r="F7" s="16">
        <v>0.372</v>
      </c>
      <c r="G7" s="34">
        <v>39.999999999995595</v>
      </c>
      <c r="H7">
        <v>1</v>
      </c>
    </row>
    <row r="8" spans="1:8" hidden="1" x14ac:dyDescent="0.35">
      <c r="A8" s="33">
        <v>43271</v>
      </c>
      <c r="B8">
        <v>0.16350000000000001</v>
      </c>
      <c r="D8">
        <v>0.11600000000000001</v>
      </c>
      <c r="F8" s="16">
        <v>0.37</v>
      </c>
      <c r="G8" s="34"/>
      <c r="H8">
        <v>2</v>
      </c>
    </row>
    <row r="9" spans="1:8" x14ac:dyDescent="0.35">
      <c r="A9" s="33">
        <v>43272</v>
      </c>
      <c r="B9">
        <v>0.2417</v>
      </c>
      <c r="C9" s="16">
        <v>0.26554697850000003</v>
      </c>
      <c r="D9">
        <v>0.13400000000000001</v>
      </c>
      <c r="G9" s="34">
        <v>66.499999999998224</v>
      </c>
      <c r="H9">
        <v>1</v>
      </c>
    </row>
    <row r="10" spans="1:8" hidden="1" x14ac:dyDescent="0.35">
      <c r="A10" s="33">
        <v>43273</v>
      </c>
      <c r="B10">
        <v>0.30309999999999998</v>
      </c>
      <c r="D10">
        <v>0.214</v>
      </c>
      <c r="G10" s="34"/>
      <c r="H10">
        <v>2</v>
      </c>
    </row>
    <row r="11" spans="1:8" hidden="1" x14ac:dyDescent="0.35">
      <c r="A11" s="33">
        <v>43274</v>
      </c>
      <c r="B11">
        <v>0.63929999999999998</v>
      </c>
      <c r="C11" s="16">
        <v>0.44217813162000003</v>
      </c>
      <c r="D11">
        <v>0.157</v>
      </c>
      <c r="G11" s="34">
        <v>170.9999999999967</v>
      </c>
      <c r="H11">
        <v>3</v>
      </c>
    </row>
    <row r="12" spans="1:8" hidden="1" x14ac:dyDescent="0.35">
      <c r="A12" s="37">
        <v>43279</v>
      </c>
      <c r="B12">
        <v>5.7200000000000001E-2</v>
      </c>
      <c r="D12">
        <v>9.2999999999999999E-2</v>
      </c>
      <c r="G12" s="34"/>
      <c r="H12">
        <v>2</v>
      </c>
    </row>
    <row r="13" spans="1:8" x14ac:dyDescent="0.35">
      <c r="A13" s="37">
        <v>43282</v>
      </c>
      <c r="B13" s="13" t="s">
        <v>15</v>
      </c>
      <c r="D13">
        <v>0.17699999999999999</v>
      </c>
      <c r="G13" s="34">
        <v>71.333333333332888</v>
      </c>
      <c r="H13">
        <v>1</v>
      </c>
    </row>
    <row r="14" spans="1:8" hidden="1" x14ac:dyDescent="0.35">
      <c r="A14" s="37">
        <v>43283</v>
      </c>
      <c r="B14">
        <v>9.7000000000000003E-3</v>
      </c>
      <c r="D14">
        <v>8.1000000000000003E-2</v>
      </c>
      <c r="G14" s="34">
        <v>30.999999999998806</v>
      </c>
      <c r="H14">
        <v>2</v>
      </c>
    </row>
    <row r="15" spans="1:8" hidden="1" x14ac:dyDescent="0.35">
      <c r="A15" s="37">
        <v>43284</v>
      </c>
      <c r="B15" s="13" t="s">
        <v>15</v>
      </c>
      <c r="D15" s="13" t="s">
        <v>15</v>
      </c>
      <c r="G15" s="34"/>
      <c r="H15">
        <v>3</v>
      </c>
    </row>
    <row r="16" spans="1:8" hidden="1" x14ac:dyDescent="0.35">
      <c r="A16" s="37">
        <v>43285</v>
      </c>
      <c r="B16">
        <v>1.6400000000000001E-2</v>
      </c>
      <c r="C16" s="16">
        <v>0.30616226579999994</v>
      </c>
      <c r="D16" s="13" t="s">
        <v>15</v>
      </c>
      <c r="E16">
        <v>0.86685999999999996</v>
      </c>
      <c r="F16" s="16">
        <v>0.41</v>
      </c>
      <c r="G16" s="34">
        <v>13.333333333333346</v>
      </c>
      <c r="H16">
        <v>4</v>
      </c>
    </row>
    <row r="17" spans="1:8" x14ac:dyDescent="0.35">
      <c r="A17" s="37">
        <v>43286</v>
      </c>
      <c r="G17" s="34"/>
      <c r="H17">
        <v>1</v>
      </c>
    </row>
    <row r="18" spans="1:8" hidden="1" x14ac:dyDescent="0.35">
      <c r="A18" s="15">
        <v>43288</v>
      </c>
      <c r="B18">
        <v>7.51E-2</v>
      </c>
      <c r="D18">
        <v>9.5000000000000001E-2</v>
      </c>
      <c r="E18">
        <v>0.90952</v>
      </c>
      <c r="F18">
        <v>0.23699999999999999</v>
      </c>
      <c r="G18" s="34">
        <v>12.666666666666753</v>
      </c>
      <c r="H18">
        <v>3</v>
      </c>
    </row>
    <row r="19" spans="1:8" hidden="1" x14ac:dyDescent="0.35">
      <c r="A19" s="15">
        <v>43290</v>
      </c>
      <c r="B19" s="18">
        <v>0.13200000000000001</v>
      </c>
      <c r="D19">
        <v>8.0000000000000002E-3</v>
      </c>
      <c r="E19">
        <v>1.3202</v>
      </c>
      <c r="F19">
        <v>0.35199999999999998</v>
      </c>
      <c r="G19" s="34"/>
      <c r="H19">
        <v>5</v>
      </c>
    </row>
    <row r="20" spans="1:8" hidden="1" x14ac:dyDescent="0.35">
      <c r="A20" s="15">
        <v>43292</v>
      </c>
      <c r="G20" s="34"/>
      <c r="H20">
        <v>7</v>
      </c>
    </row>
    <row r="21" spans="1:8" x14ac:dyDescent="0.35">
      <c r="A21" s="27">
        <v>43318</v>
      </c>
      <c r="B21">
        <v>8.5000000000000006E-3</v>
      </c>
      <c r="D21" s="13" t="s">
        <v>15</v>
      </c>
      <c r="H21">
        <v>1</v>
      </c>
    </row>
    <row r="22" spans="1:8" x14ac:dyDescent="0.35">
      <c r="A22" s="62">
        <v>43347</v>
      </c>
      <c r="G22" s="34">
        <v>3.9999999999995595</v>
      </c>
      <c r="H22">
        <v>1</v>
      </c>
    </row>
    <row r="23" spans="1:8" x14ac:dyDescent="0.35">
      <c r="A23" s="62">
        <v>43349</v>
      </c>
      <c r="G23" s="34">
        <v>11.428571428572708</v>
      </c>
      <c r="H23">
        <v>1</v>
      </c>
    </row>
    <row r="24" spans="1:8" hidden="1" x14ac:dyDescent="0.35">
      <c r="A24" s="62">
        <v>43351</v>
      </c>
      <c r="G24" s="34">
        <v>8.0000000000008953</v>
      </c>
      <c r="H24">
        <v>3</v>
      </c>
    </row>
  </sheetData>
  <autoFilter ref="A1:H24" xr:uid="{A34D7967-B63F-49CA-94AD-7C3B05162185}">
    <filterColumn colId="7">
      <filters>
        <filter val="1"/>
      </filters>
    </filterColumn>
  </autoFilter>
  <conditionalFormatting sqref="B2:B6">
    <cfRule type="cellIs" dxfId="104" priority="21" operator="lessThan">
      <formula>0.02</formula>
    </cfRule>
  </conditionalFormatting>
  <conditionalFormatting sqref="B7:B8">
    <cfRule type="cellIs" dxfId="103" priority="20" operator="lessThan">
      <formula>0.02</formula>
    </cfRule>
  </conditionalFormatting>
  <conditionalFormatting sqref="B12">
    <cfRule type="cellIs" dxfId="102" priority="19" operator="lessThan">
      <formula>0.004</formula>
    </cfRule>
  </conditionalFormatting>
  <conditionalFormatting sqref="B14">
    <cfRule type="cellIs" dxfId="101" priority="18" operator="lessThan">
      <formula>0.02</formula>
    </cfRule>
  </conditionalFormatting>
  <conditionalFormatting sqref="B16">
    <cfRule type="cellIs" dxfId="100" priority="17" operator="lessThan">
      <formula>0.02</formula>
    </cfRule>
  </conditionalFormatting>
  <conditionalFormatting sqref="B9:B11">
    <cfRule type="cellIs" dxfId="99" priority="16" operator="lessThan">
      <formula>0.004</formula>
    </cfRule>
  </conditionalFormatting>
  <conditionalFormatting sqref="B21">
    <cfRule type="cellIs" dxfId="98" priority="15" operator="lessThan">
      <formula>0.02</formula>
    </cfRule>
  </conditionalFormatting>
  <conditionalFormatting sqref="B18">
    <cfRule type="cellIs" dxfId="97" priority="14" operator="lessThan">
      <formula>0.02</formula>
    </cfRule>
  </conditionalFormatting>
  <conditionalFormatting sqref="B19">
    <cfRule type="cellIs" dxfId="96" priority="13" operator="lessThan">
      <formula>0.02</formula>
    </cfRule>
  </conditionalFormatting>
  <conditionalFormatting sqref="C2:C4">
    <cfRule type="cellIs" dxfId="95" priority="12" operator="lessThan">
      <formula>0.01</formula>
    </cfRule>
  </conditionalFormatting>
  <conditionalFormatting sqref="C5">
    <cfRule type="cellIs" dxfId="94" priority="11" operator="lessThan">
      <formula>0.01</formula>
    </cfRule>
  </conditionalFormatting>
  <conditionalFormatting sqref="D12 D20 D15:D17">
    <cfRule type="cellIs" dxfId="93" priority="10" operator="lessThan">
      <formula>0.012</formula>
    </cfRule>
  </conditionalFormatting>
  <conditionalFormatting sqref="D7">
    <cfRule type="cellIs" dxfId="92" priority="9" operator="lessThan">
      <formula>0.003</formula>
    </cfRule>
  </conditionalFormatting>
  <conditionalFormatting sqref="D8">
    <cfRule type="cellIs" dxfId="91" priority="8" operator="lessThan">
      <formula>0.003</formula>
    </cfRule>
  </conditionalFormatting>
  <conditionalFormatting sqref="D18:D19">
    <cfRule type="cellIs" dxfId="90" priority="6" operator="lessThan">
      <formula>0.012</formula>
    </cfRule>
    <cfRule type="cellIs" dxfId="89" priority="7" operator="lessThan">
      <formula>0.003</formula>
    </cfRule>
  </conditionalFormatting>
  <conditionalFormatting sqref="D14">
    <cfRule type="cellIs" dxfId="88" priority="2" operator="lessThan">
      <formula>0.003</formula>
    </cfRule>
  </conditionalFormatting>
  <conditionalFormatting sqref="D2:D6">
    <cfRule type="cellIs" dxfId="87" priority="5" operator="lessThan">
      <formula>0.003</formula>
    </cfRule>
  </conditionalFormatting>
  <conditionalFormatting sqref="D9:D11">
    <cfRule type="cellIs" dxfId="86" priority="4" operator="lessThan">
      <formula>0.003</formula>
    </cfRule>
  </conditionalFormatting>
  <conditionalFormatting sqref="D13">
    <cfRule type="cellIs" dxfId="85" priority="3" operator="lessThan">
      <formula>0.003</formula>
    </cfRule>
  </conditionalFormatting>
  <conditionalFormatting sqref="D21">
    <cfRule type="cellIs" dxfId="84" priority="1" operator="lessThan">
      <formula>0.012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B330-AD17-4A8F-9275-541BE2D34583}">
  <sheetPr codeName="Sheet8"/>
  <dimension ref="A1:Y27"/>
  <sheetViews>
    <sheetView zoomScale="42" workbookViewId="0">
      <selection activeCell="K21" sqref="K21"/>
    </sheetView>
  </sheetViews>
  <sheetFormatPr defaultRowHeight="14.5" x14ac:dyDescent="0.35"/>
  <cols>
    <col min="1" max="1" width="5.08984375" customWidth="1"/>
    <col min="2" max="2" width="4.6328125" customWidth="1"/>
    <col min="4" max="4" width="5.08984375" customWidth="1"/>
  </cols>
  <sheetData>
    <row r="1" spans="1:25" s="76" customFormat="1" ht="15" thickBot="1" x14ac:dyDescent="0.4"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x14ac:dyDescent="0.35">
      <c r="E2" s="94" t="s">
        <v>107</v>
      </c>
      <c r="F2" s="94"/>
      <c r="G2" s="94"/>
      <c r="H2" s="94"/>
      <c r="I2" s="94"/>
      <c r="J2" s="94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x14ac:dyDescent="0.35">
      <c r="A3" s="44"/>
      <c r="B3" s="44"/>
      <c r="C3" s="44"/>
      <c r="D3" s="44"/>
      <c r="E3" s="44" t="s">
        <v>84</v>
      </c>
      <c r="F3" s="44" t="s">
        <v>104</v>
      </c>
      <c r="G3" s="44" t="s">
        <v>105</v>
      </c>
      <c r="H3" s="44" t="s">
        <v>85</v>
      </c>
      <c r="I3" s="44" t="s">
        <v>106</v>
      </c>
      <c r="J3" s="44" t="s">
        <v>86</v>
      </c>
    </row>
    <row r="4" spans="1:25" x14ac:dyDescent="0.35">
      <c r="A4" t="s">
        <v>98</v>
      </c>
    </row>
    <row r="5" spans="1:25" x14ac:dyDescent="0.35">
      <c r="B5" t="s">
        <v>99</v>
      </c>
    </row>
    <row r="6" spans="1:25" x14ac:dyDescent="0.35">
      <c r="C6" t="s">
        <v>100</v>
      </c>
      <c r="E6" s="87" t="s">
        <v>123</v>
      </c>
      <c r="F6" s="87" t="s">
        <v>128</v>
      </c>
      <c r="G6" s="87" t="s">
        <v>124</v>
      </c>
      <c r="H6" s="87" t="s">
        <v>125</v>
      </c>
      <c r="I6" s="34">
        <v>0.29594980203945209</v>
      </c>
      <c r="J6" s="34">
        <v>129.77142857142863</v>
      </c>
    </row>
    <row r="7" spans="1:25" x14ac:dyDescent="0.35">
      <c r="C7" t="s">
        <v>101</v>
      </c>
      <c r="E7" s="34">
        <v>3.2227000000000001</v>
      </c>
      <c r="F7" s="34">
        <v>0.3165</v>
      </c>
      <c r="G7" s="34">
        <v>0.12620000000000001</v>
      </c>
      <c r="H7" s="34">
        <v>0.45100000000000001</v>
      </c>
      <c r="I7" s="34">
        <v>0.25</v>
      </c>
      <c r="J7" s="34">
        <v>60.000000000002274</v>
      </c>
    </row>
    <row r="8" spans="1:25" x14ac:dyDescent="0.35">
      <c r="C8" t="s">
        <v>102</v>
      </c>
      <c r="E8" s="34">
        <v>9.4939</v>
      </c>
      <c r="F8" s="34">
        <v>4.3259999999999996</v>
      </c>
      <c r="G8" s="34">
        <v>3.3902000000000001</v>
      </c>
      <c r="H8" s="34">
        <v>0.97899999999999998</v>
      </c>
      <c r="I8" s="34">
        <v>1.024</v>
      </c>
      <c r="J8" s="34">
        <v>908.99999999999977</v>
      </c>
    </row>
    <row r="9" spans="1:25" x14ac:dyDescent="0.35">
      <c r="A9" s="44"/>
      <c r="B9" s="44"/>
      <c r="C9" s="44" t="s">
        <v>103</v>
      </c>
      <c r="D9" s="44"/>
      <c r="E9" s="85">
        <v>0.52302999999999999</v>
      </c>
      <c r="F9" s="85">
        <v>3.0000000000000001E-3</v>
      </c>
      <c r="G9" s="85">
        <v>4.7999999999999996E-3</v>
      </c>
      <c r="H9" s="85">
        <v>0.20200000000000001</v>
      </c>
      <c r="I9" s="85">
        <v>6.7000000000000004E-2</v>
      </c>
      <c r="J9" s="85">
        <v>2.3333333333323365</v>
      </c>
    </row>
    <row r="10" spans="1:25" x14ac:dyDescent="0.35">
      <c r="B10" t="s">
        <v>108</v>
      </c>
    </row>
    <row r="11" spans="1:25" x14ac:dyDescent="0.35">
      <c r="C11" t="s">
        <v>100</v>
      </c>
      <c r="E11" s="34">
        <v>2.2207761363636358</v>
      </c>
      <c r="F11" s="34">
        <v>0.32192592592592595</v>
      </c>
      <c r="G11" s="34">
        <v>8.2854166666666659E-2</v>
      </c>
      <c r="H11" s="87" t="s">
        <v>126</v>
      </c>
      <c r="I11" s="87" t="s">
        <v>127</v>
      </c>
      <c r="J11" s="34">
        <v>67.052409812409735</v>
      </c>
    </row>
    <row r="12" spans="1:25" x14ac:dyDescent="0.35">
      <c r="C12" t="s">
        <v>101</v>
      </c>
      <c r="E12" s="34">
        <v>1.9159999999999999</v>
      </c>
      <c r="F12" s="34">
        <v>0.187</v>
      </c>
      <c r="G12" s="34">
        <v>5.45E-2</v>
      </c>
      <c r="H12" s="34">
        <v>0.38950000000000001</v>
      </c>
      <c r="I12" s="34">
        <v>0.28608113289999998</v>
      </c>
      <c r="J12" s="34">
        <v>24.666666666666913</v>
      </c>
    </row>
    <row r="13" spans="1:25" x14ac:dyDescent="0.35">
      <c r="C13" t="s">
        <v>102</v>
      </c>
      <c r="E13" s="34">
        <v>4.7721</v>
      </c>
      <c r="F13" s="34">
        <v>1.639</v>
      </c>
      <c r="G13" s="34">
        <v>0.72419999999999995</v>
      </c>
      <c r="H13" s="34">
        <v>1.1180000000000001</v>
      </c>
      <c r="I13" s="34">
        <v>0.90530896043999998</v>
      </c>
      <c r="J13" s="34">
        <v>349.33333333333042</v>
      </c>
    </row>
    <row r="14" spans="1:25" x14ac:dyDescent="0.35">
      <c r="A14" s="44"/>
      <c r="B14" s="44"/>
      <c r="C14" s="44" t="s">
        <v>103</v>
      </c>
      <c r="D14" s="44"/>
      <c r="E14" s="85">
        <v>0.57104999999999995</v>
      </c>
      <c r="F14" s="85">
        <v>8.0000000000000002E-3</v>
      </c>
      <c r="G14" s="85">
        <v>5.4999999999999997E-3</v>
      </c>
      <c r="H14" s="85">
        <v>0.11700000000000001</v>
      </c>
      <c r="I14" s="85">
        <v>5.1999999999999998E-2</v>
      </c>
      <c r="J14" s="85">
        <v>1.3333333333331865</v>
      </c>
    </row>
    <row r="15" spans="1:25" x14ac:dyDescent="0.35">
      <c r="B15" t="s">
        <v>109</v>
      </c>
    </row>
    <row r="16" spans="1:25" x14ac:dyDescent="0.35">
      <c r="C16" t="s">
        <v>100</v>
      </c>
      <c r="E16" s="34">
        <v>2.9926750000000002</v>
      </c>
      <c r="F16" s="34">
        <v>0.71583333333333332</v>
      </c>
      <c r="G16" s="34">
        <v>0.16573333333333334</v>
      </c>
      <c r="H16" s="34">
        <v>0.56656249999999986</v>
      </c>
      <c r="I16" s="34">
        <v>0.43899999999999989</v>
      </c>
      <c r="J16" s="34">
        <v>23.230952380951503</v>
      </c>
    </row>
    <row r="17" spans="1:10" x14ac:dyDescent="0.35">
      <c r="C17" t="s">
        <v>101</v>
      </c>
      <c r="E17" s="34">
        <v>2.8200500000000002</v>
      </c>
      <c r="F17" s="34">
        <v>0.30199999999999999</v>
      </c>
      <c r="G17" s="34">
        <v>0.11310000000000001</v>
      </c>
      <c r="H17" s="34">
        <v>0.48549999999999999</v>
      </c>
      <c r="I17" s="34">
        <v>0.42499999999999999</v>
      </c>
      <c r="J17" s="34">
        <v>14.833333333333304</v>
      </c>
    </row>
    <row r="18" spans="1:10" x14ac:dyDescent="0.35">
      <c r="C18" t="s">
        <v>102</v>
      </c>
      <c r="E18" s="34">
        <v>5.8090999999999999</v>
      </c>
      <c r="F18" s="34">
        <v>2.5750000000000002</v>
      </c>
      <c r="G18" s="34">
        <v>0.67400000000000004</v>
      </c>
      <c r="H18" s="34">
        <v>1.149</v>
      </c>
      <c r="I18" s="34">
        <v>0.85099999999999998</v>
      </c>
      <c r="J18" s="34">
        <v>57.999999999998053</v>
      </c>
    </row>
    <row r="19" spans="1:10" x14ac:dyDescent="0.35">
      <c r="A19" s="44"/>
      <c r="B19" s="44"/>
      <c r="C19" s="44" t="s">
        <v>103</v>
      </c>
      <c r="D19" s="44"/>
      <c r="E19" s="85">
        <v>1.1627000000000001</v>
      </c>
      <c r="F19" s="85">
        <v>4.0000000000000001E-3</v>
      </c>
      <c r="G19" s="85">
        <v>3.5999999999999999E-3</v>
      </c>
      <c r="H19" s="85">
        <v>0.255</v>
      </c>
      <c r="I19" s="85">
        <v>0.105</v>
      </c>
      <c r="J19" s="85">
        <v>3.9999999999995595</v>
      </c>
    </row>
    <row r="20" spans="1:10" x14ac:dyDescent="0.35">
      <c r="B20" t="s">
        <v>110</v>
      </c>
    </row>
    <row r="21" spans="1:10" x14ac:dyDescent="0.35">
      <c r="C21" t="s">
        <v>100</v>
      </c>
      <c r="E21" s="34">
        <v>1.6861666666666668</v>
      </c>
      <c r="F21" s="34">
        <v>0.154</v>
      </c>
      <c r="G21" s="34">
        <v>4.9424999999999997E-2</v>
      </c>
      <c r="H21" s="34">
        <v>0.32019999999999998</v>
      </c>
      <c r="I21" s="34">
        <v>0.21579999999999999</v>
      </c>
      <c r="J21" s="34">
        <v>13.101058201058216</v>
      </c>
    </row>
    <row r="22" spans="1:10" x14ac:dyDescent="0.35">
      <c r="C22" t="s">
        <v>101</v>
      </c>
      <c r="E22" s="34">
        <v>1.41265</v>
      </c>
      <c r="F22" s="34">
        <v>0.154</v>
      </c>
      <c r="G22" s="34">
        <v>3.5349999999999999E-2</v>
      </c>
      <c r="H22" s="34">
        <v>0.29899999999999999</v>
      </c>
      <c r="I22" s="34">
        <v>0.24399999999999999</v>
      </c>
      <c r="J22" s="34">
        <v>9.3333333333337869</v>
      </c>
    </row>
    <row r="23" spans="1:10" x14ac:dyDescent="0.35">
      <c r="C23" t="s">
        <v>102</v>
      </c>
      <c r="E23" s="34">
        <v>3.25</v>
      </c>
      <c r="F23" s="34">
        <v>0.154</v>
      </c>
      <c r="G23" s="34">
        <v>9.5399999999999999E-2</v>
      </c>
      <c r="H23" s="34">
        <v>0.54700000000000004</v>
      </c>
      <c r="I23" s="34">
        <v>0.27300000000000002</v>
      </c>
      <c r="J23" s="34">
        <v>29.600000000000293</v>
      </c>
    </row>
    <row r="24" spans="1:10" ht="15" thickBot="1" x14ac:dyDescent="0.4">
      <c r="A24" s="76"/>
      <c r="B24" s="76"/>
      <c r="C24" s="76" t="s">
        <v>103</v>
      </c>
      <c r="D24" s="76"/>
      <c r="E24" s="86">
        <v>1.024</v>
      </c>
      <c r="F24" s="86">
        <v>0.154</v>
      </c>
      <c r="G24" s="86">
        <v>3.1600000000000003E-2</v>
      </c>
      <c r="H24" s="86">
        <v>0.20599999999999999</v>
      </c>
      <c r="I24" s="86">
        <v>0.13700000000000001</v>
      </c>
      <c r="J24" s="86">
        <v>2.666666666666373</v>
      </c>
    </row>
    <row r="25" spans="1:10" x14ac:dyDescent="0.35">
      <c r="A25" t="s">
        <v>129</v>
      </c>
    </row>
    <row r="27" spans="1:10" x14ac:dyDescent="0.35">
      <c r="C27" s="31"/>
      <c r="D27" s="31"/>
      <c r="E27" s="31"/>
    </row>
  </sheetData>
  <mergeCells count="1">
    <mergeCell ref="E2:J2"/>
  </mergeCells>
  <conditionalFormatting sqref="F21">
    <cfRule type="cellIs" dxfId="293" priority="4" operator="lessThan">
      <formula>0.012</formula>
    </cfRule>
  </conditionalFormatting>
  <conditionalFormatting sqref="F22">
    <cfRule type="cellIs" dxfId="292" priority="3" operator="lessThan">
      <formula>0.012</formula>
    </cfRule>
  </conditionalFormatting>
  <conditionalFormatting sqref="F23">
    <cfRule type="cellIs" dxfId="291" priority="2" operator="lessThan">
      <formula>0.012</formula>
    </cfRule>
  </conditionalFormatting>
  <conditionalFormatting sqref="F24">
    <cfRule type="cellIs" dxfId="290" priority="1" operator="lessThan">
      <formula>0.012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CF51-9D6A-4582-80FD-B84E41A4B279}">
  <sheetPr codeName="Sheet19"/>
  <dimension ref="A1:AO30"/>
  <sheetViews>
    <sheetView zoomScale="40" zoomScaleNormal="40" workbookViewId="0">
      <selection activeCell="W55" sqref="W55"/>
    </sheetView>
  </sheetViews>
  <sheetFormatPr defaultRowHeight="14.5" x14ac:dyDescent="0.35"/>
  <sheetData>
    <row r="1" spans="1:41" x14ac:dyDescent="0.35">
      <c r="A1" s="94" t="s">
        <v>113</v>
      </c>
      <c r="B1" s="94"/>
      <c r="C1" s="94"/>
      <c r="D1" s="94"/>
      <c r="E1" s="94"/>
      <c r="F1" s="94"/>
      <c r="H1" s="94" t="s">
        <v>106</v>
      </c>
      <c r="I1" s="94"/>
      <c r="J1" s="94"/>
      <c r="K1" s="94"/>
      <c r="L1" s="94"/>
      <c r="M1" s="94"/>
      <c r="O1" s="94" t="s">
        <v>115</v>
      </c>
      <c r="P1" s="94"/>
      <c r="Q1" s="94"/>
      <c r="R1" s="94"/>
      <c r="S1" s="94"/>
      <c r="T1" s="94"/>
      <c r="V1" s="94" t="s">
        <v>84</v>
      </c>
      <c r="W1" s="94"/>
      <c r="X1" s="94"/>
      <c r="Y1" s="94"/>
      <c r="Z1" s="94"/>
      <c r="AA1" s="94"/>
      <c r="AC1" s="94" t="s">
        <v>85</v>
      </c>
      <c r="AD1" s="94"/>
      <c r="AE1" s="94"/>
      <c r="AF1" s="94"/>
      <c r="AG1" s="94"/>
      <c r="AH1" s="94"/>
      <c r="AJ1" s="94" t="s">
        <v>86</v>
      </c>
      <c r="AK1" s="94"/>
      <c r="AL1" s="94"/>
      <c r="AM1" s="94"/>
      <c r="AN1" s="94"/>
      <c r="AO1" s="94"/>
    </row>
    <row r="2" spans="1:41" x14ac:dyDescent="0.35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O2" t="s">
        <v>117</v>
      </c>
      <c r="P2" t="s">
        <v>118</v>
      </c>
      <c r="Q2" t="s">
        <v>119</v>
      </c>
      <c r="R2" t="s">
        <v>120</v>
      </c>
      <c r="S2" t="s">
        <v>121</v>
      </c>
      <c r="T2" t="s">
        <v>122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C2" t="s">
        <v>117</v>
      </c>
      <c r="AD2" t="s">
        <v>118</v>
      </c>
      <c r="AE2" t="s">
        <v>119</v>
      </c>
      <c r="AF2" t="s">
        <v>120</v>
      </c>
      <c r="AG2" t="s">
        <v>121</v>
      </c>
      <c r="AH2" t="s">
        <v>122</v>
      </c>
      <c r="AJ2" t="s">
        <v>117</v>
      </c>
      <c r="AK2" t="s">
        <v>118</v>
      </c>
      <c r="AL2" t="s">
        <v>119</v>
      </c>
      <c r="AM2" t="s">
        <v>120</v>
      </c>
      <c r="AN2" t="s">
        <v>121</v>
      </c>
      <c r="AO2" t="s">
        <v>122</v>
      </c>
    </row>
    <row r="3" spans="1:41" x14ac:dyDescent="0.35">
      <c r="A3" s="18">
        <v>0.67400000000000004</v>
      </c>
      <c r="B3">
        <v>3.1600000000000003E-2</v>
      </c>
      <c r="C3">
        <v>0.1162</v>
      </c>
      <c r="D3">
        <v>1.4E-2</v>
      </c>
      <c r="E3">
        <v>0.50529999999999997</v>
      </c>
      <c r="F3">
        <v>6.6199999999999995E-2</v>
      </c>
      <c r="H3" s="16">
        <v>0.105</v>
      </c>
      <c r="I3">
        <v>0.17299999999999999</v>
      </c>
      <c r="J3" s="16">
        <v>0.09</v>
      </c>
      <c r="K3">
        <v>0.105</v>
      </c>
      <c r="L3" s="57">
        <v>0.46200000000000002</v>
      </c>
      <c r="M3">
        <v>8.5000000000000006E-2</v>
      </c>
      <c r="O3">
        <v>2.5750000000000002</v>
      </c>
      <c r="P3">
        <v>0.154</v>
      </c>
      <c r="Q3" s="16">
        <v>0.42099999999999999</v>
      </c>
      <c r="R3">
        <v>0.40400000000000003</v>
      </c>
      <c r="S3">
        <v>0.83099999999999996</v>
      </c>
      <c r="T3">
        <v>0.185</v>
      </c>
      <c r="V3">
        <v>4.5793999999999997</v>
      </c>
      <c r="W3">
        <v>1.024</v>
      </c>
      <c r="X3" s="18">
        <v>3.5062000000000002</v>
      </c>
      <c r="Y3">
        <v>4.4432999999999998</v>
      </c>
      <c r="Z3" s="24">
        <v>7.5753000000000004</v>
      </c>
      <c r="AA3" s="18">
        <v>0.94221999999999995</v>
      </c>
      <c r="AC3">
        <v>0.255</v>
      </c>
      <c r="AD3">
        <v>0.23599999999999999</v>
      </c>
      <c r="AE3">
        <v>0.45100000000000001</v>
      </c>
      <c r="AF3">
        <v>0.497</v>
      </c>
      <c r="AG3">
        <v>0.92700000000000005</v>
      </c>
      <c r="AH3">
        <v>0.247</v>
      </c>
      <c r="AJ3" s="34">
        <v>47.999999999994714</v>
      </c>
      <c r="AK3" s="34">
        <v>29.600000000000293</v>
      </c>
      <c r="AL3" s="34">
        <v>221.99999999999775</v>
      </c>
      <c r="AM3" s="34">
        <v>269.99999999999687</v>
      </c>
      <c r="AN3" s="34">
        <v>217.99999999999818</v>
      </c>
      <c r="AO3" s="34">
        <v>85.000000000001734</v>
      </c>
    </row>
    <row r="4" spans="1:41" x14ac:dyDescent="0.35">
      <c r="A4" s="18">
        <v>0.37340000000000001</v>
      </c>
      <c r="C4">
        <v>5.1499999999999997E-2</v>
      </c>
      <c r="D4">
        <v>5.7700000000000001E-2</v>
      </c>
      <c r="E4">
        <v>0.11169999999999999</v>
      </c>
      <c r="F4" s="18">
        <v>4.1000000000000002E-2</v>
      </c>
      <c r="H4" s="16">
        <v>0.23699999999999999</v>
      </c>
      <c r="J4" s="16">
        <v>8.8999999999999996E-2</v>
      </c>
      <c r="K4">
        <v>0.126</v>
      </c>
      <c r="L4" s="57">
        <v>0.35899999999999999</v>
      </c>
      <c r="M4">
        <v>0.17399999999999999</v>
      </c>
      <c r="O4">
        <v>1.107</v>
      </c>
      <c r="Q4" s="16">
        <v>0.63600000000000001</v>
      </c>
      <c r="R4">
        <v>0.32200000000000001</v>
      </c>
      <c r="S4">
        <v>0.88100000000000001</v>
      </c>
      <c r="V4">
        <v>2.9453999999999998</v>
      </c>
      <c r="W4">
        <v>3.25</v>
      </c>
      <c r="X4" s="18">
        <v>4.3545999999999996</v>
      </c>
      <c r="Y4" s="18">
        <v>3.7523</v>
      </c>
      <c r="Z4" s="24">
        <v>2.8858999999999999</v>
      </c>
      <c r="AA4">
        <v>1.4583999999999999</v>
      </c>
      <c r="AC4">
        <v>0.378</v>
      </c>
      <c r="AE4">
        <v>0.51900000000000002</v>
      </c>
      <c r="AF4">
        <v>0.50900000000000001</v>
      </c>
      <c r="AG4">
        <v>0.57799999999999996</v>
      </c>
      <c r="AH4" s="16">
        <v>0.38300000000000001</v>
      </c>
      <c r="AJ4" s="34">
        <v>44.000000000004036</v>
      </c>
      <c r="AK4" s="34">
        <v>25.142857142856911</v>
      </c>
      <c r="AL4" s="34">
        <v>288.00000000000381</v>
      </c>
      <c r="AM4" s="34">
        <v>180.00000000000236</v>
      </c>
      <c r="AN4" s="34">
        <v>80.000000000000071</v>
      </c>
      <c r="AO4" s="34"/>
    </row>
    <row r="5" spans="1:41" x14ac:dyDescent="0.35">
      <c r="A5">
        <v>0.2334</v>
      </c>
      <c r="C5">
        <v>0.21129999999999999</v>
      </c>
      <c r="D5">
        <v>5.4999999999999997E-3</v>
      </c>
      <c r="E5">
        <v>2.5899999999999999E-2</v>
      </c>
      <c r="F5" s="18">
        <v>0.02</v>
      </c>
      <c r="H5">
        <v>0.85099999999999998</v>
      </c>
      <c r="J5">
        <v>0.14099999999999999</v>
      </c>
      <c r="K5">
        <v>0.77900000000000003</v>
      </c>
      <c r="L5">
        <v>0.30299999999999999</v>
      </c>
      <c r="M5">
        <v>0.58299999999999996</v>
      </c>
      <c r="O5">
        <v>5.0000000000000001E-3</v>
      </c>
      <c r="Q5">
        <v>0.23699999999999999</v>
      </c>
      <c r="R5">
        <v>0.34499999999999997</v>
      </c>
      <c r="S5">
        <v>0.28399999999999997</v>
      </c>
      <c r="V5">
        <v>5.8090999999999999</v>
      </c>
      <c r="X5" s="18">
        <v>3.6086</v>
      </c>
      <c r="Y5">
        <v>3.7484999999999999</v>
      </c>
      <c r="Z5" s="18">
        <v>4.0339999999999998</v>
      </c>
      <c r="AC5">
        <v>1.0449999999999999</v>
      </c>
      <c r="AE5" s="16">
        <v>0.3</v>
      </c>
      <c r="AF5">
        <v>0.41399999999999998</v>
      </c>
      <c r="AG5">
        <v>0.63600000000000001</v>
      </c>
      <c r="AH5" s="13"/>
      <c r="AJ5" s="34">
        <v>15.000000000000568</v>
      </c>
      <c r="AK5" s="34">
        <v>9.3333333333337869</v>
      </c>
      <c r="AL5" s="34">
        <v>118.00000000000033</v>
      </c>
      <c r="AM5" s="34">
        <v>95.000000000000639</v>
      </c>
      <c r="AN5" s="34">
        <v>272.00000000000557</v>
      </c>
      <c r="AO5" s="34">
        <v>96.800000000001774</v>
      </c>
    </row>
    <row r="6" spans="1:41" x14ac:dyDescent="0.35">
      <c r="A6">
        <v>1.7600000000000001E-2</v>
      </c>
      <c r="C6">
        <v>0.1663</v>
      </c>
      <c r="D6">
        <v>0.72419999999999995</v>
      </c>
      <c r="E6">
        <v>0.13519999999999999</v>
      </c>
      <c r="H6">
        <v>0.43099999999999999</v>
      </c>
      <c r="J6">
        <v>0.156</v>
      </c>
      <c r="K6">
        <v>9.1999999999999998E-2</v>
      </c>
      <c r="L6">
        <v>0.27500000000000002</v>
      </c>
      <c r="M6">
        <v>0.85099999999999998</v>
      </c>
      <c r="Q6">
        <v>0.182</v>
      </c>
      <c r="R6">
        <v>0.83099999999999996</v>
      </c>
      <c r="S6">
        <v>0.21099999999999999</v>
      </c>
      <c r="V6">
        <v>1.7726</v>
      </c>
      <c r="X6" s="18">
        <v>1.8058000000000001</v>
      </c>
      <c r="Y6" s="18">
        <v>4.319</v>
      </c>
      <c r="Z6">
        <v>1.1218999999999999</v>
      </c>
      <c r="AA6">
        <v>2.2791000000000001</v>
      </c>
      <c r="AC6">
        <v>0.48099999999999998</v>
      </c>
      <c r="AE6" s="16">
        <v>0.23400000000000001</v>
      </c>
      <c r="AF6">
        <v>0.30399999999999999</v>
      </c>
      <c r="AG6">
        <v>0.25900000000000001</v>
      </c>
      <c r="AH6">
        <v>0.77900000000000003</v>
      </c>
      <c r="AJ6" s="34">
        <v>5.9999999999993392</v>
      </c>
      <c r="AL6" s="34">
        <v>61.999999999997613</v>
      </c>
      <c r="AM6" s="34">
        <v>238.9999999999981</v>
      </c>
      <c r="AN6" s="34">
        <v>23.999999999997357</v>
      </c>
      <c r="AO6" s="34">
        <v>24.666666666666913</v>
      </c>
    </row>
    <row r="7" spans="1:41" x14ac:dyDescent="0.35">
      <c r="A7">
        <v>1.21E-2</v>
      </c>
      <c r="C7">
        <v>0.33800000000000002</v>
      </c>
      <c r="D7">
        <v>1.01E-2</v>
      </c>
      <c r="E7">
        <v>0.3221</v>
      </c>
      <c r="H7">
        <v>0.45100000000000001</v>
      </c>
      <c r="J7" s="16">
        <v>0.185</v>
      </c>
      <c r="K7">
        <v>0.111</v>
      </c>
      <c r="L7">
        <v>0.188</v>
      </c>
      <c r="M7" s="16">
        <v>0.57909413117999997</v>
      </c>
      <c r="R7">
        <v>0.61899999999999999</v>
      </c>
      <c r="S7" s="16">
        <v>2.71</v>
      </c>
      <c r="V7">
        <v>3.3147000000000002</v>
      </c>
      <c r="X7" s="18">
        <v>4.3369999999999997</v>
      </c>
      <c r="Y7">
        <v>2.9405999999999999</v>
      </c>
      <c r="Z7">
        <v>6.0381</v>
      </c>
      <c r="AC7" s="16">
        <v>0.73299999999999998</v>
      </c>
      <c r="AE7" s="16">
        <v>0.56999999999999995</v>
      </c>
      <c r="AF7">
        <v>0.64200000000000002</v>
      </c>
      <c r="AG7">
        <v>0.65300000000000002</v>
      </c>
      <c r="AH7" s="13"/>
      <c r="AJ7" s="34">
        <v>43.999999999995154</v>
      </c>
      <c r="AL7" s="34">
        <v>301.99999999999778</v>
      </c>
      <c r="AM7" s="34">
        <v>57.142857142855931</v>
      </c>
      <c r="AN7" s="34">
        <v>2305.9999999999991</v>
      </c>
      <c r="AO7" s="34">
        <v>34.999999999998366</v>
      </c>
    </row>
    <row r="8" spans="1:41" x14ac:dyDescent="0.35">
      <c r="C8">
        <v>0.1048</v>
      </c>
      <c r="D8">
        <v>7.7999999999999996E-3</v>
      </c>
      <c r="E8">
        <v>0.27850000000000003</v>
      </c>
      <c r="H8">
        <v>0.34300000000000003</v>
      </c>
      <c r="J8">
        <v>8.2000000000000003E-2</v>
      </c>
      <c r="L8" s="16">
        <v>0.46475411339999995</v>
      </c>
      <c r="Q8">
        <v>0.17899999999999999</v>
      </c>
      <c r="R8">
        <v>0.129</v>
      </c>
      <c r="S8" s="16">
        <v>0.88700000000000001</v>
      </c>
      <c r="V8">
        <v>1.3915</v>
      </c>
      <c r="X8" s="18">
        <v>2.4975999999999998</v>
      </c>
      <c r="Y8">
        <v>4.1986999999999997</v>
      </c>
      <c r="Z8">
        <v>5.5609000000000002</v>
      </c>
      <c r="AA8">
        <v>2.5733999999999999</v>
      </c>
      <c r="AC8" s="16">
        <v>0.44</v>
      </c>
      <c r="AE8" s="16">
        <v>0.314</v>
      </c>
      <c r="AG8">
        <v>0.52500000000000002</v>
      </c>
      <c r="AH8">
        <v>1.1180000000000001</v>
      </c>
      <c r="AJ8" s="34">
        <v>6.6666666666659324</v>
      </c>
      <c r="AL8" s="34">
        <v>68.000000000001393</v>
      </c>
      <c r="AM8" s="34">
        <v>73.333333333334139</v>
      </c>
      <c r="AN8" s="34">
        <v>228.00000000000153</v>
      </c>
      <c r="AO8" s="34">
        <v>5.0000000000001901</v>
      </c>
    </row>
    <row r="9" spans="1:41" x14ac:dyDescent="0.35">
      <c r="C9">
        <v>0.13539999999999999</v>
      </c>
      <c r="D9">
        <v>0.50019999999999998</v>
      </c>
      <c r="E9">
        <v>0.15210000000000001</v>
      </c>
      <c r="J9" s="16">
        <v>0.55900000000000005</v>
      </c>
      <c r="L9" s="16">
        <v>0.37099314099999992</v>
      </c>
      <c r="Q9">
        <v>1.278</v>
      </c>
      <c r="R9" s="16">
        <v>1.639</v>
      </c>
      <c r="S9" s="16">
        <v>0.93799999999999994</v>
      </c>
      <c r="X9">
        <v>5.6078000000000001</v>
      </c>
      <c r="Y9">
        <v>3.1777000000000002</v>
      </c>
      <c r="Z9">
        <v>4.6612</v>
      </c>
      <c r="AA9">
        <v>4.7721</v>
      </c>
      <c r="AE9">
        <v>0.95199999999999996</v>
      </c>
      <c r="AG9" s="16">
        <v>0.34</v>
      </c>
      <c r="AL9" s="34">
        <v>221.99999999999775</v>
      </c>
      <c r="AM9" s="34">
        <v>108.00000000000142</v>
      </c>
      <c r="AN9" s="34"/>
      <c r="AO9" s="34">
        <v>139.00000000000023</v>
      </c>
    </row>
    <row r="10" spans="1:41" x14ac:dyDescent="0.35">
      <c r="C10">
        <v>6.08E-2</v>
      </c>
      <c r="D10">
        <v>8.5000000000000006E-3</v>
      </c>
      <c r="E10">
        <v>1.0699999999999999E-2</v>
      </c>
      <c r="J10" s="16">
        <v>0.13</v>
      </c>
      <c r="Q10">
        <v>0.49099999999999999</v>
      </c>
      <c r="R10">
        <v>0.17699999999999999</v>
      </c>
      <c r="S10">
        <v>3.0000000000000001E-3</v>
      </c>
      <c r="X10">
        <v>4.0461</v>
      </c>
      <c r="Y10" s="18"/>
      <c r="Z10">
        <v>2.0973000000000002</v>
      </c>
      <c r="AE10">
        <v>0.94499999999999995</v>
      </c>
      <c r="AG10" s="13"/>
      <c r="AL10" s="34">
        <v>208.39999999999924</v>
      </c>
      <c r="AM10" s="34">
        <v>71.333333333332888</v>
      </c>
      <c r="AN10" s="34">
        <v>11.000000000001009</v>
      </c>
      <c r="AO10" s="34">
        <v>9.5999999999989427</v>
      </c>
    </row>
    <row r="11" spans="1:41" x14ac:dyDescent="0.35">
      <c r="C11">
        <v>0.16309999999999999</v>
      </c>
      <c r="E11">
        <v>0.48620000000000002</v>
      </c>
      <c r="J11" s="16">
        <v>0.126</v>
      </c>
      <c r="Q11">
        <v>0.53900000000000003</v>
      </c>
      <c r="S11">
        <v>1.6519999999999999</v>
      </c>
      <c r="X11">
        <v>5.6467000000000001</v>
      </c>
      <c r="Z11">
        <v>5.9515000000000002</v>
      </c>
      <c r="AE11">
        <v>0.91800000000000004</v>
      </c>
      <c r="AG11" s="13"/>
      <c r="AL11" s="34">
        <v>605.99999999999989</v>
      </c>
      <c r="AM11" s="34"/>
      <c r="AN11" s="34">
        <v>8.3333333333331563</v>
      </c>
      <c r="AO11" s="34">
        <v>92.666666666663872</v>
      </c>
    </row>
    <row r="12" spans="1:41" x14ac:dyDescent="0.35">
      <c r="C12">
        <v>8.6199999999999999E-2</v>
      </c>
      <c r="E12">
        <v>0.1176</v>
      </c>
      <c r="J12">
        <v>0.106</v>
      </c>
      <c r="L12" s="16">
        <v>0.63213961709999988</v>
      </c>
      <c r="Q12">
        <v>0.73299999999999998</v>
      </c>
      <c r="S12">
        <v>1.0640000000000001</v>
      </c>
      <c r="X12">
        <v>9.4939</v>
      </c>
      <c r="Y12" s="18"/>
      <c r="Z12">
        <v>0.97560000000000002</v>
      </c>
      <c r="AE12">
        <v>0.60399999999999998</v>
      </c>
      <c r="AG12" s="16">
        <v>0.30599999999999999</v>
      </c>
      <c r="AL12" s="34">
        <v>262.00000000000222</v>
      </c>
      <c r="AN12" s="34">
        <v>9.9999999999988987</v>
      </c>
      <c r="AO12" s="34"/>
    </row>
    <row r="13" spans="1:41" x14ac:dyDescent="0.35">
      <c r="C13">
        <v>0.29609999999999997</v>
      </c>
      <c r="E13">
        <v>5.2699999999999997E-2</v>
      </c>
      <c r="J13">
        <v>6.7000000000000004E-2</v>
      </c>
      <c r="Q13">
        <v>0.33200000000000002</v>
      </c>
      <c r="S13">
        <v>0.76100000000000001</v>
      </c>
      <c r="X13" s="18">
        <v>2.9537</v>
      </c>
      <c r="Z13">
        <v>2.8026</v>
      </c>
      <c r="AE13" s="16">
        <v>0.44</v>
      </c>
      <c r="AG13">
        <v>0.873</v>
      </c>
      <c r="AL13" s="34">
        <v>55.999999999998273</v>
      </c>
      <c r="AM13" s="34">
        <v>3.9999999999995595</v>
      </c>
      <c r="AN13" s="34">
        <v>5.3333333333342265</v>
      </c>
      <c r="AO13" s="34">
        <v>76.799999999998647</v>
      </c>
    </row>
    <row r="14" spans="1:41" x14ac:dyDescent="0.35">
      <c r="C14">
        <v>0.32719999999999999</v>
      </c>
      <c r="E14">
        <v>0.1348</v>
      </c>
      <c r="J14">
        <v>0.14199999999999999</v>
      </c>
      <c r="Q14">
        <v>0.218</v>
      </c>
      <c r="S14">
        <v>0.23400000000000001</v>
      </c>
      <c r="X14" s="18">
        <v>2.6252</v>
      </c>
      <c r="AE14" s="16">
        <v>0.41499999999999998</v>
      </c>
      <c r="AG14">
        <v>0.61499999999999999</v>
      </c>
      <c r="AL14" s="34">
        <v>49.999999999998934</v>
      </c>
      <c r="AM14" s="34">
        <v>11.428571428572708</v>
      </c>
      <c r="AN14" s="34">
        <v>190.00000000000128</v>
      </c>
      <c r="AO14" s="34">
        <v>12.399999999999523</v>
      </c>
    </row>
    <row r="15" spans="1:41" x14ac:dyDescent="0.35">
      <c r="C15">
        <v>9.7699999999999995E-2</v>
      </c>
      <c r="E15" s="18">
        <v>8.7999999999999995E-2</v>
      </c>
      <c r="J15">
        <v>0.155</v>
      </c>
      <c r="Q15">
        <v>0.63700000000000001</v>
      </c>
      <c r="S15">
        <v>0.11700000000000001</v>
      </c>
      <c r="X15" s="18">
        <v>4.8863000000000003</v>
      </c>
      <c r="AE15">
        <v>0.82599999999999996</v>
      </c>
      <c r="AG15">
        <v>0.627</v>
      </c>
      <c r="AL15" s="34">
        <v>125.99999999999945</v>
      </c>
      <c r="AN15" s="34">
        <v>91.999999999998749</v>
      </c>
    </row>
    <row r="16" spans="1:41" x14ac:dyDescent="0.35">
      <c r="C16">
        <v>0.14729999999999999</v>
      </c>
      <c r="J16">
        <v>0.13900000000000001</v>
      </c>
      <c r="Q16">
        <v>5.1999999999999998E-2</v>
      </c>
      <c r="X16" s="18">
        <v>1.0224</v>
      </c>
      <c r="AE16">
        <v>0.27300000000000002</v>
      </c>
      <c r="AG16">
        <v>0.65500000000000003</v>
      </c>
      <c r="AL16" s="34">
        <v>604.00000000000455</v>
      </c>
      <c r="AN16" s="34">
        <v>8.0000000000035598</v>
      </c>
    </row>
    <row r="17" spans="3:40" x14ac:dyDescent="0.35">
      <c r="C17">
        <v>6.6900000000000001E-2</v>
      </c>
      <c r="J17">
        <v>0.27400000000000002</v>
      </c>
      <c r="Q17" s="16">
        <v>0.33</v>
      </c>
      <c r="X17" s="18">
        <v>9.4039999999999999</v>
      </c>
      <c r="AE17" s="16">
        <v>0.75600000000000001</v>
      </c>
      <c r="AL17" s="34">
        <v>227.99999999999264</v>
      </c>
      <c r="AN17" s="59"/>
    </row>
    <row r="18" spans="3:40" x14ac:dyDescent="0.35">
      <c r="C18">
        <v>0.22559999999999999</v>
      </c>
      <c r="J18" s="16">
        <v>0.14801562522</v>
      </c>
      <c r="Q18" s="16">
        <v>0.63100000000000001</v>
      </c>
      <c r="X18" s="18">
        <v>5.6641000000000004</v>
      </c>
      <c r="AE18" s="16">
        <v>0.46</v>
      </c>
      <c r="AL18" s="34">
        <v>60.000000000002274</v>
      </c>
      <c r="AN18" s="34">
        <v>8.9999999999997495</v>
      </c>
    </row>
    <row r="19" spans="3:40" x14ac:dyDescent="0.35">
      <c r="C19" s="18">
        <v>0.16170000000000001</v>
      </c>
      <c r="J19" s="16">
        <v>8.8164103200000024E-2</v>
      </c>
      <c r="Q19">
        <v>0.17499999999999999</v>
      </c>
      <c r="X19" s="18">
        <v>2.528</v>
      </c>
      <c r="AE19">
        <v>0.252</v>
      </c>
      <c r="AL19" s="34">
        <v>66.000000000006054</v>
      </c>
    </row>
    <row r="20" spans="3:40" x14ac:dyDescent="0.35">
      <c r="C20">
        <v>0.14779999999999999</v>
      </c>
      <c r="J20" s="16">
        <v>0.22966661495999996</v>
      </c>
      <c r="Q20">
        <v>0.126</v>
      </c>
      <c r="X20" s="18">
        <v>2.4741</v>
      </c>
      <c r="AE20">
        <v>0.216</v>
      </c>
      <c r="AL20" s="34">
        <v>522.00000000000023</v>
      </c>
    </row>
    <row r="21" spans="3:40" x14ac:dyDescent="0.35">
      <c r="C21">
        <v>2.92E-2</v>
      </c>
      <c r="J21" s="16">
        <v>0.25036214701999998</v>
      </c>
      <c r="Q21">
        <v>0.61499999999999999</v>
      </c>
      <c r="X21">
        <v>9.0152999999999999</v>
      </c>
      <c r="AE21">
        <v>0.81499999999999995</v>
      </c>
      <c r="AL21" s="34">
        <v>148.00000000000145</v>
      </c>
    </row>
    <row r="22" spans="3:40" x14ac:dyDescent="0.35">
      <c r="C22">
        <v>0.1623</v>
      </c>
      <c r="Q22">
        <v>1.4670000000000001</v>
      </c>
      <c r="X22">
        <v>5.0979000000000001</v>
      </c>
      <c r="AE22">
        <v>0.60499999999999998</v>
      </c>
      <c r="AL22" s="34">
        <v>696.0000000000033</v>
      </c>
    </row>
    <row r="23" spans="3:40" x14ac:dyDescent="0.35">
      <c r="C23">
        <v>1.18E-2</v>
      </c>
      <c r="J23" s="16">
        <v>0.26554697850000003</v>
      </c>
      <c r="Q23">
        <v>0.53200000000000003</v>
      </c>
      <c r="X23" s="18">
        <v>7.0422000000000002</v>
      </c>
      <c r="AE23" s="16">
        <v>0.89500000000000002</v>
      </c>
      <c r="AL23" s="34">
        <v>178.00000000000259</v>
      </c>
    </row>
    <row r="24" spans="3:40" x14ac:dyDescent="0.35">
      <c r="C24" s="18">
        <v>3.6999999999999998E-2</v>
      </c>
      <c r="Q24">
        <v>0.53400000000000003</v>
      </c>
      <c r="X24" s="18">
        <v>3.8858999999999999</v>
      </c>
      <c r="AE24" s="16">
        <v>0.5</v>
      </c>
      <c r="AL24" s="34">
        <v>908.99999999999977</v>
      </c>
    </row>
    <row r="25" spans="3:40" x14ac:dyDescent="0.35">
      <c r="C25">
        <v>4.7999999999999996E-3</v>
      </c>
      <c r="Q25" s="16">
        <v>0.64</v>
      </c>
      <c r="X25" s="18">
        <v>2.2616000000000001</v>
      </c>
      <c r="AE25" s="16">
        <v>0.79</v>
      </c>
      <c r="AL25" s="34">
        <v>133.99999999999855</v>
      </c>
    </row>
    <row r="26" spans="3:40" x14ac:dyDescent="0.35">
      <c r="C26" s="18">
        <v>0.13569999999999999</v>
      </c>
      <c r="Q26" s="16">
        <v>0.28799999999999998</v>
      </c>
      <c r="AE26">
        <v>0.622</v>
      </c>
      <c r="AL26" s="34">
        <v>411.99999999999903</v>
      </c>
    </row>
    <row r="27" spans="3:40" x14ac:dyDescent="0.35">
      <c r="C27" s="18">
        <v>6.4500000000000002E-2</v>
      </c>
      <c r="Q27">
        <v>0.59799999999999998</v>
      </c>
      <c r="AE27" s="16">
        <v>0.372</v>
      </c>
      <c r="AL27" s="34">
        <v>187.99999999999704</v>
      </c>
    </row>
    <row r="28" spans="3:40" x14ac:dyDescent="0.35">
      <c r="C28">
        <v>0.1777</v>
      </c>
      <c r="Q28">
        <v>0.77200000000000002</v>
      </c>
      <c r="AL28" s="34">
        <v>39.999999999995595</v>
      </c>
    </row>
    <row r="29" spans="3:40" x14ac:dyDescent="0.35">
      <c r="C29">
        <v>0.2417</v>
      </c>
      <c r="Q29">
        <v>0.185</v>
      </c>
      <c r="AL29" s="34">
        <v>66.499999999998224</v>
      </c>
    </row>
    <row r="30" spans="3:40" x14ac:dyDescent="0.35">
      <c r="Q30">
        <v>0.13400000000000001</v>
      </c>
    </row>
  </sheetData>
  <mergeCells count="6">
    <mergeCell ref="AJ1:AO1"/>
    <mergeCell ref="A1:F1"/>
    <mergeCell ref="H1:M1"/>
    <mergeCell ref="O1:T1"/>
    <mergeCell ref="V1:AA1"/>
    <mergeCell ref="AC1:AH1"/>
  </mergeCells>
  <conditionalFormatting sqref="A5">
    <cfRule type="cellIs" dxfId="83" priority="43" operator="lessThan">
      <formula>0.02</formula>
    </cfRule>
  </conditionalFormatting>
  <conditionalFormatting sqref="J3:J4">
    <cfRule type="cellIs" dxfId="82" priority="84" operator="lessThan">
      <formula>0.01</formula>
    </cfRule>
  </conditionalFormatting>
  <conditionalFormatting sqref="Q3:Q4">
    <cfRule type="cellIs" dxfId="81" priority="83" operator="lessThan">
      <formula>0.003</formula>
    </cfRule>
  </conditionalFormatting>
  <conditionalFormatting sqref="Q5:Q6">
    <cfRule type="cellIs" dxfId="80" priority="82" operator="lessThan">
      <formula>0.003</formula>
    </cfRule>
  </conditionalFormatting>
  <conditionalFormatting sqref="Q8">
    <cfRule type="cellIs" dxfId="79" priority="81" operator="lessThan">
      <formula>0.003</formula>
    </cfRule>
  </conditionalFormatting>
  <conditionalFormatting sqref="R3">
    <cfRule type="cellIs" dxfId="78" priority="80" operator="lessThan">
      <formula>0.003</formula>
    </cfRule>
  </conditionalFormatting>
  <conditionalFormatting sqref="C9:C12">
    <cfRule type="cellIs" dxfId="77" priority="79" operator="lessThan">
      <formula>0.02</formula>
    </cfRule>
  </conditionalFormatting>
  <conditionalFormatting sqref="C13:C14">
    <cfRule type="cellIs" dxfId="76" priority="78" operator="lessThan">
      <formula>0.02</formula>
    </cfRule>
  </conditionalFormatting>
  <conditionalFormatting sqref="C15">
    <cfRule type="cellIs" dxfId="75" priority="77" operator="lessThan">
      <formula>0.004</formula>
    </cfRule>
  </conditionalFormatting>
  <conditionalFormatting sqref="P3">
    <cfRule type="cellIs" dxfId="74" priority="35" operator="lessThan">
      <formula>0.012</formula>
    </cfRule>
  </conditionalFormatting>
  <conditionalFormatting sqref="R4">
    <cfRule type="cellIs" dxfId="73" priority="76" operator="lessThan">
      <formula>0.012</formula>
    </cfRule>
  </conditionalFormatting>
  <conditionalFormatting sqref="R7">
    <cfRule type="cellIs" dxfId="72" priority="75" operator="lessThan">
      <formula>0.012</formula>
    </cfRule>
  </conditionalFormatting>
  <conditionalFormatting sqref="R8">
    <cfRule type="cellIs" dxfId="71" priority="74" operator="lessThan">
      <formula>0.012</formula>
    </cfRule>
  </conditionalFormatting>
  <conditionalFormatting sqref="X13:X16">
    <cfRule type="cellIs" dxfId="70" priority="73" operator="lessThan">
      <formula>0.5</formula>
    </cfRule>
  </conditionalFormatting>
  <conditionalFormatting sqref="Y4">
    <cfRule type="cellIs" dxfId="69" priority="72" operator="lessThan">
      <formula>0.5</formula>
    </cfRule>
  </conditionalFormatting>
  <conditionalFormatting sqref="Y7">
    <cfRule type="cellIs" dxfId="68" priority="71" operator="lessThan">
      <formula>0.5</formula>
    </cfRule>
  </conditionalFormatting>
  <conditionalFormatting sqref="Y10">
    <cfRule type="cellIs" dxfId="67" priority="70" operator="lessThan">
      <formula>0.5</formula>
    </cfRule>
  </conditionalFormatting>
  <conditionalFormatting sqref="Y13">
    <cfRule type="cellIs" dxfId="66" priority="69" operator="lessThan">
      <formula>0.5</formula>
    </cfRule>
  </conditionalFormatting>
  <conditionalFormatting sqref="AE10">
    <cfRule type="cellIs" dxfId="65" priority="68" operator="lessThan">
      <formula>0.002</formula>
    </cfRule>
  </conditionalFormatting>
  <conditionalFormatting sqref="AE11:AE12">
    <cfRule type="cellIs" dxfId="64" priority="67" operator="lessThan">
      <formula>0.002</formula>
    </cfRule>
  </conditionalFormatting>
  <conditionalFormatting sqref="C16:C17">
    <cfRule type="cellIs" dxfId="63" priority="66" operator="lessThan">
      <formula>0.02</formula>
    </cfRule>
  </conditionalFormatting>
  <conditionalFormatting sqref="C18">
    <cfRule type="cellIs" dxfId="62" priority="65" operator="lessThan">
      <formula>0.02</formula>
    </cfRule>
  </conditionalFormatting>
  <conditionalFormatting sqref="C19">
    <cfRule type="cellIs" dxfId="61" priority="64" operator="lessThan">
      <formula>0.02</formula>
    </cfRule>
  </conditionalFormatting>
  <conditionalFormatting sqref="D5">
    <cfRule type="cellIs" dxfId="60" priority="63" operator="lessThan">
      <formula>0.02</formula>
    </cfRule>
  </conditionalFormatting>
  <conditionalFormatting sqref="Q17:Q18">
    <cfRule type="cellIs" dxfId="59" priority="62" operator="lessThan">
      <formula>0.012</formula>
    </cfRule>
  </conditionalFormatting>
  <conditionalFormatting sqref="Q19:Q20">
    <cfRule type="cellIs" dxfId="58" priority="61" operator="lessThan">
      <formula>0.012</formula>
    </cfRule>
  </conditionalFormatting>
  <conditionalFormatting sqref="R5">
    <cfRule type="cellIs" dxfId="57" priority="60" operator="lessThan">
      <formula>0.012</formula>
    </cfRule>
  </conditionalFormatting>
  <conditionalFormatting sqref="X19:X20">
    <cfRule type="cellIs" dxfId="56" priority="59" operator="lessThan">
      <formula>0.5</formula>
    </cfRule>
  </conditionalFormatting>
  <conditionalFormatting sqref="Y5">
    <cfRule type="cellIs" dxfId="55" priority="58" operator="lessThan">
      <formula>0.5</formula>
    </cfRule>
  </conditionalFormatting>
  <conditionalFormatting sqref="AE17:AE18">
    <cfRule type="cellIs" dxfId="54" priority="57" operator="lessThan">
      <formula>0.002</formula>
    </cfRule>
  </conditionalFormatting>
  <conditionalFormatting sqref="C20:C21">
    <cfRule type="cellIs" dxfId="53" priority="56" operator="lessThan">
      <formula>0.02</formula>
    </cfRule>
  </conditionalFormatting>
  <conditionalFormatting sqref="D8">
    <cfRule type="cellIs" dxfId="52" priority="55" operator="lessThan">
      <formula>0.02</formula>
    </cfRule>
  </conditionalFormatting>
  <conditionalFormatting sqref="R6">
    <cfRule type="cellIs" dxfId="51" priority="54" operator="lessThan">
      <formula>0.012</formula>
    </cfRule>
  </conditionalFormatting>
  <conditionalFormatting sqref="Y9">
    <cfRule type="cellIs" dxfId="50" priority="53" operator="lessThan">
      <formula>0.5</formula>
    </cfRule>
  </conditionalFormatting>
  <conditionalFormatting sqref="AE21:AE22">
    <cfRule type="cellIs" dxfId="49" priority="52" operator="lessThan">
      <formula>0.002</formula>
    </cfRule>
  </conditionalFormatting>
  <conditionalFormatting sqref="E3:E4">
    <cfRule type="cellIs" dxfId="48" priority="51" operator="lessThan">
      <formula>0.02</formula>
    </cfRule>
  </conditionalFormatting>
  <conditionalFormatting sqref="E5:E6">
    <cfRule type="cellIs" dxfId="47" priority="50" operator="lessThan">
      <formula>0.02</formula>
    </cfRule>
  </conditionalFormatting>
  <conditionalFormatting sqref="S3:S4">
    <cfRule type="cellIs" dxfId="46" priority="49" operator="lessThan">
      <formula>0.012</formula>
    </cfRule>
  </conditionalFormatting>
  <conditionalFormatting sqref="S5:S6">
    <cfRule type="cellIs" dxfId="45" priority="48" operator="lessThan">
      <formula>0.012</formula>
    </cfRule>
  </conditionalFormatting>
  <conditionalFormatting sqref="Z6">
    <cfRule type="cellIs" dxfId="44" priority="47" operator="lessThan">
      <formula>0.5</formula>
    </cfRule>
  </conditionalFormatting>
  <conditionalFormatting sqref="Z5">
    <cfRule type="cellIs" dxfId="43" priority="46" operator="lessThan">
      <formula>0.5</formula>
    </cfRule>
  </conditionalFormatting>
  <conditionalFormatting sqref="AA3">
    <cfRule type="cellIs" dxfId="42" priority="45" operator="lessThan">
      <formula>0.5</formula>
    </cfRule>
  </conditionalFormatting>
  <conditionalFormatting sqref="A3:A4">
    <cfRule type="cellIs" dxfId="41" priority="44" operator="lessThan">
      <formula>0.02</formula>
    </cfRule>
  </conditionalFormatting>
  <conditionalFormatting sqref="A6">
    <cfRule type="cellIs" dxfId="40" priority="42" operator="lessThan">
      <formula>0.02</formula>
    </cfRule>
  </conditionalFormatting>
  <conditionalFormatting sqref="A7">
    <cfRule type="cellIs" dxfId="39" priority="41" operator="lessThan">
      <formula>0.02</formula>
    </cfRule>
  </conditionalFormatting>
  <conditionalFormatting sqref="B3">
    <cfRule type="cellIs" dxfId="38" priority="40" operator="lessThan">
      <formula>0.02</formula>
    </cfRule>
  </conditionalFormatting>
  <conditionalFormatting sqref="H3:H4">
    <cfRule type="cellIs" dxfId="37" priority="39" operator="lessThan">
      <formula>0.01</formula>
    </cfRule>
  </conditionalFormatting>
  <conditionalFormatting sqref="O3">
    <cfRule type="cellIs" dxfId="36" priority="38" operator="lessThan">
      <formula>0.003</formula>
    </cfRule>
  </conditionalFormatting>
  <conditionalFormatting sqref="O4">
    <cfRule type="cellIs" dxfId="35" priority="37" operator="lessThan">
      <formula>0.003</formula>
    </cfRule>
  </conditionalFormatting>
  <conditionalFormatting sqref="O5">
    <cfRule type="cellIs" dxfId="34" priority="36" operator="lessThan">
      <formula>0.012</formula>
    </cfRule>
  </conditionalFormatting>
  <conditionalFormatting sqref="E8:E9">
    <cfRule type="cellIs" dxfId="33" priority="34" operator="lessThan">
      <formula>0.02</formula>
    </cfRule>
  </conditionalFormatting>
  <conditionalFormatting sqref="E7">
    <cfRule type="cellIs" dxfId="32" priority="33" operator="lessThan">
      <formula>0.02</formula>
    </cfRule>
  </conditionalFormatting>
  <conditionalFormatting sqref="E10">
    <cfRule type="cellIs" dxfId="31" priority="32" operator="lessThan">
      <formula>0.02</formula>
    </cfRule>
  </conditionalFormatting>
  <conditionalFormatting sqref="F3">
    <cfRule type="cellIs" dxfId="30" priority="31" operator="lessThan">
      <formula>0.02</formula>
    </cfRule>
  </conditionalFormatting>
  <conditionalFormatting sqref="F5">
    <cfRule type="cellIs" dxfId="29" priority="30" operator="lessThan">
      <formula>0.02</formula>
    </cfRule>
  </conditionalFormatting>
  <conditionalFormatting sqref="L5:L6">
    <cfRule type="cellIs" dxfId="28" priority="29" operator="lessThan">
      <formula>0.01</formula>
    </cfRule>
  </conditionalFormatting>
  <conditionalFormatting sqref="S7:S9">
    <cfRule type="cellIs" dxfId="27" priority="28" operator="lessThan">
      <formula>0.012</formula>
    </cfRule>
  </conditionalFormatting>
  <conditionalFormatting sqref="S10">
    <cfRule type="cellIs" dxfId="26" priority="27" operator="lessThan">
      <formula>0.012</formula>
    </cfRule>
  </conditionalFormatting>
  <conditionalFormatting sqref="E11:E12">
    <cfRule type="cellIs" dxfId="25" priority="26" operator="lessThan">
      <formula>0.02</formula>
    </cfRule>
  </conditionalFormatting>
  <conditionalFormatting sqref="E13">
    <cfRule type="cellIs" dxfId="24" priority="25" operator="lessThan">
      <formula>0.02</formula>
    </cfRule>
  </conditionalFormatting>
  <conditionalFormatting sqref="E14">
    <cfRule type="cellIs" dxfId="23" priority="24" operator="lessThan">
      <formula>0.02</formula>
    </cfRule>
  </conditionalFormatting>
  <conditionalFormatting sqref="E15">
    <cfRule type="cellIs" dxfId="22" priority="23" operator="lessThan">
      <formula>0.004</formula>
    </cfRule>
  </conditionalFormatting>
  <conditionalFormatting sqref="L8:L9">
    <cfRule type="cellIs" dxfId="21" priority="22" operator="lessThan">
      <formula>0.01</formula>
    </cfRule>
  </conditionalFormatting>
  <conditionalFormatting sqref="S11:S12">
    <cfRule type="cellIs" dxfId="20" priority="21" operator="lessThan">
      <formula>0.003</formula>
    </cfRule>
  </conditionalFormatting>
  <conditionalFormatting sqref="S13:S14">
    <cfRule type="cellIs" dxfId="19" priority="20" operator="lessThan">
      <formula>0.003</formula>
    </cfRule>
  </conditionalFormatting>
  <conditionalFormatting sqref="S15">
    <cfRule type="cellIs" dxfId="18" priority="19" operator="lessThan">
      <formula>0.012</formula>
    </cfRule>
  </conditionalFormatting>
  <conditionalFormatting sqref="T3">
    <cfRule type="cellIs" dxfId="17" priority="18" operator="lessThan">
      <formula>0.003</formula>
    </cfRule>
  </conditionalFormatting>
  <conditionalFormatting sqref="C22:C23">
    <cfRule type="cellIs" dxfId="16" priority="17" operator="lessThan">
      <formula>0.02</formula>
    </cfRule>
  </conditionalFormatting>
  <conditionalFormatting sqref="C24">
    <cfRule type="cellIs" dxfId="15" priority="16" operator="lessThan">
      <formula>0.02</formula>
    </cfRule>
  </conditionalFormatting>
  <conditionalFormatting sqref="C25">
    <cfRule type="cellIs" dxfId="14" priority="15" operator="lessThan">
      <formula>0.02</formula>
    </cfRule>
  </conditionalFormatting>
  <conditionalFormatting sqref="D9">
    <cfRule type="cellIs" dxfId="13" priority="14" operator="lessThan">
      <formula>0.004</formula>
    </cfRule>
  </conditionalFormatting>
  <conditionalFormatting sqref="J18:J19">
    <cfRule type="cellIs" dxfId="12" priority="13" operator="lessThan">
      <formula>0.01</formula>
    </cfRule>
  </conditionalFormatting>
  <conditionalFormatting sqref="Q23:Q24">
    <cfRule type="cellIs" dxfId="11" priority="12" operator="lessThan">
      <formula>0.003</formula>
    </cfRule>
  </conditionalFormatting>
  <conditionalFormatting sqref="Q25:Q26">
    <cfRule type="cellIs" dxfId="10" priority="11" operator="lessThan">
      <formula>0.003</formula>
    </cfRule>
  </conditionalFormatting>
  <conditionalFormatting sqref="R9">
    <cfRule type="cellIs" dxfId="9" priority="10" operator="lessThan">
      <formula>0.003</formula>
    </cfRule>
  </conditionalFormatting>
  <conditionalFormatting sqref="C26:C27">
    <cfRule type="cellIs" dxfId="8" priority="9" operator="lessThan">
      <formula>0.02</formula>
    </cfRule>
  </conditionalFormatting>
  <conditionalFormatting sqref="C28">
    <cfRule type="cellIs" dxfId="7" priority="8" operator="lessThan">
      <formula>0.02</formula>
    </cfRule>
  </conditionalFormatting>
  <conditionalFormatting sqref="C29">
    <cfRule type="cellIs" dxfId="6" priority="7" operator="lessThan">
      <formula>0.004</formula>
    </cfRule>
  </conditionalFormatting>
  <conditionalFormatting sqref="D10">
    <cfRule type="cellIs" dxfId="5" priority="6" operator="lessThan">
      <formula>0.02</formula>
    </cfRule>
  </conditionalFormatting>
  <conditionalFormatting sqref="J20:J21">
    <cfRule type="cellIs" dxfId="4" priority="5" operator="lessThan">
      <formula>0.01</formula>
    </cfRule>
  </conditionalFormatting>
  <conditionalFormatting sqref="Q27:Q28">
    <cfRule type="cellIs" dxfId="3" priority="4" operator="lessThan">
      <formula>0.003</formula>
    </cfRule>
  </conditionalFormatting>
  <conditionalFormatting sqref="Q29">
    <cfRule type="cellIs" dxfId="2" priority="3" operator="lessThan">
      <formula>0.003</formula>
    </cfRule>
  </conditionalFormatting>
  <conditionalFormatting sqref="Q30">
    <cfRule type="cellIs" dxfId="1" priority="2" operator="lessThan">
      <formula>0.003</formula>
    </cfRule>
  </conditionalFormatting>
  <conditionalFormatting sqref="R10">
    <cfRule type="cellIs" dxfId="0" priority="1" operator="lessThan">
      <formula>0.003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</sheetPr>
  <dimension ref="A1:L355"/>
  <sheetViews>
    <sheetView topLeftCell="A212" zoomScale="50" zoomScaleNormal="113" workbookViewId="0">
      <selection activeCell="B215" sqref="B215:D248"/>
    </sheetView>
  </sheetViews>
  <sheetFormatPr defaultRowHeight="14.5" x14ac:dyDescent="0.35"/>
  <cols>
    <col min="1" max="1" width="15.54296875" bestFit="1" customWidth="1"/>
    <col min="2" max="3" width="15.54296875" customWidth="1"/>
    <col min="4" max="5" width="18" bestFit="1" customWidth="1"/>
    <col min="6" max="6" width="14.7265625" bestFit="1" customWidth="1"/>
    <col min="7" max="7" width="28.1796875" bestFit="1" customWidth="1"/>
    <col min="8" max="8" width="18.08984375" bestFit="1" customWidth="1"/>
    <col min="9" max="9" width="21.453125" bestFit="1" customWidth="1"/>
    <col min="10" max="10" width="21" bestFit="1" customWidth="1"/>
    <col min="11" max="11" width="16" bestFit="1" customWidth="1"/>
    <col min="12" max="12" width="15.08984375" bestFit="1" customWidth="1"/>
  </cols>
  <sheetData>
    <row r="1" spans="1:12" x14ac:dyDescent="0.35">
      <c r="A1" s="1" t="s">
        <v>29</v>
      </c>
      <c r="B1" s="1"/>
      <c r="C1" s="1"/>
    </row>
    <row r="2" spans="1:12" x14ac:dyDescent="0.35">
      <c r="A2" s="17" t="s">
        <v>0</v>
      </c>
      <c r="B2" s="17"/>
    </row>
    <row r="3" spans="1:12" x14ac:dyDescent="0.35">
      <c r="B3" s="10"/>
      <c r="D3" s="10"/>
      <c r="E3" s="10"/>
      <c r="F3" t="s">
        <v>17</v>
      </c>
    </row>
    <row r="4" spans="1:12" x14ac:dyDescent="0.35">
      <c r="A4" s="32" t="s">
        <v>22</v>
      </c>
      <c r="B4" s="32"/>
      <c r="E4" s="10"/>
      <c r="F4" t="s">
        <v>18</v>
      </c>
    </row>
    <row r="5" spans="1:12" x14ac:dyDescent="0.35">
      <c r="A5" s="30" t="s">
        <v>23</v>
      </c>
      <c r="B5" s="30"/>
      <c r="E5" s="10"/>
    </row>
    <row r="6" spans="1:12" x14ac:dyDescent="0.35">
      <c r="D6" s="12"/>
    </row>
    <row r="7" spans="1:12" x14ac:dyDescent="0.35">
      <c r="A7" s="14" t="s">
        <v>19</v>
      </c>
      <c r="B7" s="14" t="s">
        <v>26</v>
      </c>
      <c r="C7" s="14" t="s">
        <v>24</v>
      </c>
      <c r="D7" s="14" t="s">
        <v>1</v>
      </c>
      <c r="E7" s="14" t="s">
        <v>2</v>
      </c>
      <c r="G7" s="82" t="s">
        <v>92</v>
      </c>
      <c r="H7" s="82" t="s">
        <v>93</v>
      </c>
      <c r="I7" s="82" t="s">
        <v>94</v>
      </c>
      <c r="J7" s="82" t="s">
        <v>95</v>
      </c>
      <c r="K7" s="82" t="s">
        <v>96</v>
      </c>
      <c r="L7" s="82" t="s">
        <v>97</v>
      </c>
    </row>
    <row r="8" spans="1:12" x14ac:dyDescent="0.35">
      <c r="A8" s="30" t="s">
        <v>30</v>
      </c>
      <c r="B8" s="58">
        <v>43265</v>
      </c>
      <c r="C8" s="53">
        <v>43270</v>
      </c>
      <c r="D8" s="18">
        <v>0.1162</v>
      </c>
      <c r="F8" s="4"/>
      <c r="G8" s="18">
        <v>0.67400000000000004</v>
      </c>
      <c r="H8">
        <v>3.1600000000000003E-2</v>
      </c>
      <c r="I8" s="18">
        <v>0.1162</v>
      </c>
      <c r="J8">
        <v>5.4999999999999997E-3</v>
      </c>
      <c r="K8">
        <v>5.1000000000000004E-3</v>
      </c>
      <c r="L8">
        <v>7.7000000000000002E-3</v>
      </c>
    </row>
    <row r="9" spans="1:12" x14ac:dyDescent="0.35">
      <c r="A9" s="30" t="s">
        <v>30</v>
      </c>
      <c r="B9" s="58">
        <v>43266</v>
      </c>
      <c r="C9" s="53">
        <v>43270</v>
      </c>
      <c r="D9" s="18">
        <v>5.1499999999999997E-2</v>
      </c>
      <c r="F9" s="4"/>
      <c r="G9" s="18">
        <v>0.37340000000000001</v>
      </c>
      <c r="H9">
        <v>3.8800000000000001E-2</v>
      </c>
      <c r="I9" s="18">
        <v>5.1499999999999997E-2</v>
      </c>
      <c r="J9">
        <v>7.7999999999999996E-3</v>
      </c>
      <c r="K9">
        <v>7.7999999999999996E-3</v>
      </c>
      <c r="L9">
        <v>1.0699999999999999E-2</v>
      </c>
    </row>
    <row r="10" spans="1:12" x14ac:dyDescent="0.35">
      <c r="A10" s="30" t="s">
        <v>30</v>
      </c>
      <c r="B10" s="33">
        <v>43267</v>
      </c>
      <c r="C10" s="53">
        <v>43270</v>
      </c>
      <c r="D10" s="18">
        <v>3.4700000000000002E-2</v>
      </c>
      <c r="F10" s="4"/>
      <c r="G10" s="18">
        <v>0.11310000000000001</v>
      </c>
      <c r="H10">
        <v>9.5399999999999999E-2</v>
      </c>
      <c r="I10" s="18">
        <v>3.4700000000000002E-2</v>
      </c>
      <c r="J10">
        <v>8.5000000000000006E-3</v>
      </c>
      <c r="K10">
        <v>1.0699999999999999E-2</v>
      </c>
      <c r="L10">
        <v>1.12E-2</v>
      </c>
    </row>
    <row r="11" spans="1:12" x14ac:dyDescent="0.35">
      <c r="A11" s="30" t="s">
        <v>30</v>
      </c>
      <c r="B11" s="33">
        <v>43268</v>
      </c>
      <c r="C11" s="53">
        <v>43270</v>
      </c>
      <c r="D11" s="18">
        <v>7.2300000000000003E-2</v>
      </c>
      <c r="F11" s="4"/>
      <c r="G11" s="18">
        <v>3.9300000000000002E-2</v>
      </c>
      <c r="H11">
        <v>3.1899999999999998E-2</v>
      </c>
      <c r="I11" s="18">
        <v>7.2300000000000003E-2</v>
      </c>
      <c r="J11">
        <v>9.7000000000000003E-3</v>
      </c>
      <c r="K11">
        <v>1.43E-2</v>
      </c>
      <c r="L11">
        <v>1.2200000000000001E-2</v>
      </c>
    </row>
    <row r="12" spans="1:12" x14ac:dyDescent="0.35">
      <c r="A12" s="30" t="s">
        <v>30</v>
      </c>
      <c r="B12" s="33">
        <v>43269</v>
      </c>
      <c r="C12" s="53">
        <v>43270</v>
      </c>
      <c r="D12" s="18">
        <v>0.187</v>
      </c>
      <c r="F12" s="4"/>
      <c r="G12" s="18">
        <v>0.18</v>
      </c>
      <c r="I12" s="18">
        <v>0.187</v>
      </c>
      <c r="J12">
        <v>1.01E-2</v>
      </c>
      <c r="K12" s="18">
        <v>1.4999999999999999E-2</v>
      </c>
      <c r="L12" s="18">
        <v>1.95E-2</v>
      </c>
    </row>
    <row r="13" spans="1:12" x14ac:dyDescent="0.35">
      <c r="A13" s="30" t="s">
        <v>30</v>
      </c>
      <c r="B13" s="58">
        <v>43270</v>
      </c>
      <c r="C13" s="53">
        <v>43273</v>
      </c>
      <c r="D13">
        <v>0.21129999999999999</v>
      </c>
      <c r="F13" s="4"/>
      <c r="G13">
        <v>0.2334</v>
      </c>
      <c r="I13">
        <v>0.21129999999999999</v>
      </c>
      <c r="J13">
        <v>1.3899999999999999E-2</v>
      </c>
      <c r="K13">
        <v>1.7600000000000001E-2</v>
      </c>
      <c r="L13" s="18">
        <v>0.02</v>
      </c>
    </row>
    <row r="14" spans="1:12" x14ac:dyDescent="0.35">
      <c r="A14" s="30" t="s">
        <v>30</v>
      </c>
      <c r="B14" s="58">
        <v>43271</v>
      </c>
      <c r="C14" s="53">
        <v>43273</v>
      </c>
      <c r="D14">
        <v>0.1744</v>
      </c>
      <c r="F14" s="4"/>
      <c r="G14">
        <v>8.6999999999999994E-3</v>
      </c>
      <c r="I14">
        <v>0.1744</v>
      </c>
      <c r="J14" s="18">
        <v>1.4E-2</v>
      </c>
      <c r="K14">
        <v>2.5899999999999999E-2</v>
      </c>
      <c r="L14">
        <v>2.76E-2</v>
      </c>
    </row>
    <row r="15" spans="1:12" x14ac:dyDescent="0.35">
      <c r="A15" s="30" t="s">
        <v>30</v>
      </c>
      <c r="B15" s="58">
        <v>43272</v>
      </c>
      <c r="C15" s="53">
        <v>43273</v>
      </c>
      <c r="D15">
        <v>0.1663</v>
      </c>
      <c r="F15" s="4"/>
      <c r="G15">
        <v>0.35649999999999998</v>
      </c>
      <c r="I15">
        <v>0.1663</v>
      </c>
      <c r="J15">
        <v>1.6400000000000001E-2</v>
      </c>
      <c r="K15">
        <v>3.0599999999999999E-2</v>
      </c>
      <c r="L15" s="18">
        <v>2.8000000000000001E-2</v>
      </c>
    </row>
    <row r="16" spans="1:12" x14ac:dyDescent="0.35">
      <c r="A16" s="30" t="s">
        <v>30</v>
      </c>
      <c r="B16" s="33">
        <v>43273</v>
      </c>
      <c r="C16" s="15">
        <v>43290</v>
      </c>
      <c r="D16" s="18">
        <v>0.1638</v>
      </c>
      <c r="F16" s="4"/>
      <c r="G16">
        <v>0.18149999999999999</v>
      </c>
      <c r="I16" s="18">
        <v>0.1638</v>
      </c>
      <c r="J16">
        <v>2.4799999999999999E-2</v>
      </c>
      <c r="K16">
        <v>3.5499999999999997E-2</v>
      </c>
      <c r="L16" s="18">
        <v>4.1000000000000002E-2</v>
      </c>
    </row>
    <row r="17" spans="1:12" x14ac:dyDescent="0.35">
      <c r="A17" s="30" t="s">
        <v>30</v>
      </c>
      <c r="B17" s="33">
        <v>43274</v>
      </c>
      <c r="C17" s="15">
        <v>43290</v>
      </c>
      <c r="D17" s="18">
        <v>0.184</v>
      </c>
      <c r="F17" s="4"/>
      <c r="G17">
        <v>0.17380000000000001</v>
      </c>
      <c r="I17" s="18">
        <v>0.184</v>
      </c>
      <c r="J17">
        <v>3.0599999999999999E-2</v>
      </c>
      <c r="K17">
        <v>3.85E-2</v>
      </c>
      <c r="L17" s="18">
        <v>4.4999999999999998E-2</v>
      </c>
    </row>
    <row r="18" spans="1:12" x14ac:dyDescent="0.35">
      <c r="A18" s="30" t="s">
        <v>30</v>
      </c>
      <c r="B18" s="33">
        <v>43275</v>
      </c>
      <c r="C18" s="27">
        <v>43287</v>
      </c>
      <c r="D18">
        <v>0.24049999999999999</v>
      </c>
      <c r="F18" s="4"/>
      <c r="G18">
        <v>1.7600000000000001E-2</v>
      </c>
      <c r="I18">
        <v>0.24049999999999999</v>
      </c>
      <c r="J18" s="18">
        <v>3.4099999999999998E-2</v>
      </c>
      <c r="K18" s="18">
        <v>4.0300000000000002E-2</v>
      </c>
      <c r="L18">
        <v>5.0099999999999999E-2</v>
      </c>
    </row>
    <row r="19" spans="1:12" x14ac:dyDescent="0.35">
      <c r="A19" s="29" t="s">
        <v>30</v>
      </c>
      <c r="B19" s="58">
        <v>43276</v>
      </c>
      <c r="C19" s="15">
        <v>43489</v>
      </c>
      <c r="D19" s="18">
        <v>0.33800000000000002</v>
      </c>
      <c r="F19" s="4"/>
      <c r="G19">
        <v>5.6800000000000003E-2</v>
      </c>
      <c r="I19" s="18">
        <v>0.33800000000000002</v>
      </c>
      <c r="J19">
        <v>5.33E-2</v>
      </c>
      <c r="K19">
        <v>5.2699999999999997E-2</v>
      </c>
      <c r="L19">
        <v>5.2900000000000003E-2</v>
      </c>
    </row>
    <row r="20" spans="1:12" x14ac:dyDescent="0.35">
      <c r="A20" s="30" t="s">
        <v>30</v>
      </c>
      <c r="B20" s="58">
        <v>43277</v>
      </c>
      <c r="C20" s="27">
        <v>43287</v>
      </c>
      <c r="D20">
        <v>0.1116</v>
      </c>
      <c r="F20" s="4"/>
      <c r="G20">
        <v>1.21E-2</v>
      </c>
      <c r="I20">
        <v>0.1116</v>
      </c>
      <c r="J20">
        <v>5.6800000000000003E-2</v>
      </c>
      <c r="K20" s="18">
        <v>5.5E-2</v>
      </c>
      <c r="L20">
        <v>5.57E-2</v>
      </c>
    </row>
    <row r="21" spans="1:12" x14ac:dyDescent="0.35">
      <c r="A21" s="30" t="s">
        <v>30</v>
      </c>
      <c r="B21" s="58">
        <v>43278</v>
      </c>
      <c r="C21" s="27">
        <v>43287</v>
      </c>
      <c r="D21">
        <v>0.1048</v>
      </c>
      <c r="F21" s="4"/>
      <c r="G21">
        <v>3.5999999999999999E-3</v>
      </c>
      <c r="I21">
        <v>0.1048</v>
      </c>
      <c r="J21">
        <v>5.7700000000000001E-2</v>
      </c>
      <c r="K21">
        <v>6.3500000000000001E-2</v>
      </c>
      <c r="L21">
        <v>6.6199999999999995E-2</v>
      </c>
    </row>
    <row r="22" spans="1:12" x14ac:dyDescent="0.35">
      <c r="A22" s="30" t="s">
        <v>30</v>
      </c>
      <c r="B22" s="33">
        <v>43279</v>
      </c>
      <c r="C22" s="27">
        <v>43287</v>
      </c>
      <c r="D22">
        <v>0.1762</v>
      </c>
      <c r="F22" s="4"/>
      <c r="G22">
        <v>6.2199999999999998E-2</v>
      </c>
      <c r="I22">
        <v>0.1762</v>
      </c>
      <c r="J22">
        <v>5.8099999999999999E-2</v>
      </c>
      <c r="K22">
        <v>8.2600000000000007E-2</v>
      </c>
      <c r="L22">
        <v>6.7500000000000004E-2</v>
      </c>
    </row>
    <row r="23" spans="1:12" x14ac:dyDescent="0.35">
      <c r="A23" s="30" t="s">
        <v>30</v>
      </c>
      <c r="B23" s="58">
        <v>43282</v>
      </c>
      <c r="C23" s="27">
        <v>43287</v>
      </c>
      <c r="D23" s="18">
        <v>1.4E-2</v>
      </c>
      <c r="F23" s="4"/>
      <c r="I23" s="18">
        <v>0.13569999999999999</v>
      </c>
      <c r="J23">
        <v>7.4099999999999999E-2</v>
      </c>
      <c r="K23" s="18">
        <v>8.7999999999999995E-2</v>
      </c>
      <c r="L23">
        <v>7.8299999999999995E-2</v>
      </c>
    </row>
    <row r="24" spans="1:12" x14ac:dyDescent="0.35">
      <c r="A24" s="30" t="s">
        <v>30</v>
      </c>
      <c r="B24" s="58">
        <v>43283</v>
      </c>
      <c r="C24" s="27">
        <v>43287</v>
      </c>
      <c r="D24" s="18">
        <v>3.4099999999999998E-2</v>
      </c>
      <c r="F24" s="4"/>
      <c r="I24" s="18">
        <v>6.4500000000000002E-2</v>
      </c>
      <c r="J24">
        <v>7.51E-2</v>
      </c>
      <c r="K24">
        <v>9.0700000000000003E-2</v>
      </c>
      <c r="L24" s="18">
        <v>9.3899999999999997E-2</v>
      </c>
    </row>
    <row r="25" spans="1:12" x14ac:dyDescent="0.35">
      <c r="A25" s="30" t="s">
        <v>30</v>
      </c>
      <c r="B25" s="33">
        <v>43284</v>
      </c>
      <c r="C25" s="27">
        <v>43287</v>
      </c>
      <c r="D25" s="13" t="s">
        <v>15</v>
      </c>
      <c r="F25" s="4"/>
      <c r="I25" s="18">
        <v>3.5999999999999997E-2</v>
      </c>
      <c r="J25">
        <v>7.9100000000000004E-2</v>
      </c>
      <c r="K25">
        <v>0.11169999999999999</v>
      </c>
      <c r="L25">
        <v>9.8500000000000004E-2</v>
      </c>
    </row>
    <row r="26" spans="1:12" x14ac:dyDescent="0.35">
      <c r="A26" s="30" t="s">
        <v>30</v>
      </c>
      <c r="B26" s="58">
        <v>43286</v>
      </c>
      <c r="C26" s="15"/>
      <c r="F26" s="4"/>
      <c r="I26" s="18">
        <v>7.3200000000000001E-2</v>
      </c>
      <c r="J26">
        <v>8.2600000000000007E-2</v>
      </c>
      <c r="K26" s="18">
        <v>0.11269999999999999</v>
      </c>
      <c r="L26">
        <v>0.14399999999999999</v>
      </c>
    </row>
    <row r="27" spans="1:12" x14ac:dyDescent="0.35">
      <c r="A27" s="30" t="s">
        <v>30</v>
      </c>
      <c r="B27" s="58">
        <v>43288</v>
      </c>
      <c r="C27" s="15">
        <v>43318</v>
      </c>
      <c r="D27">
        <v>5.6800000000000003E-2</v>
      </c>
      <c r="F27" s="4"/>
      <c r="I27" s="18">
        <v>0.17580000000000001</v>
      </c>
      <c r="J27">
        <v>9.8100000000000007E-2</v>
      </c>
      <c r="K27">
        <v>0.1176</v>
      </c>
      <c r="L27">
        <v>0.1588</v>
      </c>
    </row>
    <row r="28" spans="1:12" x14ac:dyDescent="0.35">
      <c r="A28" s="30" t="s">
        <v>30</v>
      </c>
      <c r="B28" s="58">
        <v>43290</v>
      </c>
      <c r="C28" s="15">
        <v>43318</v>
      </c>
      <c r="D28">
        <v>7.4099999999999999E-2</v>
      </c>
      <c r="F28" s="4"/>
      <c r="I28">
        <v>0.1777</v>
      </c>
      <c r="J28">
        <v>0.1154</v>
      </c>
      <c r="K28">
        <v>0.1348</v>
      </c>
    </row>
    <row r="29" spans="1:12" x14ac:dyDescent="0.35">
      <c r="A29" s="30" t="s">
        <v>30</v>
      </c>
      <c r="B29" s="33">
        <v>43292</v>
      </c>
      <c r="C29" s="15">
        <v>43318</v>
      </c>
      <c r="D29">
        <v>5.8099999999999999E-2</v>
      </c>
      <c r="F29" s="4"/>
      <c r="I29">
        <v>0.16350000000000001</v>
      </c>
      <c r="J29">
        <v>0.1168</v>
      </c>
      <c r="K29">
        <v>0.13519999999999999</v>
      </c>
      <c r="L29" s="13"/>
    </row>
    <row r="30" spans="1:12" x14ac:dyDescent="0.35">
      <c r="A30" s="31"/>
      <c r="B30" s="33"/>
      <c r="C30" s="33"/>
      <c r="I30">
        <v>0.2417</v>
      </c>
      <c r="J30" s="18">
        <v>0.13200000000000001</v>
      </c>
      <c r="K30">
        <v>0.15210000000000001</v>
      </c>
      <c r="L30" s="13"/>
    </row>
    <row r="31" spans="1:12" x14ac:dyDescent="0.35">
      <c r="A31" s="30" t="s">
        <v>31</v>
      </c>
      <c r="B31" s="33">
        <v>43265</v>
      </c>
      <c r="C31" s="53">
        <v>43270</v>
      </c>
      <c r="D31" s="18">
        <v>0.13569999999999999</v>
      </c>
      <c r="I31">
        <v>0.30309999999999998</v>
      </c>
      <c r="J31">
        <v>0.1363</v>
      </c>
      <c r="K31">
        <v>0.18779999999999999</v>
      </c>
      <c r="L31" s="13"/>
    </row>
    <row r="32" spans="1:12" x14ac:dyDescent="0.35">
      <c r="A32" s="30" t="s">
        <v>31</v>
      </c>
      <c r="B32" s="33">
        <v>43266</v>
      </c>
      <c r="C32" s="53">
        <v>43270</v>
      </c>
      <c r="D32" s="18">
        <v>6.4500000000000002E-2</v>
      </c>
      <c r="I32">
        <v>0.63929999999999998</v>
      </c>
      <c r="J32">
        <v>0.16109999999999999</v>
      </c>
      <c r="K32">
        <v>0.19070000000000001</v>
      </c>
    </row>
    <row r="33" spans="1:11" x14ac:dyDescent="0.35">
      <c r="A33" s="30" t="s">
        <v>31</v>
      </c>
      <c r="B33" s="33">
        <v>43267</v>
      </c>
      <c r="C33" s="53">
        <v>43270</v>
      </c>
      <c r="D33" s="18">
        <v>3.5999999999999997E-2</v>
      </c>
      <c r="I33">
        <v>5.7200000000000001E-2</v>
      </c>
      <c r="J33">
        <v>0.19189999999999999</v>
      </c>
      <c r="K33" s="18">
        <v>0.19800000000000001</v>
      </c>
    </row>
    <row r="34" spans="1:11" x14ac:dyDescent="0.35">
      <c r="A34" s="30" t="s">
        <v>31</v>
      </c>
      <c r="B34" s="33">
        <v>43268</v>
      </c>
      <c r="C34" s="53">
        <v>43270</v>
      </c>
      <c r="D34" s="18">
        <v>7.3200000000000001E-2</v>
      </c>
      <c r="I34">
        <v>0.1623</v>
      </c>
      <c r="J34">
        <v>0.50019999999999998</v>
      </c>
      <c r="K34">
        <v>0.21329999999999999</v>
      </c>
    </row>
    <row r="35" spans="1:11" x14ac:dyDescent="0.35">
      <c r="A35" s="30" t="s">
        <v>31</v>
      </c>
      <c r="B35" s="33">
        <v>43269</v>
      </c>
      <c r="C35" s="53">
        <v>43270</v>
      </c>
      <c r="D35" s="18">
        <v>0.17580000000000001</v>
      </c>
      <c r="I35">
        <v>1.18E-2</v>
      </c>
      <c r="J35">
        <v>0.72419999999999995</v>
      </c>
      <c r="K35">
        <v>0.27850000000000003</v>
      </c>
    </row>
    <row r="36" spans="1:11" x14ac:dyDescent="0.35">
      <c r="A36" s="30" t="s">
        <v>31</v>
      </c>
      <c r="B36" s="33">
        <v>43270</v>
      </c>
      <c r="C36" s="53">
        <v>43273</v>
      </c>
      <c r="D36">
        <v>0.1777</v>
      </c>
      <c r="I36">
        <v>2.2499999999999999E-2</v>
      </c>
      <c r="J36" s="13"/>
      <c r="K36">
        <v>0.3221</v>
      </c>
    </row>
    <row r="37" spans="1:11" x14ac:dyDescent="0.35">
      <c r="A37" s="30" t="s">
        <v>31</v>
      </c>
      <c r="B37" s="33">
        <v>43271</v>
      </c>
      <c r="C37" s="53">
        <v>43273</v>
      </c>
      <c r="D37">
        <v>0.16350000000000001</v>
      </c>
      <c r="I37" s="18">
        <v>3.6999999999999998E-2</v>
      </c>
      <c r="K37">
        <v>0.34429999999999999</v>
      </c>
    </row>
    <row r="38" spans="1:11" x14ac:dyDescent="0.35">
      <c r="A38" s="30" t="s">
        <v>31</v>
      </c>
      <c r="B38" s="33">
        <v>43272</v>
      </c>
      <c r="C38" s="15">
        <v>43290</v>
      </c>
      <c r="D38">
        <v>0.2417</v>
      </c>
      <c r="I38">
        <v>4.7999999999999996E-3</v>
      </c>
      <c r="J38" s="13"/>
      <c r="K38">
        <v>0.39360000000000001</v>
      </c>
    </row>
    <row r="39" spans="1:11" x14ac:dyDescent="0.35">
      <c r="A39" s="30" t="s">
        <v>31</v>
      </c>
      <c r="B39" s="33">
        <v>43273</v>
      </c>
      <c r="C39" s="15">
        <v>43290</v>
      </c>
      <c r="D39">
        <v>0.30309999999999998</v>
      </c>
      <c r="I39">
        <v>0.14779999999999999</v>
      </c>
      <c r="J39" s="13"/>
      <c r="K39" s="18">
        <v>0.4304</v>
      </c>
    </row>
    <row r="40" spans="1:11" x14ac:dyDescent="0.35">
      <c r="A40" s="30" t="s">
        <v>31</v>
      </c>
      <c r="B40" s="33">
        <v>43274</v>
      </c>
      <c r="C40" s="15">
        <v>43290</v>
      </c>
      <c r="D40">
        <v>0.63929999999999998</v>
      </c>
      <c r="I40">
        <v>2.92E-2</v>
      </c>
      <c r="K40">
        <v>0.48620000000000002</v>
      </c>
    </row>
    <row r="41" spans="1:11" x14ac:dyDescent="0.35">
      <c r="A41" s="30" t="s">
        <v>31</v>
      </c>
      <c r="B41" s="37">
        <v>43279</v>
      </c>
      <c r="C41" s="27">
        <v>43287</v>
      </c>
      <c r="D41">
        <v>5.7200000000000001E-2</v>
      </c>
      <c r="I41">
        <v>5.3600000000000002E-2</v>
      </c>
      <c r="K41">
        <v>0.50529999999999997</v>
      </c>
    </row>
    <row r="42" spans="1:11" x14ac:dyDescent="0.35">
      <c r="A42" s="30" t="s">
        <v>31</v>
      </c>
      <c r="B42" s="37">
        <v>43282</v>
      </c>
      <c r="C42" s="27">
        <v>43287</v>
      </c>
      <c r="D42" s="13" t="s">
        <v>15</v>
      </c>
      <c r="I42" s="18">
        <v>9.2999999999999999E-2</v>
      </c>
      <c r="J42" s="18"/>
      <c r="K42">
        <v>0.73909999999999998</v>
      </c>
    </row>
    <row r="43" spans="1:11" x14ac:dyDescent="0.35">
      <c r="A43" s="30" t="s">
        <v>31</v>
      </c>
      <c r="B43" s="37">
        <v>43283</v>
      </c>
      <c r="C43" s="27">
        <v>43287</v>
      </c>
      <c r="D43">
        <v>9.7000000000000003E-3</v>
      </c>
      <c r="I43">
        <v>0.14729999999999999</v>
      </c>
      <c r="J43" s="18"/>
      <c r="K43">
        <v>3.3902000000000001</v>
      </c>
    </row>
    <row r="44" spans="1:11" x14ac:dyDescent="0.35">
      <c r="A44" s="30" t="s">
        <v>31</v>
      </c>
      <c r="B44" s="37">
        <v>43284</v>
      </c>
      <c r="C44" s="27">
        <v>43287</v>
      </c>
      <c r="D44" s="13" t="s">
        <v>15</v>
      </c>
      <c r="I44">
        <v>6.6900000000000001E-2</v>
      </c>
      <c r="K44" s="13"/>
    </row>
    <row r="45" spans="1:11" x14ac:dyDescent="0.35">
      <c r="A45" s="30" t="s">
        <v>31</v>
      </c>
      <c r="B45" s="37">
        <v>43285</v>
      </c>
      <c r="C45" s="27">
        <v>43287</v>
      </c>
      <c r="D45">
        <v>1.6400000000000001E-2</v>
      </c>
      <c r="I45">
        <v>3.61E-2</v>
      </c>
      <c r="K45" s="13"/>
    </row>
    <row r="46" spans="1:11" x14ac:dyDescent="0.35">
      <c r="A46" s="30" t="s">
        <v>31</v>
      </c>
      <c r="B46" s="37">
        <v>43286</v>
      </c>
      <c r="C46" s="15"/>
      <c r="I46">
        <v>9.6299999999999997E-2</v>
      </c>
      <c r="K46" s="13"/>
    </row>
    <row r="47" spans="1:11" x14ac:dyDescent="0.35">
      <c r="A47" s="30" t="s">
        <v>31</v>
      </c>
      <c r="B47" s="15">
        <v>43288</v>
      </c>
      <c r="C47" s="15">
        <v>43318</v>
      </c>
      <c r="D47">
        <v>7.51E-2</v>
      </c>
      <c r="I47">
        <v>0.2429</v>
      </c>
      <c r="K47" s="13"/>
    </row>
    <row r="48" spans="1:11" x14ac:dyDescent="0.35">
      <c r="A48" s="30" t="s">
        <v>31</v>
      </c>
      <c r="B48" s="15">
        <v>43290</v>
      </c>
      <c r="C48" s="15">
        <v>43318</v>
      </c>
      <c r="D48" s="18">
        <v>0.13200000000000001</v>
      </c>
      <c r="H48" s="31"/>
      <c r="I48">
        <v>0.22559999999999999</v>
      </c>
      <c r="K48" s="13"/>
    </row>
    <row r="49" spans="1:12" x14ac:dyDescent="0.35">
      <c r="A49" s="30" t="s">
        <v>31</v>
      </c>
      <c r="B49" s="15">
        <v>43292</v>
      </c>
      <c r="C49" s="15"/>
      <c r="I49" s="18">
        <v>0.20699999999999999</v>
      </c>
      <c r="K49" s="13"/>
    </row>
    <row r="50" spans="1:12" s="31" customFormat="1" x14ac:dyDescent="0.35">
      <c r="A50" s="31" t="s">
        <v>31</v>
      </c>
      <c r="B50" s="27">
        <v>43318</v>
      </c>
      <c r="C50" s="27">
        <v>43319</v>
      </c>
      <c r="D50">
        <v>8.5000000000000006E-3</v>
      </c>
      <c r="H50"/>
      <c r="I50" s="18">
        <v>0.16170000000000001</v>
      </c>
      <c r="L50" s="84"/>
    </row>
    <row r="51" spans="1:12" x14ac:dyDescent="0.35">
      <c r="A51" s="31"/>
      <c r="B51" s="37"/>
      <c r="C51" s="15"/>
      <c r="I51">
        <v>0.25509999999999999</v>
      </c>
      <c r="L51" s="18">
        <f>AVERAGE(H8:H35)</f>
        <v>4.9424999999999997E-2</v>
      </c>
    </row>
    <row r="52" spans="1:12" x14ac:dyDescent="0.35">
      <c r="A52" s="30" t="s">
        <v>34</v>
      </c>
      <c r="B52" s="33">
        <v>43265</v>
      </c>
      <c r="C52" s="53">
        <v>43270</v>
      </c>
      <c r="D52">
        <v>0.1623</v>
      </c>
      <c r="I52" s="18">
        <v>0.27500000000000002</v>
      </c>
      <c r="L52" s="18">
        <f>MEDIAN(H8:H35)</f>
        <v>3.5349999999999999E-2</v>
      </c>
    </row>
    <row r="53" spans="1:12" x14ac:dyDescent="0.35">
      <c r="A53" s="30" t="s">
        <v>34</v>
      </c>
      <c r="B53" s="33">
        <v>43266</v>
      </c>
      <c r="C53" s="53">
        <v>43270</v>
      </c>
      <c r="D53">
        <v>1.18E-2</v>
      </c>
      <c r="I53">
        <v>0.13539999999999999</v>
      </c>
      <c r="L53" s="18">
        <f>MAX(H8:H35)</f>
        <v>9.5399999999999999E-2</v>
      </c>
    </row>
    <row r="54" spans="1:12" x14ac:dyDescent="0.35">
      <c r="A54" s="30" t="s">
        <v>34</v>
      </c>
      <c r="B54" s="33">
        <v>43267</v>
      </c>
      <c r="C54" s="53">
        <v>43270</v>
      </c>
      <c r="D54">
        <v>2.2499999999999999E-2</v>
      </c>
      <c r="I54">
        <v>0.11550000000000001</v>
      </c>
      <c r="L54" s="18">
        <f>MIN(H8:H35)</f>
        <v>3.1600000000000003E-2</v>
      </c>
    </row>
    <row r="55" spans="1:12" x14ac:dyDescent="0.35">
      <c r="A55" s="30" t="s">
        <v>34</v>
      </c>
      <c r="B55" s="33">
        <v>43270</v>
      </c>
      <c r="C55" s="53">
        <v>43273</v>
      </c>
      <c r="D55" s="18">
        <v>3.6999999999999998E-2</v>
      </c>
      <c r="I55">
        <v>2.8899999999999999E-2</v>
      </c>
    </row>
    <row r="56" spans="1:12" x14ac:dyDescent="0.35">
      <c r="A56" s="30" t="s">
        <v>34</v>
      </c>
      <c r="B56" s="33">
        <v>43272</v>
      </c>
      <c r="C56" s="53">
        <v>43273</v>
      </c>
      <c r="D56">
        <v>4.7999999999999996E-3</v>
      </c>
      <c r="I56">
        <v>1.7299999999999999E-2</v>
      </c>
    </row>
    <row r="57" spans="1:12" x14ac:dyDescent="0.35">
      <c r="A57" s="30" t="s">
        <v>34</v>
      </c>
      <c r="B57" s="33">
        <v>43282</v>
      </c>
      <c r="C57" s="27">
        <v>43287</v>
      </c>
      <c r="D57">
        <v>0.50019999999999998</v>
      </c>
      <c r="I57">
        <v>6.08E-2</v>
      </c>
    </row>
    <row r="58" spans="1:12" x14ac:dyDescent="0.35">
      <c r="A58" s="30" t="s">
        <v>34</v>
      </c>
      <c r="B58" s="33">
        <v>43286</v>
      </c>
      <c r="C58" s="27"/>
      <c r="I58">
        <v>0.16309999999999999</v>
      </c>
    </row>
    <row r="59" spans="1:12" x14ac:dyDescent="0.35">
      <c r="A59" s="31"/>
      <c r="B59" s="33"/>
      <c r="C59" s="15"/>
      <c r="I59">
        <v>8.6199999999999999E-2</v>
      </c>
    </row>
    <row r="60" spans="1:12" x14ac:dyDescent="0.35">
      <c r="A60" s="30" t="s">
        <v>35</v>
      </c>
      <c r="B60" s="33">
        <v>43258</v>
      </c>
      <c r="C60" s="53">
        <v>43270</v>
      </c>
      <c r="D60">
        <v>3.3902000000000001</v>
      </c>
      <c r="I60">
        <v>8.1299999999999997E-2</v>
      </c>
    </row>
    <row r="61" spans="1:12" x14ac:dyDescent="0.35">
      <c r="A61" s="30" t="s">
        <v>35</v>
      </c>
      <c r="B61" s="33">
        <v>43265</v>
      </c>
      <c r="C61" s="53">
        <v>43270</v>
      </c>
      <c r="D61">
        <v>0.48620000000000002</v>
      </c>
      <c r="I61">
        <v>0.17749999999999999</v>
      </c>
    </row>
    <row r="62" spans="1:12" x14ac:dyDescent="0.35">
      <c r="A62" s="30" t="s">
        <v>35</v>
      </c>
      <c r="B62" s="33">
        <v>43266</v>
      </c>
      <c r="C62" s="53">
        <v>43270</v>
      </c>
      <c r="D62">
        <v>0.1176</v>
      </c>
      <c r="I62">
        <v>0.3165</v>
      </c>
    </row>
    <row r="63" spans="1:12" x14ac:dyDescent="0.35">
      <c r="A63" s="30" t="s">
        <v>35</v>
      </c>
      <c r="B63" s="33">
        <v>43267</v>
      </c>
      <c r="C63" s="53">
        <v>43270</v>
      </c>
      <c r="D63">
        <v>8.2600000000000007E-2</v>
      </c>
      <c r="I63">
        <v>0.29609999999999997</v>
      </c>
    </row>
    <row r="64" spans="1:12" x14ac:dyDescent="0.35">
      <c r="A64" s="30" t="s">
        <v>35</v>
      </c>
      <c r="B64" s="33">
        <v>43268</v>
      </c>
      <c r="C64" s="53">
        <v>43270</v>
      </c>
      <c r="D64">
        <v>7.7999999999999996E-3</v>
      </c>
      <c r="I64">
        <v>0.37230000000000002</v>
      </c>
    </row>
    <row r="65" spans="1:9" x14ac:dyDescent="0.35">
      <c r="A65" s="30" t="s">
        <v>35</v>
      </c>
      <c r="B65" s="4">
        <v>43269</v>
      </c>
      <c r="C65" s="53">
        <v>43270</v>
      </c>
      <c r="D65">
        <v>3.5499999999999997E-2</v>
      </c>
      <c r="I65">
        <v>0.32719999999999999</v>
      </c>
    </row>
    <row r="66" spans="1:9" x14ac:dyDescent="0.35">
      <c r="A66" s="30" t="s">
        <v>35</v>
      </c>
      <c r="B66" s="33">
        <v>43270</v>
      </c>
      <c r="C66" s="53">
        <v>43273</v>
      </c>
      <c r="D66">
        <v>5.2699999999999997E-2</v>
      </c>
      <c r="I66">
        <v>0.37269999999999998</v>
      </c>
    </row>
    <row r="67" spans="1:9" x14ac:dyDescent="0.35">
      <c r="A67" s="30" t="s">
        <v>35</v>
      </c>
      <c r="B67" s="33">
        <v>43271</v>
      </c>
      <c r="C67" s="53">
        <v>43273</v>
      </c>
      <c r="D67" s="18">
        <v>5.5E-2</v>
      </c>
      <c r="I67">
        <v>0.33169999999999999</v>
      </c>
    </row>
    <row r="68" spans="1:9" x14ac:dyDescent="0.35">
      <c r="A68" s="30" t="s">
        <v>35</v>
      </c>
      <c r="B68" s="33">
        <v>43272</v>
      </c>
      <c r="C68" s="53">
        <v>43273</v>
      </c>
      <c r="D68">
        <v>0.1348</v>
      </c>
      <c r="E68" s="29" t="s">
        <v>37</v>
      </c>
      <c r="I68">
        <v>0.26079999999999998</v>
      </c>
    </row>
    <row r="69" spans="1:9" x14ac:dyDescent="0.35">
      <c r="A69" s="30" t="s">
        <v>35</v>
      </c>
      <c r="B69" s="33">
        <v>43273</v>
      </c>
      <c r="C69" s="15">
        <v>43290</v>
      </c>
      <c r="D69">
        <v>0.19070000000000001</v>
      </c>
      <c r="I69">
        <v>9.7699999999999995E-2</v>
      </c>
    </row>
    <row r="70" spans="1:9" x14ac:dyDescent="0.35">
      <c r="A70" s="30" t="s">
        <v>35</v>
      </c>
      <c r="B70" s="33">
        <v>43274</v>
      </c>
      <c r="C70" s="15">
        <v>43290</v>
      </c>
      <c r="D70">
        <v>0.18779999999999999</v>
      </c>
      <c r="I70">
        <v>2.23E-2</v>
      </c>
    </row>
    <row r="71" spans="1:9" x14ac:dyDescent="0.35">
      <c r="A71" s="30" t="s">
        <v>35</v>
      </c>
      <c r="B71" s="33">
        <v>43275</v>
      </c>
      <c r="C71" s="15">
        <v>43287</v>
      </c>
      <c r="D71">
        <v>0.34429999999999999</v>
      </c>
      <c r="I71">
        <v>1.9400000000000001E-2</v>
      </c>
    </row>
    <row r="72" spans="1:9" x14ac:dyDescent="0.35">
      <c r="A72" s="30" t="s">
        <v>35</v>
      </c>
      <c r="B72" s="33">
        <v>43277</v>
      </c>
      <c r="C72" s="15">
        <v>43287</v>
      </c>
      <c r="D72" s="18">
        <v>4.0300000000000002E-2</v>
      </c>
      <c r="I72">
        <v>7.3099999999999998E-2</v>
      </c>
    </row>
    <row r="73" spans="1:9" x14ac:dyDescent="0.35">
      <c r="A73" s="30" t="s">
        <v>35</v>
      </c>
      <c r="B73" s="33">
        <v>43278</v>
      </c>
      <c r="C73" s="15">
        <v>43287</v>
      </c>
      <c r="D73" s="18">
        <v>8.7999999999999995E-2</v>
      </c>
      <c r="I73">
        <v>1.49E-2</v>
      </c>
    </row>
    <row r="74" spans="1:9" x14ac:dyDescent="0.35">
      <c r="A74" s="30" t="s">
        <v>35</v>
      </c>
      <c r="B74" s="33">
        <v>43279</v>
      </c>
      <c r="C74" s="15">
        <v>43287</v>
      </c>
      <c r="D74" s="18">
        <v>0.11269999999999999</v>
      </c>
    </row>
    <row r="75" spans="1:9" x14ac:dyDescent="0.35">
      <c r="A75" s="29" t="s">
        <v>35</v>
      </c>
      <c r="B75" s="33">
        <v>43280</v>
      </c>
      <c r="C75" s="15"/>
    </row>
    <row r="76" spans="1:9" x14ac:dyDescent="0.35">
      <c r="A76" s="29" t="s">
        <v>35</v>
      </c>
      <c r="B76" s="33">
        <v>43281</v>
      </c>
      <c r="C76" s="15"/>
    </row>
    <row r="77" spans="1:9" x14ac:dyDescent="0.35">
      <c r="A77" s="30" t="s">
        <v>35</v>
      </c>
      <c r="B77" s="33">
        <v>43282</v>
      </c>
      <c r="C77" s="15">
        <v>43287</v>
      </c>
      <c r="D77" s="13" t="s">
        <v>15</v>
      </c>
    </row>
    <row r="78" spans="1:9" x14ac:dyDescent="0.35">
      <c r="A78" s="30" t="s">
        <v>35</v>
      </c>
      <c r="B78" s="33">
        <v>43283</v>
      </c>
      <c r="C78" s="15">
        <v>43287</v>
      </c>
      <c r="D78">
        <v>2.76E-2</v>
      </c>
    </row>
    <row r="79" spans="1:9" x14ac:dyDescent="0.35">
      <c r="A79" s="30" t="s">
        <v>35</v>
      </c>
      <c r="B79" s="33">
        <v>43284</v>
      </c>
      <c r="C79" s="15">
        <v>43287</v>
      </c>
      <c r="D79">
        <v>1.12E-2</v>
      </c>
    </row>
    <row r="80" spans="1:9" x14ac:dyDescent="0.35">
      <c r="A80" s="30" t="s">
        <v>35</v>
      </c>
      <c r="B80" s="33">
        <v>43285</v>
      </c>
      <c r="C80" s="15">
        <v>43287</v>
      </c>
      <c r="D80">
        <v>5.57E-2</v>
      </c>
    </row>
    <row r="81" spans="1:4" x14ac:dyDescent="0.35">
      <c r="A81" s="30" t="s">
        <v>35</v>
      </c>
      <c r="B81" s="33">
        <v>43286</v>
      </c>
      <c r="C81" s="15"/>
    </row>
    <row r="82" spans="1:4" x14ac:dyDescent="0.35">
      <c r="A82" s="30" t="s">
        <v>35</v>
      </c>
      <c r="B82" s="33">
        <v>43288</v>
      </c>
      <c r="C82" s="15">
        <v>43318</v>
      </c>
      <c r="D82">
        <v>5.0099999999999999E-2</v>
      </c>
    </row>
    <row r="83" spans="1:4" x14ac:dyDescent="0.35">
      <c r="A83" s="30" t="s">
        <v>35</v>
      </c>
      <c r="B83" s="33">
        <v>43290</v>
      </c>
      <c r="C83" s="15">
        <v>43318</v>
      </c>
      <c r="D83">
        <v>7.8299999999999995E-2</v>
      </c>
    </row>
    <row r="84" spans="1:4" x14ac:dyDescent="0.35">
      <c r="A84" s="30" t="s">
        <v>35</v>
      </c>
      <c r="B84" s="33">
        <v>43292</v>
      </c>
      <c r="C84" s="15">
        <v>43318</v>
      </c>
      <c r="D84">
        <v>9.8500000000000004E-2</v>
      </c>
    </row>
    <row r="85" spans="1:4" x14ac:dyDescent="0.35">
      <c r="A85" s="30" t="s">
        <v>35</v>
      </c>
      <c r="B85" s="33">
        <v>43329</v>
      </c>
      <c r="C85" s="15"/>
    </row>
    <row r="86" spans="1:4" x14ac:dyDescent="0.35">
      <c r="A86" s="31"/>
      <c r="B86" s="4"/>
      <c r="C86" s="15"/>
    </row>
    <row r="87" spans="1:4" x14ac:dyDescent="0.35">
      <c r="A87" s="30" t="s">
        <v>28</v>
      </c>
      <c r="B87" s="33">
        <v>43258</v>
      </c>
      <c r="C87" s="53">
        <v>43270</v>
      </c>
      <c r="D87">
        <v>0.3221</v>
      </c>
    </row>
    <row r="88" spans="1:4" x14ac:dyDescent="0.35">
      <c r="A88" s="30" t="s">
        <v>28</v>
      </c>
      <c r="B88" s="33">
        <v>43265</v>
      </c>
      <c r="C88" s="53">
        <v>43270</v>
      </c>
      <c r="D88">
        <v>0.27850000000000003</v>
      </c>
    </row>
    <row r="89" spans="1:4" x14ac:dyDescent="0.35">
      <c r="A89" s="30" t="s">
        <v>28</v>
      </c>
      <c r="B89" s="33">
        <v>43266</v>
      </c>
      <c r="C89" s="53">
        <v>43270</v>
      </c>
      <c r="D89">
        <v>0.15210000000000001</v>
      </c>
    </row>
    <row r="90" spans="1:4" x14ac:dyDescent="0.35">
      <c r="A90" s="30" t="s">
        <v>28</v>
      </c>
      <c r="B90" s="33">
        <v>43267</v>
      </c>
      <c r="C90" s="53">
        <v>43270</v>
      </c>
      <c r="D90">
        <v>5.1000000000000004E-3</v>
      </c>
    </row>
    <row r="91" spans="1:4" x14ac:dyDescent="0.35">
      <c r="A91" s="30" t="s">
        <v>28</v>
      </c>
      <c r="B91" s="33">
        <v>43268</v>
      </c>
      <c r="C91" s="53">
        <v>43270</v>
      </c>
      <c r="D91" s="13" t="s">
        <v>15</v>
      </c>
    </row>
    <row r="92" spans="1:4" x14ac:dyDescent="0.35">
      <c r="A92" s="30" t="s">
        <v>28</v>
      </c>
      <c r="B92" s="4">
        <v>43269</v>
      </c>
      <c r="C92" s="53">
        <v>43270</v>
      </c>
      <c r="D92">
        <v>1.7600000000000001E-2</v>
      </c>
    </row>
    <row r="93" spans="1:4" x14ac:dyDescent="0.35">
      <c r="A93" s="30" t="s">
        <v>28</v>
      </c>
      <c r="B93" s="33">
        <v>43270</v>
      </c>
      <c r="C93" s="53">
        <v>43273</v>
      </c>
      <c r="D93" s="13" t="s">
        <v>15</v>
      </c>
    </row>
    <row r="94" spans="1:4" x14ac:dyDescent="0.35">
      <c r="A94" s="30" t="s">
        <v>28</v>
      </c>
      <c r="B94" s="33">
        <v>43271</v>
      </c>
      <c r="C94" s="53">
        <v>43273</v>
      </c>
      <c r="D94" s="13" t="s">
        <v>15</v>
      </c>
    </row>
    <row r="95" spans="1:4" x14ac:dyDescent="0.35">
      <c r="A95" s="30" t="s">
        <v>28</v>
      </c>
      <c r="B95" s="33">
        <v>43272</v>
      </c>
      <c r="C95" s="15">
        <v>43290</v>
      </c>
      <c r="D95" s="13" t="s">
        <v>15</v>
      </c>
    </row>
    <row r="96" spans="1:4" x14ac:dyDescent="0.35">
      <c r="A96" s="30" t="s">
        <v>28</v>
      </c>
      <c r="B96" s="33">
        <v>43273</v>
      </c>
      <c r="C96" s="15">
        <v>43290</v>
      </c>
      <c r="D96">
        <v>0.39360000000000001</v>
      </c>
    </row>
    <row r="97" spans="1:4" x14ac:dyDescent="0.35">
      <c r="A97" s="30" t="s">
        <v>28</v>
      </c>
      <c r="B97" s="33">
        <v>43274</v>
      </c>
      <c r="C97" s="15">
        <v>43290</v>
      </c>
      <c r="D97">
        <v>0.73909999999999998</v>
      </c>
    </row>
    <row r="98" spans="1:4" x14ac:dyDescent="0.35">
      <c r="A98" s="30" t="s">
        <v>28</v>
      </c>
      <c r="B98" s="33">
        <v>43275</v>
      </c>
      <c r="C98" s="15">
        <v>43287</v>
      </c>
      <c r="D98">
        <v>0.21329999999999999</v>
      </c>
    </row>
    <row r="99" spans="1:4" x14ac:dyDescent="0.35">
      <c r="A99" s="29" t="s">
        <v>28</v>
      </c>
      <c r="B99" s="33">
        <v>43276</v>
      </c>
      <c r="C99" s="15"/>
      <c r="D99" s="13"/>
    </row>
    <row r="100" spans="1:4" x14ac:dyDescent="0.35">
      <c r="A100" s="30" t="s">
        <v>28</v>
      </c>
      <c r="B100" s="33">
        <v>43277</v>
      </c>
      <c r="C100" s="15">
        <v>43287</v>
      </c>
      <c r="D100">
        <v>3.0599999999999999E-2</v>
      </c>
    </row>
    <row r="101" spans="1:4" x14ac:dyDescent="0.35">
      <c r="A101" s="30" t="s">
        <v>28</v>
      </c>
      <c r="B101" s="33">
        <v>43278</v>
      </c>
      <c r="C101" s="15">
        <v>43287</v>
      </c>
      <c r="D101">
        <v>1.0699999999999999E-2</v>
      </c>
    </row>
    <row r="102" spans="1:4" x14ac:dyDescent="0.35">
      <c r="A102" s="30" t="s">
        <v>28</v>
      </c>
      <c r="B102" s="33">
        <v>43279</v>
      </c>
      <c r="C102" s="15">
        <v>43287</v>
      </c>
      <c r="D102">
        <v>1.43E-2</v>
      </c>
    </row>
    <row r="103" spans="1:4" x14ac:dyDescent="0.35">
      <c r="A103" s="30" t="s">
        <v>28</v>
      </c>
      <c r="B103" s="33">
        <v>43280</v>
      </c>
      <c r="C103" s="15">
        <v>43287</v>
      </c>
      <c r="D103">
        <v>9.0700000000000003E-2</v>
      </c>
    </row>
    <row r="104" spans="1:4" x14ac:dyDescent="0.35">
      <c r="A104" s="30" t="s">
        <v>28</v>
      </c>
      <c r="B104" s="33">
        <v>43281</v>
      </c>
      <c r="C104" s="15">
        <v>43287</v>
      </c>
      <c r="D104" s="18">
        <v>1.4999999999999999E-2</v>
      </c>
    </row>
    <row r="105" spans="1:4" x14ac:dyDescent="0.35">
      <c r="A105" s="30" t="s">
        <v>28</v>
      </c>
      <c r="B105" s="33">
        <v>43282</v>
      </c>
      <c r="C105" s="15">
        <v>43287</v>
      </c>
      <c r="D105">
        <v>6.6199999999999995E-2</v>
      </c>
    </row>
    <row r="106" spans="1:4" x14ac:dyDescent="0.35">
      <c r="A106" s="30" t="s">
        <v>28</v>
      </c>
      <c r="B106" s="33">
        <v>43283</v>
      </c>
      <c r="C106" s="15">
        <v>43287</v>
      </c>
      <c r="D106" s="18">
        <v>9.3899999999999997E-2</v>
      </c>
    </row>
    <row r="107" spans="1:4" x14ac:dyDescent="0.35">
      <c r="A107" s="30" t="s">
        <v>28</v>
      </c>
      <c r="B107" s="33">
        <v>43284</v>
      </c>
      <c r="C107" s="15">
        <v>43287</v>
      </c>
      <c r="D107" s="18">
        <v>2.8000000000000001E-2</v>
      </c>
    </row>
    <row r="108" spans="1:4" x14ac:dyDescent="0.35">
      <c r="A108" s="30" t="s">
        <v>28</v>
      </c>
      <c r="B108" s="33">
        <v>43285</v>
      </c>
      <c r="C108" s="15">
        <v>43287</v>
      </c>
      <c r="D108" s="18">
        <v>1.95E-2</v>
      </c>
    </row>
    <row r="109" spans="1:4" x14ac:dyDescent="0.35">
      <c r="A109" s="30" t="s">
        <v>28</v>
      </c>
      <c r="B109" s="33">
        <v>43286</v>
      </c>
      <c r="C109" s="15"/>
      <c r="D109" s="13"/>
    </row>
    <row r="110" spans="1:4" x14ac:dyDescent="0.35">
      <c r="A110" s="30" t="s">
        <v>28</v>
      </c>
      <c r="B110" s="15">
        <v>43288</v>
      </c>
      <c r="C110" s="15">
        <v>43318</v>
      </c>
      <c r="D110">
        <v>0.1588</v>
      </c>
    </row>
    <row r="111" spans="1:4" x14ac:dyDescent="0.35">
      <c r="A111" s="30" t="s">
        <v>28</v>
      </c>
      <c r="B111" s="15">
        <v>43290</v>
      </c>
      <c r="C111" s="15">
        <v>43318</v>
      </c>
      <c r="D111">
        <v>6.7500000000000004E-2</v>
      </c>
    </row>
    <row r="112" spans="1:4" x14ac:dyDescent="0.35">
      <c r="A112" s="30" t="s">
        <v>28</v>
      </c>
      <c r="B112" s="15">
        <v>43292</v>
      </c>
      <c r="C112" s="15">
        <v>43489</v>
      </c>
      <c r="D112" s="18">
        <v>4.4999999999999998E-2</v>
      </c>
    </row>
    <row r="113" spans="1:5" x14ac:dyDescent="0.35">
      <c r="A113" s="30" t="s">
        <v>28</v>
      </c>
      <c r="B113" s="15">
        <v>43294</v>
      </c>
      <c r="C113" s="15">
        <v>43489</v>
      </c>
      <c r="D113" s="18">
        <v>4.1000000000000002E-2</v>
      </c>
    </row>
    <row r="114" spans="1:5" x14ac:dyDescent="0.35">
      <c r="A114" s="29" t="s">
        <v>28</v>
      </c>
      <c r="B114" s="15">
        <v>43296</v>
      </c>
      <c r="C114" s="15"/>
      <c r="D114" s="13"/>
    </row>
    <row r="115" spans="1:5" x14ac:dyDescent="0.35">
      <c r="A115" s="30" t="s">
        <v>28</v>
      </c>
      <c r="B115" s="15">
        <v>43298</v>
      </c>
      <c r="C115" s="15">
        <v>43489</v>
      </c>
      <c r="D115">
        <v>0.14399999999999999</v>
      </c>
    </row>
    <row r="116" spans="1:5" x14ac:dyDescent="0.35">
      <c r="A116" s="29" t="s">
        <v>28</v>
      </c>
      <c r="B116" s="15">
        <v>43300</v>
      </c>
      <c r="C116" s="15"/>
      <c r="D116" s="13"/>
    </row>
    <row r="117" spans="1:5" x14ac:dyDescent="0.35">
      <c r="A117" s="30" t="s">
        <v>28</v>
      </c>
      <c r="B117" s="15">
        <v>43302</v>
      </c>
      <c r="C117" s="15">
        <v>43318</v>
      </c>
      <c r="D117" s="18">
        <v>0.02</v>
      </c>
    </row>
    <row r="118" spans="1:5" x14ac:dyDescent="0.35">
      <c r="A118" s="30" t="s">
        <v>28</v>
      </c>
      <c r="B118" s="15">
        <v>43329</v>
      </c>
      <c r="C118" s="15">
        <v>43489</v>
      </c>
      <c r="D118">
        <v>5.2900000000000003E-2</v>
      </c>
    </row>
    <row r="119" spans="1:5" x14ac:dyDescent="0.35">
      <c r="A119" s="31"/>
      <c r="B119" s="33"/>
      <c r="C119" s="15"/>
    </row>
    <row r="120" spans="1:5" x14ac:dyDescent="0.35">
      <c r="A120" s="30" t="s">
        <v>21</v>
      </c>
      <c r="B120" s="33">
        <v>43265</v>
      </c>
      <c r="C120" s="53">
        <v>43270</v>
      </c>
      <c r="D120" s="18">
        <v>0.67400000000000004</v>
      </c>
    </row>
    <row r="121" spans="1:5" x14ac:dyDescent="0.35">
      <c r="A121" s="30" t="s">
        <v>21</v>
      </c>
      <c r="B121" s="33">
        <v>43266</v>
      </c>
      <c r="C121" s="53">
        <v>43270</v>
      </c>
      <c r="D121" s="18">
        <v>0.37340000000000001</v>
      </c>
    </row>
    <row r="122" spans="1:5" x14ac:dyDescent="0.35">
      <c r="A122" s="30" t="s">
        <v>21</v>
      </c>
      <c r="B122" s="33">
        <v>43267</v>
      </c>
      <c r="C122" s="53">
        <v>43270</v>
      </c>
      <c r="D122" s="18">
        <v>0.11310000000000001</v>
      </c>
    </row>
    <row r="123" spans="1:5" x14ac:dyDescent="0.35">
      <c r="A123" s="30" t="s">
        <v>21</v>
      </c>
      <c r="B123" s="33">
        <v>43268</v>
      </c>
      <c r="C123" s="53">
        <v>43270</v>
      </c>
      <c r="D123" s="18">
        <v>3.9300000000000002E-2</v>
      </c>
    </row>
    <row r="124" spans="1:5" x14ac:dyDescent="0.35">
      <c r="A124" s="30" t="s">
        <v>21</v>
      </c>
      <c r="B124" s="4">
        <v>43269</v>
      </c>
      <c r="C124" s="53">
        <v>43270</v>
      </c>
      <c r="D124" s="18">
        <v>0.18</v>
      </c>
      <c r="E124" s="29" t="s">
        <v>37</v>
      </c>
    </row>
    <row r="125" spans="1:5" x14ac:dyDescent="0.35">
      <c r="A125" s="30" t="s">
        <v>21</v>
      </c>
      <c r="B125" s="33">
        <v>43270</v>
      </c>
      <c r="C125" s="53">
        <v>43273</v>
      </c>
      <c r="D125">
        <v>0.2334</v>
      </c>
    </row>
    <row r="126" spans="1:5" x14ac:dyDescent="0.35">
      <c r="A126" s="30" t="s">
        <v>21</v>
      </c>
      <c r="B126" s="33">
        <v>43271</v>
      </c>
      <c r="C126" s="53">
        <v>43273</v>
      </c>
      <c r="D126">
        <v>8.6999999999999994E-3</v>
      </c>
    </row>
    <row r="127" spans="1:5" x14ac:dyDescent="0.35">
      <c r="A127" s="30" t="s">
        <v>21</v>
      </c>
      <c r="B127" s="33">
        <v>43272</v>
      </c>
      <c r="C127" s="53">
        <v>43273</v>
      </c>
      <c r="D127" s="13" t="s">
        <v>15</v>
      </c>
    </row>
    <row r="128" spans="1:5" x14ac:dyDescent="0.35">
      <c r="A128" s="30" t="s">
        <v>21</v>
      </c>
      <c r="B128" s="33">
        <v>43273</v>
      </c>
      <c r="C128" s="15">
        <v>43290</v>
      </c>
      <c r="D128">
        <v>0.35649999999999998</v>
      </c>
    </row>
    <row r="129" spans="1:8" x14ac:dyDescent="0.35">
      <c r="A129" s="30" t="s">
        <v>21</v>
      </c>
      <c r="B129" s="33">
        <v>43274</v>
      </c>
      <c r="C129" s="15">
        <v>43290</v>
      </c>
      <c r="D129">
        <v>0.18149999999999999</v>
      </c>
    </row>
    <row r="130" spans="1:8" x14ac:dyDescent="0.35">
      <c r="A130" s="30" t="s">
        <v>21</v>
      </c>
      <c r="B130" s="33">
        <v>43275</v>
      </c>
      <c r="C130" s="15">
        <v>43287</v>
      </c>
      <c r="D130">
        <v>0.17380000000000001</v>
      </c>
      <c r="H130" s="33"/>
    </row>
    <row r="131" spans="1:8" x14ac:dyDescent="0.35">
      <c r="A131" s="30" t="s">
        <v>21</v>
      </c>
      <c r="B131" s="33">
        <v>43276</v>
      </c>
      <c r="C131" s="15">
        <v>43319</v>
      </c>
      <c r="D131">
        <v>1.7600000000000001E-2</v>
      </c>
      <c r="H131" s="33"/>
    </row>
    <row r="132" spans="1:8" x14ac:dyDescent="0.35">
      <c r="A132" s="30" t="s">
        <v>21</v>
      </c>
      <c r="B132" s="33">
        <v>43277</v>
      </c>
      <c r="C132" s="15">
        <v>43287</v>
      </c>
      <c r="D132">
        <v>5.6800000000000003E-2</v>
      </c>
      <c r="H132" s="33"/>
    </row>
    <row r="133" spans="1:8" x14ac:dyDescent="0.35">
      <c r="A133" s="30" t="s">
        <v>21</v>
      </c>
      <c r="B133" s="33">
        <v>43278</v>
      </c>
      <c r="C133" s="15">
        <v>43287</v>
      </c>
      <c r="D133">
        <v>1.21E-2</v>
      </c>
      <c r="H133" s="33"/>
    </row>
    <row r="134" spans="1:8" x14ac:dyDescent="0.35">
      <c r="A134" s="30" t="s">
        <v>21</v>
      </c>
      <c r="B134" s="33">
        <v>43279</v>
      </c>
      <c r="C134" s="15">
        <v>43287</v>
      </c>
      <c r="D134">
        <v>3.5999999999999999E-3</v>
      </c>
      <c r="H134" s="33"/>
    </row>
    <row r="135" spans="1:8" x14ac:dyDescent="0.35">
      <c r="A135" s="30" t="s">
        <v>21</v>
      </c>
      <c r="B135" s="33">
        <v>43280</v>
      </c>
      <c r="C135" s="15">
        <v>43287</v>
      </c>
      <c r="D135">
        <v>6.2199999999999998E-2</v>
      </c>
      <c r="H135" s="33"/>
    </row>
    <row r="136" spans="1:8" x14ac:dyDescent="0.35">
      <c r="A136" s="30" t="s">
        <v>21</v>
      </c>
      <c r="B136" s="33">
        <v>43282</v>
      </c>
      <c r="C136" s="15">
        <v>43287</v>
      </c>
      <c r="D136">
        <v>3.1600000000000003E-2</v>
      </c>
      <c r="H136" s="33"/>
    </row>
    <row r="137" spans="1:8" x14ac:dyDescent="0.35">
      <c r="A137" s="30" t="s">
        <v>21</v>
      </c>
      <c r="B137" s="33">
        <v>43283</v>
      </c>
      <c r="C137" s="15">
        <v>43287</v>
      </c>
      <c r="D137">
        <v>3.8800000000000001E-2</v>
      </c>
      <c r="H137" s="33"/>
    </row>
    <row r="138" spans="1:8" x14ac:dyDescent="0.35">
      <c r="A138" s="30" t="s">
        <v>21</v>
      </c>
      <c r="B138" s="33">
        <v>43284</v>
      </c>
      <c r="C138" s="15">
        <v>43287</v>
      </c>
      <c r="D138" s="13" t="s">
        <v>15</v>
      </c>
      <c r="H138" s="33"/>
    </row>
    <row r="139" spans="1:8" x14ac:dyDescent="0.35">
      <c r="A139" s="30" t="s">
        <v>21</v>
      </c>
      <c r="B139" s="33">
        <v>43285</v>
      </c>
      <c r="C139" s="15">
        <v>43287</v>
      </c>
      <c r="D139">
        <v>9.5399999999999999E-2</v>
      </c>
      <c r="H139" s="33"/>
    </row>
    <row r="140" spans="1:8" x14ac:dyDescent="0.35">
      <c r="A140" s="29" t="s">
        <v>21</v>
      </c>
      <c r="B140" s="33">
        <v>43286</v>
      </c>
      <c r="C140" s="15"/>
      <c r="D140" s="13"/>
      <c r="H140" s="33"/>
    </row>
    <row r="141" spans="1:8" x14ac:dyDescent="0.35">
      <c r="A141" s="30" t="s">
        <v>21</v>
      </c>
      <c r="B141" s="33">
        <v>43288</v>
      </c>
      <c r="C141" s="15">
        <v>43318</v>
      </c>
      <c r="D141">
        <v>3.1899999999999998E-2</v>
      </c>
    </row>
    <row r="142" spans="1:8" x14ac:dyDescent="0.35">
      <c r="A142" s="30" t="s">
        <v>21</v>
      </c>
      <c r="B142" s="33">
        <v>43345</v>
      </c>
      <c r="C142" s="15"/>
    </row>
    <row r="143" spans="1:8" x14ac:dyDescent="0.35">
      <c r="A143" s="31"/>
      <c r="B143" s="4"/>
      <c r="C143" s="15"/>
      <c r="F143" s="4"/>
    </row>
    <row r="144" spans="1:8" x14ac:dyDescent="0.35">
      <c r="A144" s="30" t="s">
        <v>33</v>
      </c>
      <c r="B144" s="33">
        <v>43265</v>
      </c>
      <c r="C144" s="53">
        <v>43270</v>
      </c>
      <c r="D144">
        <v>0.50529999999999997</v>
      </c>
      <c r="F144" s="4"/>
    </row>
    <row r="145" spans="1:6" x14ac:dyDescent="0.35">
      <c r="A145" s="30" t="s">
        <v>33</v>
      </c>
      <c r="B145" s="33">
        <v>43266</v>
      </c>
      <c r="C145" s="53">
        <v>43270</v>
      </c>
      <c r="D145">
        <v>0.11169999999999999</v>
      </c>
      <c r="F145" s="4"/>
    </row>
    <row r="146" spans="1:6" x14ac:dyDescent="0.35">
      <c r="A146" s="30" t="s">
        <v>33</v>
      </c>
      <c r="B146" s="33">
        <v>43267</v>
      </c>
      <c r="C146" s="53">
        <v>43270</v>
      </c>
      <c r="D146">
        <v>3.85E-2</v>
      </c>
    </row>
    <row r="147" spans="1:6" x14ac:dyDescent="0.35">
      <c r="A147" s="30" t="s">
        <v>33</v>
      </c>
      <c r="B147" s="33">
        <v>43268</v>
      </c>
      <c r="C147" s="53">
        <v>43270</v>
      </c>
      <c r="D147">
        <v>6.3500000000000001E-2</v>
      </c>
    </row>
    <row r="148" spans="1:6" x14ac:dyDescent="0.35">
      <c r="A148" s="30" t="s">
        <v>33</v>
      </c>
      <c r="B148" s="33">
        <v>43270</v>
      </c>
      <c r="C148" s="53">
        <v>43273</v>
      </c>
      <c r="D148">
        <v>2.5899999999999999E-2</v>
      </c>
    </row>
    <row r="149" spans="1:6" x14ac:dyDescent="0.35">
      <c r="A149" s="30" t="s">
        <v>33</v>
      </c>
      <c r="B149" s="33">
        <v>43272</v>
      </c>
      <c r="C149" s="53">
        <v>43273</v>
      </c>
      <c r="D149">
        <v>0.13519999999999999</v>
      </c>
    </row>
    <row r="150" spans="1:6" x14ac:dyDescent="0.35">
      <c r="A150" s="30" t="s">
        <v>33</v>
      </c>
      <c r="B150" s="33">
        <v>43273</v>
      </c>
      <c r="C150" s="15">
        <v>43290</v>
      </c>
      <c r="D150" s="18">
        <v>0.19800000000000001</v>
      </c>
    </row>
    <row r="151" spans="1:6" x14ac:dyDescent="0.35">
      <c r="A151" s="30" t="s">
        <v>33</v>
      </c>
      <c r="B151" s="33">
        <v>43274</v>
      </c>
      <c r="C151" s="15">
        <v>43290</v>
      </c>
      <c r="D151" s="18">
        <v>0.4304</v>
      </c>
    </row>
    <row r="152" spans="1:6" x14ac:dyDescent="0.35">
      <c r="A152" s="30" t="s">
        <v>33</v>
      </c>
      <c r="B152" s="33">
        <v>43279</v>
      </c>
      <c r="C152" s="15">
        <v>43287</v>
      </c>
      <c r="D152" s="13" t="s">
        <v>15</v>
      </c>
    </row>
    <row r="153" spans="1:6" x14ac:dyDescent="0.35">
      <c r="A153" s="30" t="s">
        <v>33</v>
      </c>
      <c r="B153" s="33">
        <v>43282</v>
      </c>
      <c r="C153" s="15">
        <v>43287</v>
      </c>
      <c r="D153" s="13" t="s">
        <v>15</v>
      </c>
    </row>
    <row r="154" spans="1:6" x14ac:dyDescent="0.35">
      <c r="A154" s="30" t="s">
        <v>33</v>
      </c>
      <c r="B154" s="33">
        <v>43283</v>
      </c>
      <c r="C154" s="15">
        <v>43287</v>
      </c>
      <c r="D154">
        <v>1.0699999999999999E-2</v>
      </c>
    </row>
    <row r="155" spans="1:6" x14ac:dyDescent="0.35">
      <c r="A155" s="30" t="s">
        <v>33</v>
      </c>
      <c r="B155" s="33">
        <v>43284</v>
      </c>
      <c r="C155" s="15">
        <v>43287</v>
      </c>
      <c r="D155">
        <v>7.7000000000000002E-3</v>
      </c>
    </row>
    <row r="156" spans="1:6" x14ac:dyDescent="0.35">
      <c r="A156" s="31" t="s">
        <v>33</v>
      </c>
      <c r="B156" s="33">
        <v>43286</v>
      </c>
      <c r="C156" s="15"/>
    </row>
    <row r="157" spans="1:6" x14ac:dyDescent="0.35">
      <c r="A157" s="30" t="s">
        <v>33</v>
      </c>
      <c r="B157" s="33">
        <v>43288</v>
      </c>
      <c r="C157" s="15">
        <v>43318</v>
      </c>
      <c r="D157">
        <v>1.2200000000000001E-2</v>
      </c>
    </row>
    <row r="158" spans="1:6" x14ac:dyDescent="0.35">
      <c r="A158" s="31"/>
      <c r="B158" s="4"/>
      <c r="C158" s="33"/>
    </row>
    <row r="159" spans="1:6" x14ac:dyDescent="0.35">
      <c r="A159" s="30" t="s">
        <v>32</v>
      </c>
      <c r="B159" s="33">
        <v>43265</v>
      </c>
      <c r="C159" s="53">
        <v>43270</v>
      </c>
      <c r="D159">
        <v>0.14779999999999999</v>
      </c>
    </row>
    <row r="160" spans="1:6" x14ac:dyDescent="0.35">
      <c r="A160" s="30" t="s">
        <v>32</v>
      </c>
      <c r="B160" s="33">
        <v>43266</v>
      </c>
      <c r="C160" s="53">
        <v>43270</v>
      </c>
      <c r="D160">
        <v>2.92E-2</v>
      </c>
    </row>
    <row r="161" spans="1:4" x14ac:dyDescent="0.35">
      <c r="A161" s="30" t="s">
        <v>32</v>
      </c>
      <c r="B161" s="33">
        <v>43267</v>
      </c>
      <c r="C161" s="53">
        <v>43270</v>
      </c>
      <c r="D161">
        <v>5.3600000000000002E-2</v>
      </c>
    </row>
    <row r="162" spans="1:4" x14ac:dyDescent="0.35">
      <c r="A162" s="30" t="s">
        <v>32</v>
      </c>
      <c r="B162" s="33">
        <v>43268</v>
      </c>
      <c r="C162" s="53">
        <v>43270</v>
      </c>
      <c r="D162" s="18">
        <v>9.2999999999999999E-2</v>
      </c>
    </row>
    <row r="163" spans="1:4" x14ac:dyDescent="0.35">
      <c r="A163" s="30" t="s">
        <v>32</v>
      </c>
      <c r="B163" s="33">
        <v>43282</v>
      </c>
      <c r="C163" s="15">
        <v>43287</v>
      </c>
      <c r="D163">
        <v>7.7999999999999996E-3</v>
      </c>
    </row>
    <row r="164" spans="1:4" x14ac:dyDescent="0.35">
      <c r="A164" s="30" t="s">
        <v>32</v>
      </c>
      <c r="B164" s="33">
        <v>43283</v>
      </c>
      <c r="C164" s="15">
        <v>43287</v>
      </c>
      <c r="D164">
        <v>1.3899999999999999E-2</v>
      </c>
    </row>
    <row r="165" spans="1:4" x14ac:dyDescent="0.35">
      <c r="A165" s="30" t="s">
        <v>32</v>
      </c>
      <c r="B165" s="33">
        <v>43286</v>
      </c>
      <c r="C165" s="27"/>
      <c r="D165" s="18"/>
    </row>
    <row r="166" spans="1:4" x14ac:dyDescent="0.35">
      <c r="A166" s="30" t="s">
        <v>32</v>
      </c>
      <c r="B166" s="33">
        <v>43288</v>
      </c>
      <c r="C166" s="27">
        <v>43318</v>
      </c>
      <c r="D166">
        <v>2.4799999999999999E-2</v>
      </c>
    </row>
    <row r="167" spans="1:4" x14ac:dyDescent="0.35">
      <c r="A167" s="31"/>
      <c r="B167" s="4"/>
      <c r="C167" s="33"/>
    </row>
    <row r="168" spans="1:4" x14ac:dyDescent="0.35">
      <c r="A168" s="52" t="s">
        <v>20</v>
      </c>
      <c r="B168" s="33">
        <v>43258</v>
      </c>
      <c r="C168" s="53">
        <v>43270</v>
      </c>
      <c r="D168" s="13" t="s">
        <v>15</v>
      </c>
    </row>
    <row r="169" spans="1:4" x14ac:dyDescent="0.35">
      <c r="A169" s="52" t="s">
        <v>20</v>
      </c>
      <c r="B169" s="33">
        <v>43259</v>
      </c>
      <c r="C169" s="53">
        <v>43270</v>
      </c>
      <c r="D169" s="13" t="s">
        <v>15</v>
      </c>
    </row>
    <row r="170" spans="1:4" x14ac:dyDescent="0.35">
      <c r="A170" s="52" t="s">
        <v>20</v>
      </c>
      <c r="B170" s="33">
        <v>43260</v>
      </c>
      <c r="C170" s="53">
        <v>43270</v>
      </c>
      <c r="D170" s="13" t="s">
        <v>15</v>
      </c>
    </row>
    <row r="171" spans="1:4" x14ac:dyDescent="0.35">
      <c r="A171" s="52" t="s">
        <v>20</v>
      </c>
      <c r="B171" s="33">
        <v>43262</v>
      </c>
      <c r="C171" s="53">
        <v>43270</v>
      </c>
      <c r="D171" s="13" t="s">
        <v>15</v>
      </c>
    </row>
    <row r="172" spans="1:4" x14ac:dyDescent="0.35">
      <c r="A172" s="52" t="s">
        <v>20</v>
      </c>
      <c r="B172" s="33">
        <v>43263</v>
      </c>
      <c r="C172" s="53">
        <v>43270</v>
      </c>
      <c r="D172" s="13" t="s">
        <v>15</v>
      </c>
    </row>
    <row r="173" spans="1:4" x14ac:dyDescent="0.35">
      <c r="A173" s="52" t="s">
        <v>20</v>
      </c>
      <c r="B173" s="33">
        <v>43265</v>
      </c>
      <c r="C173" s="53">
        <v>43270</v>
      </c>
      <c r="D173" s="13" t="s">
        <v>15</v>
      </c>
    </row>
    <row r="174" spans="1:4" x14ac:dyDescent="0.35">
      <c r="A174" s="52" t="s">
        <v>20</v>
      </c>
      <c r="B174" s="33">
        <v>43266</v>
      </c>
      <c r="C174" s="53">
        <v>43270</v>
      </c>
      <c r="D174" s="13" t="s">
        <v>15</v>
      </c>
    </row>
    <row r="175" spans="1:4" x14ac:dyDescent="0.35">
      <c r="A175" s="52" t="s">
        <v>20</v>
      </c>
      <c r="B175" s="33">
        <v>43267</v>
      </c>
      <c r="C175" s="53">
        <v>43270</v>
      </c>
      <c r="D175" s="13" t="s">
        <v>15</v>
      </c>
    </row>
    <row r="176" spans="1:4" x14ac:dyDescent="0.35">
      <c r="A176" s="52" t="s">
        <v>20</v>
      </c>
      <c r="B176" s="33">
        <v>43268</v>
      </c>
      <c r="C176" s="53">
        <v>43270</v>
      </c>
      <c r="D176" s="13" t="s">
        <v>15</v>
      </c>
    </row>
    <row r="177" spans="1:4" x14ac:dyDescent="0.35">
      <c r="A177" s="52" t="s">
        <v>20</v>
      </c>
      <c r="B177" s="4">
        <v>43269</v>
      </c>
      <c r="C177" s="53">
        <v>43270</v>
      </c>
      <c r="D177" s="13" t="s">
        <v>15</v>
      </c>
    </row>
    <row r="178" spans="1:4" x14ac:dyDescent="0.35">
      <c r="A178" s="52" t="s">
        <v>20</v>
      </c>
      <c r="B178" s="4">
        <v>43273</v>
      </c>
      <c r="C178" s="27">
        <v>43290</v>
      </c>
      <c r="D178" s="13" t="s">
        <v>15</v>
      </c>
    </row>
    <row r="179" spans="1:4" x14ac:dyDescent="0.35">
      <c r="A179" s="52" t="s">
        <v>20</v>
      </c>
      <c r="B179" s="4">
        <v>43274</v>
      </c>
      <c r="C179" s="27">
        <v>43290</v>
      </c>
      <c r="D179" s="13" t="s">
        <v>15</v>
      </c>
    </row>
    <row r="180" spans="1:4" x14ac:dyDescent="0.35">
      <c r="A180" s="52" t="s">
        <v>20</v>
      </c>
      <c r="B180" s="4">
        <v>43275</v>
      </c>
      <c r="C180" s="27">
        <v>43287</v>
      </c>
      <c r="D180" s="13" t="s">
        <v>15</v>
      </c>
    </row>
    <row r="181" spans="1:4" x14ac:dyDescent="0.35">
      <c r="A181" s="52" t="s">
        <v>20</v>
      </c>
      <c r="B181" s="4">
        <v>43276</v>
      </c>
      <c r="C181" s="27">
        <v>43319</v>
      </c>
      <c r="D181" s="13" t="s">
        <v>15</v>
      </c>
    </row>
    <row r="182" spans="1:4" x14ac:dyDescent="0.35">
      <c r="A182" s="52" t="s">
        <v>20</v>
      </c>
      <c r="B182" s="4">
        <v>43277</v>
      </c>
      <c r="C182" s="27">
        <v>43287</v>
      </c>
      <c r="D182" s="13" t="s">
        <v>15</v>
      </c>
    </row>
    <row r="183" spans="1:4" x14ac:dyDescent="0.35">
      <c r="A183" s="52" t="s">
        <v>20</v>
      </c>
      <c r="B183" s="4">
        <v>43278</v>
      </c>
      <c r="C183" s="27">
        <v>43287</v>
      </c>
      <c r="D183" s="13" t="s">
        <v>15</v>
      </c>
    </row>
    <row r="184" spans="1:4" x14ac:dyDescent="0.35">
      <c r="A184" s="52" t="s">
        <v>20</v>
      </c>
      <c r="B184" s="4">
        <v>43279</v>
      </c>
      <c r="C184" s="27">
        <v>43287</v>
      </c>
      <c r="D184" s="13" t="s">
        <v>15</v>
      </c>
    </row>
    <row r="185" spans="1:4" x14ac:dyDescent="0.35">
      <c r="A185" s="52" t="s">
        <v>20</v>
      </c>
      <c r="B185" s="4">
        <v>43280</v>
      </c>
      <c r="C185" s="27">
        <v>43287</v>
      </c>
      <c r="D185" s="13" t="s">
        <v>15</v>
      </c>
    </row>
    <row r="186" spans="1:4" x14ac:dyDescent="0.35">
      <c r="A186" s="52" t="s">
        <v>20</v>
      </c>
      <c r="B186" s="4">
        <v>43281</v>
      </c>
      <c r="C186" s="27">
        <v>43287</v>
      </c>
      <c r="D186" s="13" t="s">
        <v>15</v>
      </c>
    </row>
    <row r="187" spans="1:4" x14ac:dyDescent="0.35">
      <c r="A187" s="52" t="s">
        <v>20</v>
      </c>
      <c r="B187" s="4">
        <v>43282</v>
      </c>
      <c r="C187" s="27">
        <v>43287</v>
      </c>
      <c r="D187" s="13" t="s">
        <v>15</v>
      </c>
    </row>
    <row r="188" spans="1:4" x14ac:dyDescent="0.35">
      <c r="A188" s="52" t="s">
        <v>20</v>
      </c>
      <c r="B188" s="4">
        <v>43283</v>
      </c>
      <c r="C188" s="27">
        <v>43287</v>
      </c>
      <c r="D188" s="13" t="s">
        <v>15</v>
      </c>
    </row>
    <row r="189" spans="1:4" x14ac:dyDescent="0.35">
      <c r="A189" s="52" t="s">
        <v>20</v>
      </c>
      <c r="B189" s="4">
        <v>43284</v>
      </c>
      <c r="C189" s="27">
        <v>43287</v>
      </c>
      <c r="D189" s="13" t="s">
        <v>15</v>
      </c>
    </row>
    <row r="190" spans="1:4" x14ac:dyDescent="0.35">
      <c r="A190" s="52" t="s">
        <v>20</v>
      </c>
      <c r="B190" s="4">
        <v>43285</v>
      </c>
      <c r="C190" s="27">
        <v>43287</v>
      </c>
      <c r="D190" s="13" t="s">
        <v>15</v>
      </c>
    </row>
    <row r="191" spans="1:4" x14ac:dyDescent="0.35">
      <c r="A191" s="52" t="s">
        <v>20</v>
      </c>
      <c r="B191" s="4">
        <v>43286</v>
      </c>
      <c r="C191" s="27"/>
      <c r="D191" s="13"/>
    </row>
    <row r="192" spans="1:4" x14ac:dyDescent="0.35">
      <c r="A192" s="52" t="s">
        <v>20</v>
      </c>
      <c r="B192" s="4">
        <v>43288</v>
      </c>
      <c r="C192" s="27">
        <v>43318</v>
      </c>
      <c r="D192" s="13" t="s">
        <v>15</v>
      </c>
    </row>
    <row r="193" spans="1:4" x14ac:dyDescent="0.35">
      <c r="A193" s="52" t="s">
        <v>20</v>
      </c>
      <c r="B193" s="4">
        <v>43290</v>
      </c>
      <c r="C193" s="27">
        <v>43318</v>
      </c>
      <c r="D193" s="13" t="s">
        <v>15</v>
      </c>
    </row>
    <row r="194" spans="1:4" x14ac:dyDescent="0.35">
      <c r="A194" s="52" t="s">
        <v>20</v>
      </c>
      <c r="B194" s="4">
        <v>43292</v>
      </c>
      <c r="C194" s="27">
        <v>43318</v>
      </c>
      <c r="D194" s="13" t="s">
        <v>15</v>
      </c>
    </row>
    <row r="195" spans="1:4" x14ac:dyDescent="0.35">
      <c r="A195" s="52" t="s">
        <v>20</v>
      </c>
      <c r="B195" s="4">
        <v>43294</v>
      </c>
      <c r="C195" s="27">
        <v>43318</v>
      </c>
      <c r="D195" s="13" t="s">
        <v>15</v>
      </c>
    </row>
    <row r="196" spans="1:4" x14ac:dyDescent="0.35">
      <c r="A196" s="52" t="s">
        <v>20</v>
      </c>
      <c r="B196" s="4">
        <v>43296</v>
      </c>
      <c r="C196" s="27">
        <v>43318</v>
      </c>
      <c r="D196" s="13" t="s">
        <v>15</v>
      </c>
    </row>
    <row r="197" spans="1:4" x14ac:dyDescent="0.35">
      <c r="A197" s="52" t="s">
        <v>20</v>
      </c>
      <c r="B197" s="4">
        <v>43302</v>
      </c>
      <c r="C197" s="27">
        <v>43318</v>
      </c>
      <c r="D197" s="13" t="s">
        <v>15</v>
      </c>
    </row>
    <row r="198" spans="1:4" x14ac:dyDescent="0.35">
      <c r="A198" s="52" t="s">
        <v>20</v>
      </c>
      <c r="B198" s="4">
        <v>43318</v>
      </c>
      <c r="C198" s="27">
        <v>43319</v>
      </c>
      <c r="D198" s="13" t="s">
        <v>15</v>
      </c>
    </row>
    <row r="199" spans="1:4" x14ac:dyDescent="0.35">
      <c r="A199" s="31"/>
      <c r="B199" s="4"/>
    </row>
    <row r="200" spans="1:4" x14ac:dyDescent="0.35">
      <c r="A200" s="61" t="s">
        <v>27</v>
      </c>
      <c r="B200" s="33">
        <v>43265</v>
      </c>
      <c r="C200" s="53">
        <v>43270</v>
      </c>
      <c r="D200">
        <v>0.14729999999999999</v>
      </c>
    </row>
    <row r="201" spans="1:4" x14ac:dyDescent="0.35">
      <c r="A201" s="61" t="s">
        <v>27</v>
      </c>
      <c r="B201" s="33">
        <v>43266</v>
      </c>
      <c r="C201" s="53">
        <v>43270</v>
      </c>
      <c r="D201">
        <v>6.6900000000000001E-2</v>
      </c>
    </row>
    <row r="202" spans="1:4" x14ac:dyDescent="0.35">
      <c r="A202" s="61" t="s">
        <v>27</v>
      </c>
      <c r="B202" s="33">
        <v>43267</v>
      </c>
      <c r="C202" s="53">
        <v>43270</v>
      </c>
      <c r="D202">
        <v>3.61E-2</v>
      </c>
    </row>
    <row r="203" spans="1:4" x14ac:dyDescent="0.35">
      <c r="A203" s="61" t="s">
        <v>27</v>
      </c>
      <c r="B203" s="33">
        <v>43268</v>
      </c>
      <c r="C203" s="53">
        <v>43270</v>
      </c>
      <c r="D203">
        <v>9.6299999999999997E-2</v>
      </c>
    </row>
    <row r="204" spans="1:4" x14ac:dyDescent="0.35">
      <c r="A204" s="61" t="s">
        <v>27</v>
      </c>
      <c r="B204" s="4">
        <v>43269</v>
      </c>
      <c r="C204" s="53">
        <v>43270</v>
      </c>
      <c r="D204">
        <v>0.2429</v>
      </c>
    </row>
    <row r="205" spans="1:4" x14ac:dyDescent="0.35">
      <c r="A205" s="61" t="s">
        <v>27</v>
      </c>
      <c r="B205" s="33">
        <v>43270</v>
      </c>
      <c r="C205" s="53">
        <v>43273</v>
      </c>
      <c r="D205">
        <v>0.22559999999999999</v>
      </c>
    </row>
    <row r="206" spans="1:4" x14ac:dyDescent="0.35">
      <c r="A206" s="61" t="s">
        <v>27</v>
      </c>
      <c r="B206" s="33">
        <v>43271</v>
      </c>
      <c r="C206" s="53">
        <v>43273</v>
      </c>
      <c r="D206" s="18">
        <v>0.20699999999999999</v>
      </c>
    </row>
    <row r="207" spans="1:4" x14ac:dyDescent="0.35">
      <c r="A207" s="61" t="s">
        <v>27</v>
      </c>
      <c r="B207" s="33">
        <v>43272</v>
      </c>
      <c r="C207" s="53">
        <v>43273</v>
      </c>
      <c r="D207" s="18">
        <v>0.16170000000000001</v>
      </c>
    </row>
    <row r="208" spans="1:4" x14ac:dyDescent="0.35">
      <c r="A208" s="61" t="s">
        <v>27</v>
      </c>
      <c r="B208" s="33">
        <v>43273</v>
      </c>
      <c r="C208" s="15">
        <v>43290</v>
      </c>
      <c r="D208">
        <v>0.25509999999999999</v>
      </c>
    </row>
    <row r="209" spans="1:4" x14ac:dyDescent="0.35">
      <c r="A209" s="61" t="s">
        <v>27</v>
      </c>
      <c r="B209" s="33">
        <v>43274</v>
      </c>
      <c r="C209" s="15">
        <v>43290</v>
      </c>
      <c r="D209" s="18">
        <v>0.27500000000000002</v>
      </c>
    </row>
    <row r="210" spans="1:4" x14ac:dyDescent="0.35">
      <c r="A210" s="61" t="s">
        <v>27</v>
      </c>
      <c r="B210" s="33">
        <v>43282</v>
      </c>
      <c r="C210" s="27">
        <v>43287</v>
      </c>
      <c r="D210">
        <v>5.4999999999999997E-3</v>
      </c>
    </row>
    <row r="211" spans="1:4" x14ac:dyDescent="0.35">
      <c r="A211" s="61" t="s">
        <v>27</v>
      </c>
      <c r="B211" s="33">
        <v>43283</v>
      </c>
      <c r="C211" s="27">
        <v>43287</v>
      </c>
      <c r="D211">
        <v>3.0599999999999999E-2</v>
      </c>
    </row>
    <row r="212" spans="1:4" x14ac:dyDescent="0.35">
      <c r="A212" s="61" t="s">
        <v>27</v>
      </c>
      <c r="B212" s="33">
        <v>43286</v>
      </c>
      <c r="C212" s="15"/>
      <c r="D212" s="18"/>
    </row>
    <row r="213" spans="1:4" x14ac:dyDescent="0.35">
      <c r="A213" s="61" t="s">
        <v>27</v>
      </c>
      <c r="B213" s="33">
        <v>43288</v>
      </c>
      <c r="C213" s="15">
        <v>43318</v>
      </c>
      <c r="D213">
        <v>5.33E-2</v>
      </c>
    </row>
    <row r="214" spans="1:4" x14ac:dyDescent="0.35">
      <c r="A214" s="31"/>
      <c r="B214" s="4"/>
    </row>
    <row r="215" spans="1:4" x14ac:dyDescent="0.35">
      <c r="A215" s="61" t="s">
        <v>25</v>
      </c>
      <c r="B215" s="33">
        <v>43258</v>
      </c>
      <c r="C215" s="53">
        <v>43270</v>
      </c>
      <c r="D215">
        <v>0.13539999999999999</v>
      </c>
    </row>
    <row r="216" spans="1:4" x14ac:dyDescent="0.35">
      <c r="A216" s="61" t="s">
        <v>25</v>
      </c>
      <c r="B216" s="33">
        <v>43259</v>
      </c>
      <c r="C216" s="53">
        <v>43270</v>
      </c>
      <c r="D216">
        <v>0.11550000000000001</v>
      </c>
    </row>
    <row r="217" spans="1:4" x14ac:dyDescent="0.35">
      <c r="A217" s="61" t="s">
        <v>25</v>
      </c>
      <c r="B217" s="33">
        <v>43260</v>
      </c>
      <c r="C217" s="53">
        <v>43270</v>
      </c>
      <c r="D217">
        <v>2.8899999999999999E-2</v>
      </c>
    </row>
    <row r="218" spans="1:4" x14ac:dyDescent="0.35">
      <c r="A218" s="61" t="s">
        <v>25</v>
      </c>
      <c r="B218" s="33">
        <v>43262</v>
      </c>
      <c r="C218" s="53">
        <v>43270</v>
      </c>
      <c r="D218">
        <v>1.7299999999999999E-2</v>
      </c>
    </row>
    <row r="219" spans="1:4" x14ac:dyDescent="0.35">
      <c r="A219" s="61" t="s">
        <v>25</v>
      </c>
      <c r="B219" s="33">
        <v>43263</v>
      </c>
      <c r="C219" s="53">
        <v>43270</v>
      </c>
      <c r="D219">
        <v>6.08E-2</v>
      </c>
    </row>
    <row r="220" spans="1:4" x14ac:dyDescent="0.35">
      <c r="A220" s="61" t="s">
        <v>25</v>
      </c>
      <c r="B220" s="33">
        <v>43265</v>
      </c>
      <c r="C220" s="53">
        <v>43270</v>
      </c>
      <c r="D220">
        <v>0.16309999999999999</v>
      </c>
    </row>
    <row r="221" spans="1:4" x14ac:dyDescent="0.35">
      <c r="A221" s="61" t="s">
        <v>25</v>
      </c>
      <c r="B221" s="33">
        <v>43266</v>
      </c>
      <c r="C221" s="53">
        <v>43270</v>
      </c>
      <c r="D221">
        <v>8.6199999999999999E-2</v>
      </c>
    </row>
    <row r="222" spans="1:4" x14ac:dyDescent="0.35">
      <c r="A222" s="61" t="s">
        <v>25</v>
      </c>
      <c r="B222" s="33">
        <v>43267</v>
      </c>
      <c r="C222" s="53">
        <v>43270</v>
      </c>
      <c r="D222">
        <v>8.1299999999999997E-2</v>
      </c>
    </row>
    <row r="223" spans="1:4" x14ac:dyDescent="0.35">
      <c r="A223" s="61" t="s">
        <v>25</v>
      </c>
      <c r="B223" s="33">
        <v>43268</v>
      </c>
      <c r="C223" s="53">
        <v>43270</v>
      </c>
      <c r="D223">
        <v>0.17749999999999999</v>
      </c>
    </row>
    <row r="224" spans="1:4" x14ac:dyDescent="0.35">
      <c r="A224" s="61" t="s">
        <v>25</v>
      </c>
      <c r="B224" s="15">
        <v>43269</v>
      </c>
      <c r="C224" s="53">
        <v>43270</v>
      </c>
      <c r="D224">
        <v>0.3165</v>
      </c>
    </row>
    <row r="225" spans="1:4" x14ac:dyDescent="0.35">
      <c r="A225" s="61" t="s">
        <v>25</v>
      </c>
      <c r="B225" s="33">
        <v>43270</v>
      </c>
      <c r="C225" s="53">
        <v>43273</v>
      </c>
      <c r="D225">
        <v>0.29609999999999997</v>
      </c>
    </row>
    <row r="226" spans="1:4" x14ac:dyDescent="0.35">
      <c r="A226" s="61" t="s">
        <v>25</v>
      </c>
      <c r="B226" s="33">
        <v>43271</v>
      </c>
      <c r="C226" s="53">
        <v>43273</v>
      </c>
      <c r="D226">
        <v>0.37230000000000002</v>
      </c>
    </row>
    <row r="227" spans="1:4" x14ac:dyDescent="0.35">
      <c r="A227" s="61" t="s">
        <v>25</v>
      </c>
      <c r="B227" s="33">
        <v>43272</v>
      </c>
      <c r="C227" s="53">
        <v>43273</v>
      </c>
      <c r="D227">
        <v>0.32719999999999999</v>
      </c>
    </row>
    <row r="228" spans="1:4" x14ac:dyDescent="0.35">
      <c r="A228" s="61" t="s">
        <v>25</v>
      </c>
      <c r="B228" s="33">
        <v>43273</v>
      </c>
      <c r="C228" s="15">
        <v>43290</v>
      </c>
      <c r="D228">
        <v>0.37269999999999998</v>
      </c>
    </row>
    <row r="229" spans="1:4" x14ac:dyDescent="0.35">
      <c r="A229" s="61" t="s">
        <v>25</v>
      </c>
      <c r="B229" s="33">
        <v>43274</v>
      </c>
      <c r="C229" s="15">
        <v>43290</v>
      </c>
      <c r="D229">
        <v>0.33169999999999999</v>
      </c>
    </row>
    <row r="230" spans="1:4" x14ac:dyDescent="0.35">
      <c r="A230" s="61" t="s">
        <v>25</v>
      </c>
      <c r="B230" s="33">
        <v>43275</v>
      </c>
      <c r="C230" s="27">
        <v>43287</v>
      </c>
      <c r="D230">
        <v>0.26079999999999998</v>
      </c>
    </row>
    <row r="231" spans="1:4" x14ac:dyDescent="0.35">
      <c r="A231" s="61" t="s">
        <v>25</v>
      </c>
      <c r="B231" s="33">
        <v>43276</v>
      </c>
      <c r="C231" s="4">
        <v>43319</v>
      </c>
      <c r="D231">
        <v>9.7699999999999995E-2</v>
      </c>
    </row>
    <row r="232" spans="1:4" x14ac:dyDescent="0.35">
      <c r="A232" s="61" t="s">
        <v>25</v>
      </c>
      <c r="B232" s="33">
        <v>43277</v>
      </c>
      <c r="C232" s="27">
        <v>43287</v>
      </c>
      <c r="D232">
        <v>2.23E-2</v>
      </c>
    </row>
    <row r="233" spans="1:4" x14ac:dyDescent="0.35">
      <c r="A233" s="61" t="s">
        <v>25</v>
      </c>
      <c r="B233" s="33">
        <v>43278</v>
      </c>
      <c r="C233" s="27">
        <v>43287</v>
      </c>
      <c r="D233" s="13" t="s">
        <v>15</v>
      </c>
    </row>
    <row r="234" spans="1:4" x14ac:dyDescent="0.35">
      <c r="A234" s="61" t="s">
        <v>25</v>
      </c>
      <c r="B234" s="33">
        <v>43279</v>
      </c>
      <c r="C234" s="27">
        <v>43287</v>
      </c>
      <c r="D234">
        <v>1.9400000000000001E-2</v>
      </c>
    </row>
    <row r="235" spans="1:4" x14ac:dyDescent="0.35">
      <c r="A235" s="61" t="s">
        <v>25</v>
      </c>
      <c r="B235" s="4">
        <v>43280</v>
      </c>
      <c r="C235" s="27">
        <v>43287</v>
      </c>
      <c r="D235">
        <v>7.3099999999999998E-2</v>
      </c>
    </row>
    <row r="236" spans="1:4" x14ac:dyDescent="0.35">
      <c r="A236" s="61" t="s">
        <v>25</v>
      </c>
      <c r="B236" s="4">
        <v>43281</v>
      </c>
      <c r="C236" s="27">
        <v>43287</v>
      </c>
      <c r="D236">
        <v>1.49E-2</v>
      </c>
    </row>
    <row r="237" spans="1:4" x14ac:dyDescent="0.35">
      <c r="A237" s="61" t="s">
        <v>25</v>
      </c>
      <c r="B237" s="4">
        <v>43282</v>
      </c>
      <c r="C237" s="27">
        <v>43287</v>
      </c>
      <c r="D237">
        <v>5.7700000000000001E-2</v>
      </c>
    </row>
    <row r="238" spans="1:4" x14ac:dyDescent="0.35">
      <c r="A238" s="61" t="s">
        <v>25</v>
      </c>
      <c r="B238" s="4">
        <v>43283</v>
      </c>
      <c r="C238" s="27">
        <v>43287</v>
      </c>
      <c r="D238">
        <v>9.8100000000000007E-2</v>
      </c>
    </row>
    <row r="239" spans="1:4" x14ac:dyDescent="0.35">
      <c r="A239" s="61" t="s">
        <v>25</v>
      </c>
      <c r="B239" s="4">
        <v>43284</v>
      </c>
      <c r="C239" s="27">
        <v>43287</v>
      </c>
      <c r="D239">
        <v>0.1363</v>
      </c>
    </row>
    <row r="240" spans="1:4" x14ac:dyDescent="0.35">
      <c r="A240" s="61" t="s">
        <v>25</v>
      </c>
      <c r="B240" s="4">
        <v>43285</v>
      </c>
      <c r="C240" s="27">
        <v>43287</v>
      </c>
      <c r="D240">
        <v>0.1154</v>
      </c>
    </row>
    <row r="241" spans="1:4" x14ac:dyDescent="0.35">
      <c r="A241" s="61" t="s">
        <v>25</v>
      </c>
      <c r="B241" s="4">
        <v>43286</v>
      </c>
      <c r="C241" s="4"/>
    </row>
    <row r="242" spans="1:4" x14ac:dyDescent="0.35">
      <c r="A242" s="61" t="s">
        <v>25</v>
      </c>
      <c r="B242" s="4">
        <v>43288</v>
      </c>
      <c r="C242" s="4">
        <v>43318</v>
      </c>
      <c r="D242">
        <v>0.1168</v>
      </c>
    </row>
    <row r="243" spans="1:4" x14ac:dyDescent="0.35">
      <c r="A243" s="61" t="s">
        <v>25</v>
      </c>
      <c r="B243" s="4">
        <v>43290</v>
      </c>
      <c r="C243" s="4">
        <v>43318</v>
      </c>
      <c r="D243">
        <v>0.19189999999999999</v>
      </c>
    </row>
    <row r="244" spans="1:4" x14ac:dyDescent="0.35">
      <c r="A244" s="61" t="s">
        <v>25</v>
      </c>
      <c r="B244" s="4">
        <v>43292</v>
      </c>
      <c r="C244" s="4">
        <v>43318</v>
      </c>
      <c r="D244">
        <v>0.16109999999999999</v>
      </c>
    </row>
    <row r="245" spans="1:4" x14ac:dyDescent="0.35">
      <c r="A245" s="61" t="s">
        <v>25</v>
      </c>
      <c r="B245" s="4">
        <v>43296</v>
      </c>
      <c r="C245" s="4">
        <v>43318</v>
      </c>
      <c r="D245">
        <v>0.72419999999999995</v>
      </c>
    </row>
    <row r="246" spans="1:4" x14ac:dyDescent="0.35">
      <c r="A246" s="52" t="s">
        <v>25</v>
      </c>
      <c r="B246" s="4">
        <v>43318</v>
      </c>
      <c r="C246" s="4">
        <v>43319</v>
      </c>
      <c r="D246">
        <v>1.01E-2</v>
      </c>
    </row>
    <row r="247" spans="1:4" x14ac:dyDescent="0.35">
      <c r="A247" s="61" t="s">
        <v>25</v>
      </c>
      <c r="B247" s="4">
        <v>43329</v>
      </c>
      <c r="C247" s="4">
        <v>43489</v>
      </c>
      <c r="D247">
        <v>8.2600000000000007E-2</v>
      </c>
    </row>
    <row r="248" spans="1:4" x14ac:dyDescent="0.35">
      <c r="A248" s="61" t="s">
        <v>25</v>
      </c>
      <c r="B248" s="4">
        <v>43331</v>
      </c>
      <c r="C248" s="4">
        <v>43489</v>
      </c>
      <c r="D248">
        <v>7.9100000000000004E-2</v>
      </c>
    </row>
    <row r="249" spans="1:4" x14ac:dyDescent="0.35">
      <c r="A249" s="31"/>
    </row>
    <row r="250" spans="1:4" x14ac:dyDescent="0.35">
      <c r="A250" s="31"/>
    </row>
    <row r="251" spans="1:4" x14ac:dyDescent="0.35">
      <c r="A251" s="31"/>
    </row>
    <row r="252" spans="1:4" x14ac:dyDescent="0.35">
      <c r="A252" s="31"/>
    </row>
    <row r="253" spans="1:4" x14ac:dyDescent="0.35">
      <c r="A253" s="31"/>
    </row>
    <row r="254" spans="1:4" x14ac:dyDescent="0.35">
      <c r="A254" s="31"/>
    </row>
    <row r="255" spans="1:4" x14ac:dyDescent="0.35">
      <c r="A255" s="31"/>
    </row>
    <row r="256" spans="1:4" x14ac:dyDescent="0.35">
      <c r="A256" s="31"/>
    </row>
    <row r="257" spans="1:1" x14ac:dyDescent="0.35">
      <c r="A257" s="31"/>
    </row>
    <row r="258" spans="1:1" x14ac:dyDescent="0.35">
      <c r="A258" s="31"/>
    </row>
    <row r="259" spans="1:1" x14ac:dyDescent="0.35">
      <c r="A259" s="31"/>
    </row>
    <row r="260" spans="1:1" x14ac:dyDescent="0.35">
      <c r="A260" s="31"/>
    </row>
    <row r="261" spans="1:1" x14ac:dyDescent="0.35">
      <c r="A261" s="31"/>
    </row>
    <row r="262" spans="1:1" x14ac:dyDescent="0.35">
      <c r="A262" s="31"/>
    </row>
    <row r="263" spans="1:1" x14ac:dyDescent="0.35">
      <c r="A263" s="31"/>
    </row>
    <row r="264" spans="1:1" x14ac:dyDescent="0.35">
      <c r="A264" s="31"/>
    </row>
    <row r="265" spans="1:1" x14ac:dyDescent="0.35">
      <c r="A265" s="31"/>
    </row>
    <row r="266" spans="1:1" x14ac:dyDescent="0.35">
      <c r="A266" s="31"/>
    </row>
    <row r="267" spans="1:1" x14ac:dyDescent="0.35">
      <c r="A267" s="31"/>
    </row>
    <row r="268" spans="1:1" x14ac:dyDescent="0.35">
      <c r="A268" s="31"/>
    </row>
    <row r="269" spans="1:1" x14ac:dyDescent="0.35">
      <c r="A269" s="31"/>
    </row>
    <row r="270" spans="1:1" x14ac:dyDescent="0.35">
      <c r="A270" s="31"/>
    </row>
    <row r="271" spans="1:1" x14ac:dyDescent="0.35">
      <c r="A271" s="31"/>
    </row>
    <row r="272" spans="1:1" x14ac:dyDescent="0.35">
      <c r="A272" s="31"/>
    </row>
    <row r="273" spans="1:1" x14ac:dyDescent="0.35">
      <c r="A273" s="31"/>
    </row>
    <row r="274" spans="1:1" x14ac:dyDescent="0.35">
      <c r="A274" s="31"/>
    </row>
    <row r="275" spans="1:1" x14ac:dyDescent="0.35">
      <c r="A275" s="31"/>
    </row>
    <row r="276" spans="1:1" x14ac:dyDescent="0.35">
      <c r="A276" s="31"/>
    </row>
    <row r="277" spans="1:1" x14ac:dyDescent="0.35">
      <c r="A277" s="31"/>
    </row>
    <row r="278" spans="1:1" x14ac:dyDescent="0.35">
      <c r="A278" s="31"/>
    </row>
    <row r="279" spans="1:1" x14ac:dyDescent="0.35">
      <c r="A279" s="31"/>
    </row>
    <row r="280" spans="1:1" x14ac:dyDescent="0.35">
      <c r="A280" s="31"/>
    </row>
    <row r="281" spans="1:1" x14ac:dyDescent="0.35">
      <c r="A281" s="31"/>
    </row>
    <row r="282" spans="1:1" x14ac:dyDescent="0.35">
      <c r="A282" s="31"/>
    </row>
    <row r="283" spans="1:1" x14ac:dyDescent="0.35">
      <c r="A283" s="31"/>
    </row>
    <row r="284" spans="1:1" x14ac:dyDescent="0.35">
      <c r="A284" s="31"/>
    </row>
    <row r="285" spans="1:1" x14ac:dyDescent="0.35">
      <c r="A285" s="31"/>
    </row>
    <row r="286" spans="1:1" x14ac:dyDescent="0.35">
      <c r="A286" s="31"/>
    </row>
    <row r="287" spans="1:1" x14ac:dyDescent="0.35">
      <c r="A287" s="31"/>
    </row>
    <row r="288" spans="1:1" x14ac:dyDescent="0.35">
      <c r="A288" s="31"/>
    </row>
    <row r="289" spans="1:1" x14ac:dyDescent="0.35">
      <c r="A289" s="31"/>
    </row>
    <row r="290" spans="1:1" x14ac:dyDescent="0.35">
      <c r="A290" s="31"/>
    </row>
    <row r="291" spans="1:1" x14ac:dyDescent="0.35">
      <c r="A291" s="31"/>
    </row>
    <row r="292" spans="1:1" x14ac:dyDescent="0.35">
      <c r="A292" s="31"/>
    </row>
    <row r="293" spans="1:1" x14ac:dyDescent="0.35">
      <c r="A293" s="31"/>
    </row>
    <row r="294" spans="1:1" x14ac:dyDescent="0.35">
      <c r="A294" s="31"/>
    </row>
    <row r="295" spans="1:1" x14ac:dyDescent="0.35">
      <c r="A295" s="31"/>
    </row>
    <row r="296" spans="1:1" x14ac:dyDescent="0.35">
      <c r="A296" s="31"/>
    </row>
    <row r="297" spans="1:1" x14ac:dyDescent="0.35">
      <c r="A297" s="31"/>
    </row>
    <row r="298" spans="1:1" x14ac:dyDescent="0.35">
      <c r="A298" s="31"/>
    </row>
    <row r="299" spans="1:1" x14ac:dyDescent="0.35">
      <c r="A299" s="31"/>
    </row>
    <row r="300" spans="1:1" x14ac:dyDescent="0.35">
      <c r="A300" s="31"/>
    </row>
    <row r="301" spans="1:1" x14ac:dyDescent="0.35">
      <c r="A301" s="31"/>
    </row>
    <row r="302" spans="1:1" x14ac:dyDescent="0.35">
      <c r="A302" s="31"/>
    </row>
    <row r="303" spans="1:1" x14ac:dyDescent="0.35">
      <c r="A303" s="31"/>
    </row>
    <row r="304" spans="1:1" x14ac:dyDescent="0.35">
      <c r="A304" s="31"/>
    </row>
    <row r="305" spans="1:1" x14ac:dyDescent="0.35">
      <c r="A305" s="31"/>
    </row>
    <row r="306" spans="1:1" x14ac:dyDescent="0.35">
      <c r="A306" s="31"/>
    </row>
    <row r="307" spans="1:1" x14ac:dyDescent="0.35">
      <c r="A307" s="31"/>
    </row>
    <row r="308" spans="1:1" x14ac:dyDescent="0.35">
      <c r="A308" s="31"/>
    </row>
    <row r="309" spans="1:1" x14ac:dyDescent="0.35">
      <c r="A309" s="31"/>
    </row>
    <row r="310" spans="1:1" x14ac:dyDescent="0.35">
      <c r="A310" s="31"/>
    </row>
    <row r="311" spans="1:1" x14ac:dyDescent="0.35">
      <c r="A311" s="31"/>
    </row>
    <row r="312" spans="1:1" x14ac:dyDescent="0.35">
      <c r="A312" s="31"/>
    </row>
    <row r="313" spans="1:1" x14ac:dyDescent="0.35">
      <c r="A313" s="31"/>
    </row>
    <row r="314" spans="1:1" x14ac:dyDescent="0.35">
      <c r="A314" s="31"/>
    </row>
    <row r="315" spans="1:1" x14ac:dyDescent="0.35">
      <c r="A315" s="31"/>
    </row>
    <row r="316" spans="1:1" x14ac:dyDescent="0.35">
      <c r="A316" s="31"/>
    </row>
    <row r="317" spans="1:1" x14ac:dyDescent="0.35">
      <c r="A317" s="31"/>
    </row>
    <row r="318" spans="1:1" x14ac:dyDescent="0.35">
      <c r="A318" s="31"/>
    </row>
    <row r="319" spans="1:1" x14ac:dyDescent="0.35">
      <c r="A319" s="31"/>
    </row>
    <row r="320" spans="1:1" x14ac:dyDescent="0.35">
      <c r="A320" s="31"/>
    </row>
    <row r="321" spans="1:1" x14ac:dyDescent="0.35">
      <c r="A321" s="31"/>
    </row>
    <row r="322" spans="1:1" x14ac:dyDescent="0.35">
      <c r="A322" s="31"/>
    </row>
    <row r="323" spans="1:1" x14ac:dyDescent="0.35">
      <c r="A323" s="31"/>
    </row>
    <row r="324" spans="1:1" x14ac:dyDescent="0.35">
      <c r="A324" s="31"/>
    </row>
    <row r="325" spans="1:1" x14ac:dyDescent="0.35">
      <c r="A325" s="31"/>
    </row>
    <row r="326" spans="1:1" x14ac:dyDescent="0.35">
      <c r="A326" s="31"/>
    </row>
    <row r="327" spans="1:1" x14ac:dyDescent="0.35">
      <c r="A327" s="31"/>
    </row>
    <row r="328" spans="1:1" x14ac:dyDescent="0.35">
      <c r="A328" s="31"/>
    </row>
    <row r="329" spans="1:1" x14ac:dyDescent="0.35">
      <c r="A329" s="31"/>
    </row>
    <row r="330" spans="1:1" x14ac:dyDescent="0.35">
      <c r="A330" s="31"/>
    </row>
    <row r="331" spans="1:1" x14ac:dyDescent="0.35">
      <c r="A331" s="31"/>
    </row>
    <row r="332" spans="1:1" x14ac:dyDescent="0.35">
      <c r="A332" s="31"/>
    </row>
    <row r="333" spans="1:1" x14ac:dyDescent="0.35">
      <c r="A333" s="31"/>
    </row>
    <row r="334" spans="1:1" x14ac:dyDescent="0.35">
      <c r="A334" s="31"/>
    </row>
    <row r="335" spans="1:1" x14ac:dyDescent="0.35">
      <c r="A335" s="31"/>
    </row>
    <row r="336" spans="1:1" x14ac:dyDescent="0.35">
      <c r="A336" s="31"/>
    </row>
    <row r="337" spans="1:10" x14ac:dyDescent="0.35">
      <c r="A337" s="31"/>
    </row>
    <row r="338" spans="1:10" x14ac:dyDescent="0.35">
      <c r="A338" s="31"/>
    </row>
    <row r="339" spans="1:10" x14ac:dyDescent="0.35">
      <c r="A339" s="31"/>
    </row>
    <row r="340" spans="1:10" x14ac:dyDescent="0.35">
      <c r="A340" s="31"/>
    </row>
    <row r="341" spans="1:10" x14ac:dyDescent="0.35">
      <c r="A341" s="31"/>
    </row>
    <row r="342" spans="1:10" x14ac:dyDescent="0.35">
      <c r="A342" s="31"/>
    </row>
    <row r="343" spans="1:10" x14ac:dyDescent="0.35">
      <c r="A343" s="31"/>
    </row>
    <row r="344" spans="1:10" x14ac:dyDescent="0.35">
      <c r="A344" s="31"/>
    </row>
    <row r="345" spans="1:10" x14ac:dyDescent="0.35">
      <c r="A345" s="31"/>
    </row>
    <row r="346" spans="1:10" x14ac:dyDescent="0.35">
      <c r="A346" s="31"/>
    </row>
    <row r="347" spans="1:10" x14ac:dyDescent="0.35">
      <c r="A347" s="31"/>
    </row>
    <row r="351" spans="1:10" x14ac:dyDescent="0.35">
      <c r="G351" s="18"/>
      <c r="J351" s="18"/>
    </row>
    <row r="355" spans="7:11" x14ac:dyDescent="0.35">
      <c r="G355" s="18"/>
      <c r="J355" s="18"/>
      <c r="K355" s="24"/>
    </row>
  </sheetData>
  <sortState xmlns:xlrd2="http://schemas.microsoft.com/office/spreadsheetml/2017/richdata2" ref="L8:L32">
    <sortCondition ref="L8"/>
  </sortState>
  <conditionalFormatting sqref="D8:D12">
    <cfRule type="cellIs" dxfId="676" priority="186" operator="lessThan">
      <formula>0.02</formula>
    </cfRule>
  </conditionalFormatting>
  <conditionalFormatting sqref="D159:D161">
    <cfRule type="cellIs" dxfId="675" priority="185" operator="lessThan">
      <formula>0.02</formula>
    </cfRule>
  </conditionalFormatting>
  <conditionalFormatting sqref="D162">
    <cfRule type="cellIs" dxfId="674" priority="184" operator="lessThan">
      <formula>0.02</formula>
    </cfRule>
  </conditionalFormatting>
  <conditionalFormatting sqref="D120:D124">
    <cfRule type="cellIs" dxfId="673" priority="183" operator="lessThan">
      <formula>0.02</formula>
    </cfRule>
  </conditionalFormatting>
  <conditionalFormatting sqref="D144:D147">
    <cfRule type="cellIs" dxfId="672" priority="182" operator="lessThan">
      <formula>0.02</formula>
    </cfRule>
  </conditionalFormatting>
  <conditionalFormatting sqref="D200:D203">
    <cfRule type="cellIs" dxfId="671" priority="181" operator="lessThan">
      <formula>0.02</formula>
    </cfRule>
  </conditionalFormatting>
  <conditionalFormatting sqref="D204">
    <cfRule type="cellIs" dxfId="670" priority="180" operator="lessThan">
      <formula>0.02</formula>
    </cfRule>
  </conditionalFormatting>
  <conditionalFormatting sqref="D92">
    <cfRule type="cellIs" dxfId="669" priority="179" operator="lessThan">
      <formula>0.02</formula>
    </cfRule>
  </conditionalFormatting>
  <conditionalFormatting sqref="D224">
    <cfRule type="cellIs" dxfId="668" priority="178" operator="lessThan">
      <formula>0.02</formula>
    </cfRule>
  </conditionalFormatting>
  <conditionalFormatting sqref="D88:D90">
    <cfRule type="cellIs" dxfId="667" priority="177" operator="lessThan">
      <formula>0.02</formula>
    </cfRule>
  </conditionalFormatting>
  <conditionalFormatting sqref="D87">
    <cfRule type="cellIs" dxfId="666" priority="176" operator="lessThan">
      <formula>0.02</formula>
    </cfRule>
  </conditionalFormatting>
  <conditionalFormatting sqref="D60:D62">
    <cfRule type="cellIs" dxfId="665" priority="175" operator="lessThan">
      <formula>0.02</formula>
    </cfRule>
  </conditionalFormatting>
  <conditionalFormatting sqref="D63">
    <cfRule type="cellIs" dxfId="664" priority="174" operator="lessThan">
      <formula>0.02</formula>
    </cfRule>
  </conditionalFormatting>
  <conditionalFormatting sqref="D64:D65">
    <cfRule type="cellIs" dxfId="663" priority="173" operator="lessThan">
      <formula>0.02</formula>
    </cfRule>
  </conditionalFormatting>
  <conditionalFormatting sqref="D215:D222">
    <cfRule type="cellIs" dxfId="662" priority="172" operator="lessThan">
      <formula>0.02</formula>
    </cfRule>
  </conditionalFormatting>
  <conditionalFormatting sqref="D223">
    <cfRule type="cellIs" dxfId="661" priority="171" operator="lessThan">
      <formula>0.02</formula>
    </cfRule>
  </conditionalFormatting>
  <conditionalFormatting sqref="D31:D35">
    <cfRule type="cellIs" dxfId="660" priority="170" operator="lessThan">
      <formula>0.02</formula>
    </cfRule>
  </conditionalFormatting>
  <conditionalFormatting sqref="D52:D54">
    <cfRule type="cellIs" dxfId="659" priority="169" operator="lessThan">
      <formula>0.02</formula>
    </cfRule>
  </conditionalFormatting>
  <conditionalFormatting sqref="D13:D15">
    <cfRule type="cellIs" dxfId="658" priority="168" operator="lessThan">
      <formula>0.02</formula>
    </cfRule>
  </conditionalFormatting>
  <conditionalFormatting sqref="D36:D37">
    <cfRule type="cellIs" dxfId="657" priority="167" operator="lessThan">
      <formula>0.02</formula>
    </cfRule>
  </conditionalFormatting>
  <conditionalFormatting sqref="D55">
    <cfRule type="cellIs" dxfId="656" priority="166" operator="lessThan">
      <formula>0.02</formula>
    </cfRule>
  </conditionalFormatting>
  <conditionalFormatting sqref="D56">
    <cfRule type="cellIs" dxfId="655" priority="165" operator="lessThan">
      <formula>0.02</formula>
    </cfRule>
  </conditionalFormatting>
  <conditionalFormatting sqref="D66">
    <cfRule type="cellIs" dxfId="654" priority="164" operator="lessThan">
      <formula>0.02</formula>
    </cfRule>
  </conditionalFormatting>
  <conditionalFormatting sqref="D67">
    <cfRule type="cellIs" dxfId="653" priority="163" operator="lessThan">
      <formula>0.02</formula>
    </cfRule>
  </conditionalFormatting>
  <conditionalFormatting sqref="D68">
    <cfRule type="cellIs" dxfId="652" priority="162" operator="lessThan">
      <formula>0.02</formula>
    </cfRule>
  </conditionalFormatting>
  <conditionalFormatting sqref="D125:D126">
    <cfRule type="cellIs" dxfId="651" priority="161" operator="lessThan">
      <formula>0.02</formula>
    </cfRule>
  </conditionalFormatting>
  <conditionalFormatting sqref="D225:D227">
    <cfRule type="cellIs" dxfId="650" priority="160" operator="lessThan">
      <formula>0.02</formula>
    </cfRule>
  </conditionalFormatting>
  <conditionalFormatting sqref="D206:D207">
    <cfRule type="cellIs" dxfId="649" priority="159" operator="lessThan">
      <formula>0.02</formula>
    </cfRule>
  </conditionalFormatting>
  <conditionalFormatting sqref="D205">
    <cfRule type="cellIs" dxfId="648" priority="158" operator="lessThan">
      <formula>0.02</formula>
    </cfRule>
  </conditionalFormatting>
  <conditionalFormatting sqref="D148:D149">
    <cfRule type="cellIs" dxfId="647" priority="157" operator="lessThan">
      <formula>0.02</formula>
    </cfRule>
  </conditionalFormatting>
  <conditionalFormatting sqref="D57">
    <cfRule type="cellIs" dxfId="646" priority="155" operator="lessThan">
      <formula>0.004</formula>
    </cfRule>
  </conditionalFormatting>
  <conditionalFormatting sqref="D71">
    <cfRule type="cellIs" dxfId="645" priority="154" operator="lessThan">
      <formula>0.004</formula>
    </cfRule>
  </conditionalFormatting>
  <conditionalFormatting sqref="D72:D74">
    <cfRule type="cellIs" dxfId="644" priority="153" operator="lessThan">
      <formula>0.004</formula>
    </cfRule>
  </conditionalFormatting>
  <conditionalFormatting sqref="D103">
    <cfRule type="cellIs" dxfId="643" priority="152" operator="lessThan">
      <formula>0.004</formula>
    </cfRule>
  </conditionalFormatting>
  <conditionalFormatting sqref="D41">
    <cfRule type="cellIs" dxfId="642" priority="151" operator="lessThan">
      <formula>0.004</formula>
    </cfRule>
  </conditionalFormatting>
  <conditionalFormatting sqref="D130">
    <cfRule type="cellIs" dxfId="641" priority="150" operator="lessThan">
      <formula>0.004</formula>
    </cfRule>
  </conditionalFormatting>
  <conditionalFormatting sqref="D132">
    <cfRule type="cellIs" dxfId="640" priority="149" operator="lessThan">
      <formula>0.004</formula>
    </cfRule>
  </conditionalFormatting>
  <conditionalFormatting sqref="D135">
    <cfRule type="cellIs" dxfId="639" priority="148" operator="lessThan">
      <formula>0.004</formula>
    </cfRule>
  </conditionalFormatting>
  <conditionalFormatting sqref="D133:D134">
    <cfRule type="cellIs" dxfId="638" priority="147" operator="lessThan">
      <formula>0.02</formula>
    </cfRule>
  </conditionalFormatting>
  <conditionalFormatting sqref="D43">
    <cfRule type="cellIs" dxfId="637" priority="146" operator="lessThan">
      <formula>0.02</formula>
    </cfRule>
  </conditionalFormatting>
  <conditionalFormatting sqref="D45">
    <cfRule type="cellIs" dxfId="636" priority="145" operator="lessThan">
      <formula>0.02</formula>
    </cfRule>
  </conditionalFormatting>
  <conditionalFormatting sqref="D78:D80">
    <cfRule type="cellIs" dxfId="635" priority="144" operator="lessThan">
      <formula>0.02</formula>
    </cfRule>
  </conditionalFormatting>
  <conditionalFormatting sqref="D105">
    <cfRule type="cellIs" dxfId="634" priority="143" operator="lessThan">
      <formula>0.02</formula>
    </cfRule>
  </conditionalFormatting>
  <conditionalFormatting sqref="D106:D108">
    <cfRule type="cellIs" dxfId="633" priority="142" operator="lessThan">
      <formula>0.02</formula>
    </cfRule>
  </conditionalFormatting>
  <conditionalFormatting sqref="D136:D137">
    <cfRule type="cellIs" dxfId="632" priority="141" operator="lessThan">
      <formula>0.02</formula>
    </cfRule>
  </conditionalFormatting>
  <conditionalFormatting sqref="D139">
    <cfRule type="cellIs" dxfId="631" priority="140" operator="lessThan">
      <formula>0.02</formula>
    </cfRule>
  </conditionalFormatting>
  <conditionalFormatting sqref="D18">
    <cfRule type="cellIs" dxfId="630" priority="139" operator="lessThan">
      <formula>0.02</formula>
    </cfRule>
  </conditionalFormatting>
  <conditionalFormatting sqref="D20:D22">
    <cfRule type="cellIs" dxfId="629" priority="138" operator="lessThan">
      <formula>0.02</formula>
    </cfRule>
  </conditionalFormatting>
  <conditionalFormatting sqref="D23:D24">
    <cfRule type="cellIs" dxfId="628" priority="137" operator="lessThan">
      <formula>0.02</formula>
    </cfRule>
  </conditionalFormatting>
  <conditionalFormatting sqref="D154">
    <cfRule type="cellIs" dxfId="627" priority="136" operator="lessThan">
      <formula>0.02</formula>
    </cfRule>
  </conditionalFormatting>
  <conditionalFormatting sqref="D155">
    <cfRule type="cellIs" dxfId="626" priority="135" operator="lessThan">
      <formula>0.02</formula>
    </cfRule>
  </conditionalFormatting>
  <conditionalFormatting sqref="D163">
    <cfRule type="cellIs" dxfId="625" priority="134" operator="lessThan">
      <formula>0.02</formula>
    </cfRule>
  </conditionalFormatting>
  <conditionalFormatting sqref="D164">
    <cfRule type="cellIs" dxfId="624" priority="133" operator="lessThan">
      <formula>0.02</formula>
    </cfRule>
  </conditionalFormatting>
  <conditionalFormatting sqref="D98">
    <cfRule type="cellIs" dxfId="623" priority="132" operator="lessThan">
      <formula>0.02</formula>
    </cfRule>
  </conditionalFormatting>
  <conditionalFormatting sqref="D100:D102">
    <cfRule type="cellIs" dxfId="622" priority="131" operator="lessThan">
      <formula>0.02</formula>
    </cfRule>
  </conditionalFormatting>
  <conditionalFormatting sqref="D104">
    <cfRule type="cellIs" dxfId="621" priority="130" operator="lessThan">
      <formula>0.02</formula>
    </cfRule>
  </conditionalFormatting>
  <conditionalFormatting sqref="D210:D211">
    <cfRule type="cellIs" dxfId="620" priority="129" operator="lessThan">
      <formula>0.02</formula>
    </cfRule>
  </conditionalFormatting>
  <conditionalFormatting sqref="D230">
    <cfRule type="cellIs" dxfId="619" priority="128" operator="lessThan">
      <formula>0.02</formula>
    </cfRule>
  </conditionalFormatting>
  <conditionalFormatting sqref="D232">
    <cfRule type="cellIs" dxfId="618" priority="127" operator="lessThan">
      <formula>0.02</formula>
    </cfRule>
  </conditionalFormatting>
  <conditionalFormatting sqref="D234:D240">
    <cfRule type="cellIs" dxfId="617" priority="126" operator="lessThan">
      <formula>0.02</formula>
    </cfRule>
  </conditionalFormatting>
  <conditionalFormatting sqref="D96">
    <cfRule type="cellIs" dxfId="616" priority="125" operator="lessThan">
      <formula>0.004</formula>
    </cfRule>
  </conditionalFormatting>
  <conditionalFormatting sqref="D97">
    <cfRule type="cellIs" dxfId="615" priority="124" operator="lessThan">
      <formula>0.004</formula>
    </cfRule>
  </conditionalFormatting>
  <conditionalFormatting sqref="D128:D129">
    <cfRule type="cellIs" dxfId="614" priority="123" operator="lessThan">
      <formula>0.004</formula>
    </cfRule>
  </conditionalFormatting>
  <conditionalFormatting sqref="D150:D151">
    <cfRule type="cellIs" dxfId="613" priority="122" operator="lessThan">
      <formula>0.004</formula>
    </cfRule>
  </conditionalFormatting>
  <conditionalFormatting sqref="D208">
    <cfRule type="cellIs" dxfId="612" priority="121" operator="lessThan">
      <formula>0.004</formula>
    </cfRule>
  </conditionalFormatting>
  <conditionalFormatting sqref="D209">
    <cfRule type="cellIs" dxfId="611" priority="120" operator="lessThan">
      <formula>0.004</formula>
    </cfRule>
  </conditionalFormatting>
  <conditionalFormatting sqref="D228:D229">
    <cfRule type="cellIs" dxfId="610" priority="119" operator="lessThan">
      <formula>0.004</formula>
    </cfRule>
  </conditionalFormatting>
  <conditionalFormatting sqref="D69:D70">
    <cfRule type="cellIs" dxfId="609" priority="118" operator="lessThan">
      <formula>0.004</formula>
    </cfRule>
  </conditionalFormatting>
  <conditionalFormatting sqref="D38:D40">
    <cfRule type="cellIs" dxfId="608" priority="117" operator="lessThan">
      <formula>0.004</formula>
    </cfRule>
  </conditionalFormatting>
  <conditionalFormatting sqref="D16:D17">
    <cfRule type="cellIs" dxfId="607" priority="116" operator="lessThan">
      <formula>0.004</formula>
    </cfRule>
  </conditionalFormatting>
  <conditionalFormatting sqref="D231">
    <cfRule type="cellIs" dxfId="606" priority="115" operator="lessThan">
      <formula>0.004</formula>
    </cfRule>
  </conditionalFormatting>
  <conditionalFormatting sqref="D50">
    <cfRule type="cellIs" dxfId="605" priority="114" operator="lessThan">
      <formula>0.02</formula>
    </cfRule>
  </conditionalFormatting>
  <conditionalFormatting sqref="D131">
    <cfRule type="cellIs" dxfId="604" priority="113" operator="lessThan">
      <formula>0.02</formula>
    </cfRule>
  </conditionalFormatting>
  <conditionalFormatting sqref="D246">
    <cfRule type="cellIs" dxfId="603" priority="112" operator="lessThan">
      <formula>0.02</formula>
    </cfRule>
  </conditionalFormatting>
  <conditionalFormatting sqref="D27">
    <cfRule type="cellIs" dxfId="602" priority="111" operator="lessThan">
      <formula>0.02</formula>
    </cfRule>
  </conditionalFormatting>
  <conditionalFormatting sqref="D29">
    <cfRule type="cellIs" dxfId="601" priority="110" operator="lessThan">
      <formula>0.02</formula>
    </cfRule>
  </conditionalFormatting>
  <conditionalFormatting sqref="D47">
    <cfRule type="cellIs" dxfId="600" priority="109" operator="lessThan">
      <formula>0.02</formula>
    </cfRule>
  </conditionalFormatting>
  <conditionalFormatting sqref="D82">
    <cfRule type="cellIs" dxfId="599" priority="108" operator="lessThan">
      <formula>0.02</formula>
    </cfRule>
  </conditionalFormatting>
  <conditionalFormatting sqref="D110">
    <cfRule type="cellIs" dxfId="598" priority="107" operator="lessThan">
      <formula>0.02</formula>
    </cfRule>
  </conditionalFormatting>
  <conditionalFormatting sqref="D141:D142">
    <cfRule type="cellIs" dxfId="597" priority="106" operator="lessThan">
      <formula>0.02</formula>
    </cfRule>
  </conditionalFormatting>
  <conditionalFormatting sqref="D157">
    <cfRule type="cellIs" dxfId="596" priority="105" operator="lessThan">
      <formula>0.02</formula>
    </cfRule>
  </conditionalFormatting>
  <conditionalFormatting sqref="D166">
    <cfRule type="cellIs" dxfId="595" priority="104" operator="lessThan">
      <formula>0.02</formula>
    </cfRule>
  </conditionalFormatting>
  <conditionalFormatting sqref="D213">
    <cfRule type="cellIs" dxfId="594" priority="103" operator="lessThan">
      <formula>0.02</formula>
    </cfRule>
  </conditionalFormatting>
  <conditionalFormatting sqref="D242">
    <cfRule type="cellIs" dxfId="593" priority="102" operator="lessThan">
      <formula>0.02</formula>
    </cfRule>
  </conditionalFormatting>
  <conditionalFormatting sqref="D245">
    <cfRule type="cellIs" dxfId="592" priority="101" operator="lessThan">
      <formula>0.02</formula>
    </cfRule>
  </conditionalFormatting>
  <conditionalFormatting sqref="D28">
    <cfRule type="cellIs" dxfId="591" priority="100" operator="lessThan">
      <formula>0.02</formula>
    </cfRule>
  </conditionalFormatting>
  <conditionalFormatting sqref="D48">
    <cfRule type="cellIs" dxfId="590" priority="99" operator="lessThan">
      <formula>0.02</formula>
    </cfRule>
  </conditionalFormatting>
  <conditionalFormatting sqref="D83:D85">
    <cfRule type="cellIs" dxfId="589" priority="98" operator="lessThan">
      <formula>0.02</formula>
    </cfRule>
  </conditionalFormatting>
  <conditionalFormatting sqref="D111">
    <cfRule type="cellIs" dxfId="588" priority="97" operator="lessThan">
      <formula>0.02</formula>
    </cfRule>
  </conditionalFormatting>
  <conditionalFormatting sqref="D117:D118">
    <cfRule type="cellIs" dxfId="587" priority="96" operator="lessThan">
      <formula>0.02</formula>
    </cfRule>
  </conditionalFormatting>
  <conditionalFormatting sqref="D243">
    <cfRule type="cellIs" dxfId="586" priority="95" operator="lessThan">
      <formula>0.02</formula>
    </cfRule>
  </conditionalFormatting>
  <conditionalFormatting sqref="D244">
    <cfRule type="cellIs" dxfId="585" priority="94" operator="lessThan">
      <formula>0.02</formula>
    </cfRule>
  </conditionalFormatting>
  <conditionalFormatting sqref="G8:G12">
    <cfRule type="cellIs" dxfId="584" priority="93" operator="lessThan">
      <formula>0.02</formula>
    </cfRule>
  </conditionalFormatting>
  <conditionalFormatting sqref="G13:G14">
    <cfRule type="cellIs" dxfId="583" priority="92" operator="lessThan">
      <formula>0.02</formula>
    </cfRule>
  </conditionalFormatting>
  <conditionalFormatting sqref="G17">
    <cfRule type="cellIs" dxfId="582" priority="91" operator="lessThan">
      <formula>0.004</formula>
    </cfRule>
  </conditionalFormatting>
  <conditionalFormatting sqref="G19">
    <cfRule type="cellIs" dxfId="581" priority="90" operator="lessThan">
      <formula>0.004</formula>
    </cfRule>
  </conditionalFormatting>
  <conditionalFormatting sqref="G22">
    <cfRule type="cellIs" dxfId="580" priority="89" operator="lessThan">
      <formula>0.004</formula>
    </cfRule>
  </conditionalFormatting>
  <conditionalFormatting sqref="G20:G21">
    <cfRule type="cellIs" dxfId="579" priority="88" operator="lessThan">
      <formula>0.02</formula>
    </cfRule>
  </conditionalFormatting>
  <conditionalFormatting sqref="G15:G16">
    <cfRule type="cellIs" dxfId="578" priority="87" operator="lessThan">
      <formula>0.004</formula>
    </cfRule>
  </conditionalFormatting>
  <conditionalFormatting sqref="G18">
    <cfRule type="cellIs" dxfId="577" priority="86" operator="lessThan">
      <formula>0.02</formula>
    </cfRule>
  </conditionalFormatting>
  <conditionalFormatting sqref="H8:H9">
    <cfRule type="cellIs" dxfId="576" priority="85" operator="lessThan">
      <formula>0.02</formula>
    </cfRule>
  </conditionalFormatting>
  <conditionalFormatting sqref="H10">
    <cfRule type="cellIs" dxfId="575" priority="84" operator="lessThan">
      <formula>0.02</formula>
    </cfRule>
  </conditionalFormatting>
  <conditionalFormatting sqref="H11:H12">
    <cfRule type="cellIs" dxfId="574" priority="83" operator="lessThan">
      <formula>0.02</formula>
    </cfRule>
  </conditionalFormatting>
  <conditionalFormatting sqref="I8:I12">
    <cfRule type="cellIs" dxfId="573" priority="82" operator="lessThan">
      <formula>0.02</formula>
    </cfRule>
  </conditionalFormatting>
  <conditionalFormatting sqref="I13:I15">
    <cfRule type="cellIs" dxfId="572" priority="81" operator="lessThan">
      <formula>0.02</formula>
    </cfRule>
  </conditionalFormatting>
  <conditionalFormatting sqref="I18">
    <cfRule type="cellIs" dxfId="571" priority="80" operator="lessThan">
      <formula>0.02</formula>
    </cfRule>
  </conditionalFormatting>
  <conditionalFormatting sqref="I20:I22">
    <cfRule type="cellIs" dxfId="570" priority="79" operator="lessThan">
      <formula>0.02</formula>
    </cfRule>
  </conditionalFormatting>
  <conditionalFormatting sqref="I16:I17">
    <cfRule type="cellIs" dxfId="569" priority="78" operator="lessThan">
      <formula>0.004</formula>
    </cfRule>
  </conditionalFormatting>
  <conditionalFormatting sqref="I23:I27">
    <cfRule type="cellIs" dxfId="568" priority="77" operator="lessThan">
      <formula>0.02</formula>
    </cfRule>
  </conditionalFormatting>
  <conditionalFormatting sqref="I28:I29">
    <cfRule type="cellIs" dxfId="567" priority="76" operator="lessThan">
      <formula>0.02</formula>
    </cfRule>
  </conditionalFormatting>
  <conditionalFormatting sqref="I33">
    <cfRule type="cellIs" dxfId="566" priority="75" operator="lessThan">
      <formula>0.004</formula>
    </cfRule>
  </conditionalFormatting>
  <conditionalFormatting sqref="I30:I32">
    <cfRule type="cellIs" dxfId="565" priority="74" operator="lessThan">
      <formula>0.004</formula>
    </cfRule>
  </conditionalFormatting>
  <conditionalFormatting sqref="I34:I36">
    <cfRule type="cellIs" dxfId="564" priority="73" operator="lessThan">
      <formula>0.02</formula>
    </cfRule>
  </conditionalFormatting>
  <conditionalFormatting sqref="I37">
    <cfRule type="cellIs" dxfId="563" priority="72" operator="lessThan">
      <formula>0.02</formula>
    </cfRule>
  </conditionalFormatting>
  <conditionalFormatting sqref="I38">
    <cfRule type="cellIs" dxfId="562" priority="71" operator="lessThan">
      <formula>0.02</formula>
    </cfRule>
  </conditionalFormatting>
  <conditionalFormatting sqref="J8:J9">
    <cfRule type="cellIs" dxfId="561" priority="70" operator="lessThan">
      <formula>0.02</formula>
    </cfRule>
  </conditionalFormatting>
  <conditionalFormatting sqref="J12">
    <cfRule type="cellIs" dxfId="560" priority="69" operator="lessThan">
      <formula>0.02</formula>
    </cfRule>
  </conditionalFormatting>
  <conditionalFormatting sqref="J14">
    <cfRule type="cellIs" dxfId="559" priority="68" operator="lessThan">
      <formula>0.02</formula>
    </cfRule>
  </conditionalFormatting>
  <conditionalFormatting sqref="J13">
    <cfRule type="cellIs" dxfId="558" priority="67" operator="lessThan">
      <formula>0.02</formula>
    </cfRule>
  </conditionalFormatting>
  <conditionalFormatting sqref="J16">
    <cfRule type="cellIs" dxfId="557" priority="66" operator="lessThan">
      <formula>0.02</formula>
    </cfRule>
  </conditionalFormatting>
  <conditionalFormatting sqref="J18">
    <cfRule type="cellIs" dxfId="556" priority="65" operator="lessThan">
      <formula>0.02</formula>
    </cfRule>
  </conditionalFormatting>
  <conditionalFormatting sqref="J23">
    <cfRule type="cellIs" dxfId="555" priority="64" operator="lessThan">
      <formula>0.02</formula>
    </cfRule>
  </conditionalFormatting>
  <conditionalFormatting sqref="J20">
    <cfRule type="cellIs" dxfId="554" priority="63" operator="lessThan">
      <formula>0.02</formula>
    </cfRule>
  </conditionalFormatting>
  <conditionalFormatting sqref="J21">
    <cfRule type="cellIs" dxfId="553" priority="62" operator="lessThan">
      <formula>0.02</formula>
    </cfRule>
  </conditionalFormatting>
  <conditionalFormatting sqref="J24">
    <cfRule type="cellIs" dxfId="552" priority="61" operator="lessThan">
      <formula>0.004</formula>
    </cfRule>
  </conditionalFormatting>
  <conditionalFormatting sqref="I39:I41">
    <cfRule type="cellIs" dxfId="551" priority="60" operator="lessThan">
      <formula>0.02</formula>
    </cfRule>
  </conditionalFormatting>
  <conditionalFormatting sqref="I42">
    <cfRule type="cellIs" dxfId="550" priority="59" operator="lessThan">
      <formula>0.02</formula>
    </cfRule>
  </conditionalFormatting>
  <conditionalFormatting sqref="J25">
    <cfRule type="cellIs" dxfId="549" priority="58" operator="lessThan">
      <formula>0.02</formula>
    </cfRule>
  </conditionalFormatting>
  <conditionalFormatting sqref="J26">
    <cfRule type="cellIs" dxfId="548" priority="57" operator="lessThan">
      <formula>0.02</formula>
    </cfRule>
  </conditionalFormatting>
  <conditionalFormatting sqref="J28">
    <cfRule type="cellIs" dxfId="547" priority="56" operator="lessThan">
      <formula>0.02</formula>
    </cfRule>
  </conditionalFormatting>
  <conditionalFormatting sqref="I43:I46">
    <cfRule type="cellIs" dxfId="546" priority="55" operator="lessThan">
      <formula>0.02</formula>
    </cfRule>
  </conditionalFormatting>
  <conditionalFormatting sqref="I47">
    <cfRule type="cellIs" dxfId="545" priority="54" operator="lessThan">
      <formula>0.02</formula>
    </cfRule>
  </conditionalFormatting>
  <conditionalFormatting sqref="I49:I50">
    <cfRule type="cellIs" dxfId="544" priority="53" operator="lessThan">
      <formula>0.02</formula>
    </cfRule>
  </conditionalFormatting>
  <conditionalFormatting sqref="I48">
    <cfRule type="cellIs" dxfId="543" priority="52" operator="lessThan">
      <formula>0.02</formula>
    </cfRule>
  </conditionalFormatting>
  <conditionalFormatting sqref="I51">
    <cfRule type="cellIs" dxfId="542" priority="51" operator="lessThan">
      <formula>0.004</formula>
    </cfRule>
  </conditionalFormatting>
  <conditionalFormatting sqref="I52">
    <cfRule type="cellIs" dxfId="541" priority="50" operator="lessThan">
      <formula>0.004</formula>
    </cfRule>
  </conditionalFormatting>
  <conditionalFormatting sqref="J29:J30">
    <cfRule type="cellIs" dxfId="540" priority="49" operator="lessThan">
      <formula>0.02</formula>
    </cfRule>
  </conditionalFormatting>
  <conditionalFormatting sqref="J32">
    <cfRule type="cellIs" dxfId="539" priority="48" operator="lessThan">
      <formula>0.02</formula>
    </cfRule>
  </conditionalFormatting>
  <conditionalFormatting sqref="I62">
    <cfRule type="cellIs" dxfId="538" priority="47" operator="lessThan">
      <formula>0.02</formula>
    </cfRule>
  </conditionalFormatting>
  <conditionalFormatting sqref="I53:I60">
    <cfRule type="cellIs" dxfId="537" priority="46" operator="lessThan">
      <formula>0.02</formula>
    </cfRule>
  </conditionalFormatting>
  <conditionalFormatting sqref="I61">
    <cfRule type="cellIs" dxfId="536" priority="45" operator="lessThan">
      <formula>0.02</formula>
    </cfRule>
  </conditionalFormatting>
  <conditionalFormatting sqref="I63:I65">
    <cfRule type="cellIs" dxfId="535" priority="44" operator="lessThan">
      <formula>0.02</formula>
    </cfRule>
  </conditionalFormatting>
  <conditionalFormatting sqref="I68">
    <cfRule type="cellIs" dxfId="534" priority="43" operator="lessThan">
      <formula>0.02</formula>
    </cfRule>
  </conditionalFormatting>
  <conditionalFormatting sqref="I70">
    <cfRule type="cellIs" dxfId="533" priority="42" operator="lessThan">
      <formula>0.02</formula>
    </cfRule>
  </conditionalFormatting>
  <conditionalFormatting sqref="I71:I73">
    <cfRule type="cellIs" dxfId="532" priority="41" operator="lessThan">
      <formula>0.02</formula>
    </cfRule>
  </conditionalFormatting>
  <conditionalFormatting sqref="I66:I67">
    <cfRule type="cellIs" dxfId="531" priority="40" operator="lessThan">
      <formula>0.004</formula>
    </cfRule>
  </conditionalFormatting>
  <conditionalFormatting sqref="I69">
    <cfRule type="cellIs" dxfId="530" priority="39" operator="lessThan">
      <formula>0.004</formula>
    </cfRule>
  </conditionalFormatting>
  <conditionalFormatting sqref="J33:J36">
    <cfRule type="cellIs" dxfId="529" priority="38" operator="lessThan">
      <formula>0.02</formula>
    </cfRule>
  </conditionalFormatting>
  <conditionalFormatting sqref="J42">
    <cfRule type="cellIs" dxfId="528" priority="37" operator="lessThan">
      <formula>0.02</formula>
    </cfRule>
  </conditionalFormatting>
  <conditionalFormatting sqref="J38">
    <cfRule type="cellIs" dxfId="527" priority="36" operator="lessThan">
      <formula>0.02</formula>
    </cfRule>
  </conditionalFormatting>
  <conditionalFormatting sqref="J41">
    <cfRule type="cellIs" dxfId="526" priority="35" operator="lessThan">
      <formula>0.02</formula>
    </cfRule>
  </conditionalFormatting>
  <conditionalFormatting sqref="J39">
    <cfRule type="cellIs" dxfId="525" priority="34" operator="lessThan">
      <formula>0.02</formula>
    </cfRule>
  </conditionalFormatting>
  <conditionalFormatting sqref="J40">
    <cfRule type="cellIs" dxfId="524" priority="33" operator="lessThan">
      <formula>0.02</formula>
    </cfRule>
  </conditionalFormatting>
  <conditionalFormatting sqref="K8:K10">
    <cfRule type="cellIs" dxfId="523" priority="32" operator="lessThan">
      <formula>0.02</formula>
    </cfRule>
  </conditionalFormatting>
  <conditionalFormatting sqref="K11">
    <cfRule type="cellIs" dxfId="522" priority="31" operator="lessThan">
      <formula>0.02</formula>
    </cfRule>
  </conditionalFormatting>
  <conditionalFormatting sqref="K12:K13">
    <cfRule type="cellIs" dxfId="521" priority="30" operator="lessThan">
      <formula>0.02</formula>
    </cfRule>
  </conditionalFormatting>
  <conditionalFormatting sqref="K14">
    <cfRule type="cellIs" dxfId="520" priority="29" operator="lessThan">
      <formula>0.02</formula>
    </cfRule>
  </conditionalFormatting>
  <conditionalFormatting sqref="K15">
    <cfRule type="cellIs" dxfId="519" priority="28" operator="lessThan">
      <formula>0.02</formula>
    </cfRule>
  </conditionalFormatting>
  <conditionalFormatting sqref="K16">
    <cfRule type="cellIs" dxfId="518" priority="27" operator="lessThan">
      <formula>0.02</formula>
    </cfRule>
  </conditionalFormatting>
  <conditionalFormatting sqref="K19">
    <cfRule type="cellIs" dxfId="517" priority="26" operator="lessThan">
      <formula>0.004</formula>
    </cfRule>
  </conditionalFormatting>
  <conditionalFormatting sqref="K20:K22">
    <cfRule type="cellIs" dxfId="516" priority="25" operator="lessThan">
      <formula>0.004</formula>
    </cfRule>
  </conditionalFormatting>
  <conditionalFormatting sqref="K17:K18">
    <cfRule type="cellIs" dxfId="515" priority="24" operator="lessThan">
      <formula>0.004</formula>
    </cfRule>
  </conditionalFormatting>
  <conditionalFormatting sqref="L8:L10">
    <cfRule type="cellIs" dxfId="514" priority="23" operator="lessThan">
      <formula>0.02</formula>
    </cfRule>
  </conditionalFormatting>
  <conditionalFormatting sqref="L12">
    <cfRule type="cellIs" dxfId="513" priority="22" operator="lessThan">
      <formula>0.02</formula>
    </cfRule>
  </conditionalFormatting>
  <conditionalFormatting sqref="L13:L14">
    <cfRule type="cellIs" dxfId="512" priority="21" operator="lessThan">
      <formula>0.02</formula>
    </cfRule>
  </conditionalFormatting>
  <conditionalFormatting sqref="K28">
    <cfRule type="cellIs" dxfId="511" priority="20" operator="lessThan">
      <formula>0.02</formula>
    </cfRule>
  </conditionalFormatting>
  <conditionalFormatting sqref="K24:K26">
    <cfRule type="cellIs" dxfId="510" priority="19" operator="lessThan">
      <formula>0.02</formula>
    </cfRule>
  </conditionalFormatting>
  <conditionalFormatting sqref="K23">
    <cfRule type="cellIs" dxfId="509" priority="18" operator="lessThan">
      <formula>0.02</formula>
    </cfRule>
  </conditionalFormatting>
  <conditionalFormatting sqref="K39">
    <cfRule type="cellIs" dxfId="508" priority="17" operator="lessThan">
      <formula>0.004</formula>
    </cfRule>
  </conditionalFormatting>
  <conditionalFormatting sqref="K34">
    <cfRule type="cellIs" dxfId="507" priority="16" operator="lessThan">
      <formula>0.02</formula>
    </cfRule>
  </conditionalFormatting>
  <conditionalFormatting sqref="K36:K38">
    <cfRule type="cellIs" dxfId="506" priority="15" operator="lessThan">
      <formula>0.02</formula>
    </cfRule>
  </conditionalFormatting>
  <conditionalFormatting sqref="K40">
    <cfRule type="cellIs" dxfId="505" priority="14" operator="lessThan">
      <formula>0.02</formula>
    </cfRule>
  </conditionalFormatting>
  <conditionalFormatting sqref="K32">
    <cfRule type="cellIs" dxfId="504" priority="13" operator="lessThan">
      <formula>0.004</formula>
    </cfRule>
  </conditionalFormatting>
  <conditionalFormatting sqref="K33">
    <cfRule type="cellIs" dxfId="503" priority="12" operator="lessThan">
      <formula>0.004</formula>
    </cfRule>
  </conditionalFormatting>
  <conditionalFormatting sqref="L15">
    <cfRule type="cellIs" dxfId="502" priority="11" operator="lessThan">
      <formula>0.02</formula>
    </cfRule>
  </conditionalFormatting>
  <conditionalFormatting sqref="L16:L18">
    <cfRule type="cellIs" dxfId="501" priority="10" operator="lessThan">
      <formula>0.02</formula>
    </cfRule>
  </conditionalFormatting>
  <conditionalFormatting sqref="L20">
    <cfRule type="cellIs" dxfId="500" priority="9" operator="lessThan">
      <formula>0.02</formula>
    </cfRule>
  </conditionalFormatting>
  <conditionalFormatting sqref="L21">
    <cfRule type="cellIs" dxfId="499" priority="8" operator="lessThan">
      <formula>0.02</formula>
    </cfRule>
  </conditionalFormatting>
  <conditionalFormatting sqref="L27:L28">
    <cfRule type="cellIs" dxfId="498" priority="7" operator="lessThan">
      <formula>0.02</formula>
    </cfRule>
  </conditionalFormatting>
  <conditionalFormatting sqref="K41:K44">
    <cfRule type="cellIs" dxfId="497" priority="6" operator="lessThan">
      <formula>0.02</formula>
    </cfRule>
  </conditionalFormatting>
  <conditionalFormatting sqref="K45:K46">
    <cfRule type="cellIs" dxfId="496" priority="5" operator="lessThan">
      <formula>0.02</formula>
    </cfRule>
  </conditionalFormatting>
  <conditionalFormatting sqref="K47:K48">
    <cfRule type="cellIs" dxfId="495" priority="4" operator="lessThan">
      <formula>0.004</formula>
    </cfRule>
  </conditionalFormatting>
  <conditionalFormatting sqref="L29">
    <cfRule type="cellIs" dxfId="494" priority="3" operator="lessThan">
      <formula>0.02</formula>
    </cfRule>
  </conditionalFormatting>
  <conditionalFormatting sqref="L30">
    <cfRule type="cellIs" dxfId="493" priority="2" operator="lessThan">
      <formula>0.02</formula>
    </cfRule>
  </conditionalFormatting>
  <conditionalFormatting sqref="L32">
    <cfRule type="cellIs" dxfId="492" priority="1" operator="lessThan">
      <formula>0.02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A1:O242"/>
  <sheetViews>
    <sheetView topLeftCell="A205" zoomScale="59" zoomScaleNormal="55" workbookViewId="0">
      <selection activeCell="G239" sqref="G239"/>
    </sheetView>
  </sheetViews>
  <sheetFormatPr defaultRowHeight="14.5" x14ac:dyDescent="0.35"/>
  <cols>
    <col min="1" max="1" width="24.54296875" customWidth="1"/>
    <col min="2" max="2" width="13.26953125" bestFit="1" customWidth="1"/>
    <col min="3" max="3" width="13.54296875" bestFit="1" customWidth="1"/>
    <col min="4" max="4" width="15.7265625" bestFit="1" customWidth="1"/>
    <col min="5" max="5" width="42.54296875" customWidth="1"/>
    <col min="6" max="6" width="12.81640625" customWidth="1"/>
    <col min="7" max="7" width="11.81640625" customWidth="1"/>
    <col min="8" max="8" width="13.1796875" bestFit="1" customWidth="1"/>
    <col min="9" max="9" width="12.36328125" bestFit="1" customWidth="1"/>
    <col min="10" max="10" width="15" bestFit="1" customWidth="1"/>
    <col min="11" max="11" width="14.26953125" bestFit="1" customWidth="1"/>
    <col min="12" max="12" width="18.453125" customWidth="1"/>
    <col min="13" max="13" width="10.08984375" bestFit="1" customWidth="1"/>
    <col min="14" max="14" width="11.453125" bestFit="1" customWidth="1"/>
    <col min="15" max="15" width="12.81640625" customWidth="1"/>
  </cols>
  <sheetData>
    <row r="1" spans="1:13" x14ac:dyDescent="0.35">
      <c r="A1" s="1" t="s">
        <v>29</v>
      </c>
      <c r="B1" s="1"/>
      <c r="C1" s="1"/>
    </row>
    <row r="2" spans="1:13" ht="29" x14ac:dyDescent="0.35">
      <c r="A2" s="8" t="s">
        <v>3</v>
      </c>
      <c r="B2" s="1"/>
      <c r="C2" s="1"/>
      <c r="E2" s="3"/>
    </row>
    <row r="3" spans="1:13" x14ac:dyDescent="0.35">
      <c r="A3" s="11"/>
      <c r="B3" s="1"/>
      <c r="C3" s="1"/>
      <c r="D3" t="s">
        <v>14</v>
      </c>
    </row>
    <row r="4" spans="1:13" x14ac:dyDescent="0.35">
      <c r="A4" s="11"/>
      <c r="B4" s="1"/>
      <c r="C4" s="1"/>
      <c r="D4" t="s">
        <v>13</v>
      </c>
    </row>
    <row r="6" spans="1:13" x14ac:dyDescent="0.35">
      <c r="A6" s="14" t="s">
        <v>19</v>
      </c>
      <c r="B6" s="14" t="s">
        <v>26</v>
      </c>
      <c r="C6" s="14" t="s">
        <v>24</v>
      </c>
      <c r="D6" s="14" t="s">
        <v>4</v>
      </c>
      <c r="E6" s="5" t="s">
        <v>2</v>
      </c>
      <c r="F6" s="21"/>
      <c r="G6" s="38"/>
      <c r="H6" s="82" t="s">
        <v>92</v>
      </c>
      <c r="I6" s="82" t="s">
        <v>93</v>
      </c>
      <c r="J6" s="82" t="s">
        <v>94</v>
      </c>
      <c r="K6" s="82" t="s">
        <v>95</v>
      </c>
      <c r="L6" s="82" t="s">
        <v>96</v>
      </c>
      <c r="M6" s="82" t="s">
        <v>97</v>
      </c>
    </row>
    <row r="7" spans="1:13" x14ac:dyDescent="0.35">
      <c r="A7" s="30" t="s">
        <v>30</v>
      </c>
      <c r="B7" s="58">
        <v>43265</v>
      </c>
      <c r="C7" s="37">
        <v>43754</v>
      </c>
      <c r="D7" s="16">
        <v>0.09</v>
      </c>
      <c r="E7" s="73" t="s">
        <v>72</v>
      </c>
      <c r="F7" s="63"/>
      <c r="H7" s="16">
        <v>0.105</v>
      </c>
      <c r="I7">
        <v>0.17299999999999999</v>
      </c>
      <c r="J7">
        <v>6.7000000000000004E-2</v>
      </c>
      <c r="K7">
        <v>5.1999999999999998E-2</v>
      </c>
      <c r="L7">
        <v>0.188</v>
      </c>
      <c r="M7">
        <v>8.5000000000000006E-2</v>
      </c>
    </row>
    <row r="8" spans="1:13" x14ac:dyDescent="0.35">
      <c r="A8" s="30" t="s">
        <v>30</v>
      </c>
      <c r="B8" s="58">
        <v>43266</v>
      </c>
      <c r="C8" s="37">
        <v>43754</v>
      </c>
      <c r="D8" s="16">
        <v>8.8999999999999996E-2</v>
      </c>
      <c r="E8" s="73" t="s">
        <v>72</v>
      </c>
      <c r="F8" s="63"/>
      <c r="H8" s="16">
        <v>0.23699999999999999</v>
      </c>
      <c r="I8">
        <v>0.27300000000000002</v>
      </c>
      <c r="J8">
        <v>8.2000000000000003E-2</v>
      </c>
      <c r="K8">
        <v>5.5E-2</v>
      </c>
      <c r="L8">
        <v>0.20300000000000001</v>
      </c>
      <c r="M8">
        <v>0.17399999999999999</v>
      </c>
    </row>
    <row r="9" spans="1:13" x14ac:dyDescent="0.35">
      <c r="A9" s="30" t="s">
        <v>30</v>
      </c>
      <c r="B9" s="33">
        <v>43267</v>
      </c>
      <c r="C9" s="37">
        <v>43754</v>
      </c>
      <c r="D9" s="16">
        <v>0.1</v>
      </c>
      <c r="E9" s="73" t="s">
        <v>72</v>
      </c>
      <c r="F9" s="63"/>
      <c r="G9" s="64"/>
      <c r="H9" s="16">
        <v>0.224</v>
      </c>
      <c r="I9">
        <v>0.24399999999999999</v>
      </c>
      <c r="J9" s="16">
        <v>8.8164103200000024E-2</v>
      </c>
      <c r="K9">
        <v>6.6000000000000003E-2</v>
      </c>
      <c r="L9">
        <v>0.219</v>
      </c>
      <c r="M9">
        <v>0.26600000000000001</v>
      </c>
    </row>
    <row r="10" spans="1:13" x14ac:dyDescent="0.35">
      <c r="A10" s="30" t="s">
        <v>30</v>
      </c>
      <c r="B10" s="33">
        <v>43268</v>
      </c>
      <c r="C10" s="37">
        <v>43754</v>
      </c>
      <c r="D10" s="16">
        <v>0.122</v>
      </c>
      <c r="E10" s="73" t="s">
        <v>72</v>
      </c>
      <c r="F10" s="63"/>
      <c r="G10" s="64"/>
      <c r="H10" s="16">
        <v>0.49</v>
      </c>
      <c r="I10">
        <v>0.252</v>
      </c>
      <c r="J10" s="16">
        <v>8.8999999999999996E-2</v>
      </c>
      <c r="K10">
        <v>9.1999999999999998E-2</v>
      </c>
      <c r="L10">
        <v>0.25700000000000001</v>
      </c>
      <c r="M10">
        <v>0.315</v>
      </c>
    </row>
    <row r="11" spans="1:13" x14ac:dyDescent="0.35">
      <c r="A11" s="30" t="s">
        <v>30</v>
      </c>
      <c r="B11" s="33">
        <v>43269</v>
      </c>
      <c r="C11" s="37">
        <v>43754</v>
      </c>
      <c r="D11" s="16">
        <v>0.156</v>
      </c>
      <c r="E11" s="73" t="s">
        <v>72</v>
      </c>
      <c r="F11" s="63"/>
      <c r="G11" s="64"/>
      <c r="H11" s="16">
        <v>0.63200000000000001</v>
      </c>
      <c r="J11" s="16">
        <v>0.09</v>
      </c>
      <c r="K11">
        <v>9.9000000000000005E-2</v>
      </c>
      <c r="L11">
        <v>0.26200000000000001</v>
      </c>
      <c r="M11" s="16">
        <v>0.33</v>
      </c>
    </row>
    <row r="12" spans="1:13" x14ac:dyDescent="0.35">
      <c r="A12" s="30" t="s">
        <v>30</v>
      </c>
      <c r="B12" s="58">
        <v>43270</v>
      </c>
      <c r="C12" s="37">
        <v>43754</v>
      </c>
      <c r="D12">
        <v>0.14099999999999999</v>
      </c>
      <c r="E12" s="32" t="s">
        <v>71</v>
      </c>
      <c r="H12">
        <v>0.85099999999999998</v>
      </c>
      <c r="I12">
        <v>0.13700000000000001</v>
      </c>
      <c r="J12">
        <v>9.0999999999999998E-2</v>
      </c>
      <c r="K12">
        <v>0.105</v>
      </c>
      <c r="L12">
        <v>0.27300000000000002</v>
      </c>
      <c r="M12">
        <v>0.35699999999999998</v>
      </c>
    </row>
    <row r="13" spans="1:13" x14ac:dyDescent="0.35">
      <c r="A13" s="30" t="s">
        <v>30</v>
      </c>
      <c r="B13" s="58">
        <v>43271</v>
      </c>
      <c r="C13" s="37">
        <v>43754</v>
      </c>
      <c r="D13">
        <v>0.111</v>
      </c>
      <c r="E13" s="73" t="s">
        <v>72</v>
      </c>
      <c r="F13" s="63"/>
      <c r="H13">
        <v>0.81699999999999995</v>
      </c>
      <c r="I13" s="68"/>
      <c r="J13" s="16">
        <v>0.1</v>
      </c>
      <c r="K13">
        <v>0.108</v>
      </c>
      <c r="L13">
        <v>0.27500000000000002</v>
      </c>
      <c r="M13">
        <v>0.44700000000000001</v>
      </c>
    </row>
    <row r="14" spans="1:13" x14ac:dyDescent="0.35">
      <c r="A14" s="30" t="s">
        <v>30</v>
      </c>
      <c r="B14" s="58">
        <v>43272</v>
      </c>
      <c r="C14" s="37">
        <v>43754</v>
      </c>
      <c r="D14">
        <v>0.156</v>
      </c>
      <c r="E14" s="32" t="s">
        <v>71</v>
      </c>
      <c r="H14">
        <v>0.43099999999999999</v>
      </c>
      <c r="I14" s="31"/>
      <c r="J14">
        <v>0.106</v>
      </c>
      <c r="K14">
        <v>0.111</v>
      </c>
      <c r="L14">
        <v>0.30299999999999999</v>
      </c>
      <c r="M14" s="16">
        <v>0.46830459233999999</v>
      </c>
    </row>
    <row r="15" spans="1:13" x14ac:dyDescent="0.35">
      <c r="A15" s="30" t="s">
        <v>30</v>
      </c>
      <c r="B15" s="33">
        <v>43273</v>
      </c>
      <c r="C15" s="37">
        <v>43754</v>
      </c>
      <c r="D15">
        <v>0.13700000000000001</v>
      </c>
      <c r="E15" s="73" t="s">
        <v>72</v>
      </c>
      <c r="F15" s="63"/>
      <c r="H15">
        <v>0.51800000000000002</v>
      </c>
      <c r="I15" s="68"/>
      <c r="J15">
        <v>0.111</v>
      </c>
      <c r="K15">
        <v>0.126</v>
      </c>
      <c r="L15" s="16">
        <v>0.32</v>
      </c>
      <c r="M15" s="16">
        <v>0.57909413117999997</v>
      </c>
    </row>
    <row r="16" spans="1:13" x14ac:dyDescent="0.35">
      <c r="A16" s="30" t="s">
        <v>30</v>
      </c>
      <c r="B16" s="33">
        <v>43274</v>
      </c>
      <c r="C16" s="37">
        <v>43754</v>
      </c>
      <c r="D16" s="16">
        <v>0.13</v>
      </c>
      <c r="E16" s="73" t="s">
        <v>72</v>
      </c>
      <c r="F16" s="63"/>
      <c r="H16">
        <v>0.41899999999999998</v>
      </c>
      <c r="I16" s="68"/>
      <c r="J16" s="16">
        <v>0.11472850920000001</v>
      </c>
      <c r="K16">
        <v>0.13400000000000001</v>
      </c>
      <c r="L16" s="57">
        <v>0.34599999999999997</v>
      </c>
      <c r="M16">
        <v>0.58299999999999996</v>
      </c>
    </row>
    <row r="17" spans="1:13" x14ac:dyDescent="0.35">
      <c r="A17" s="30" t="s">
        <v>30</v>
      </c>
      <c r="B17" s="33">
        <v>43275</v>
      </c>
      <c r="C17" s="37">
        <v>43754</v>
      </c>
      <c r="D17" s="16">
        <v>0.14599999999999999</v>
      </c>
      <c r="E17" s="73" t="s">
        <v>72</v>
      </c>
      <c r="F17" s="63"/>
      <c r="H17">
        <v>0.40300000000000002</v>
      </c>
      <c r="I17" s="68"/>
      <c r="J17" s="16">
        <v>0.122</v>
      </c>
      <c r="K17">
        <v>0.20699999999999999</v>
      </c>
      <c r="L17" s="57">
        <v>0.35899999999999999</v>
      </c>
      <c r="M17" s="16">
        <v>0.67480527647999999</v>
      </c>
    </row>
    <row r="18" spans="1:13" x14ac:dyDescent="0.35">
      <c r="A18" s="30" t="s">
        <v>30</v>
      </c>
      <c r="B18" s="58">
        <v>43276</v>
      </c>
      <c r="C18" s="37">
        <v>43754</v>
      </c>
      <c r="D18" s="16">
        <v>0.185</v>
      </c>
      <c r="E18" s="32" t="s">
        <v>71</v>
      </c>
      <c r="H18">
        <v>0.45100000000000001</v>
      </c>
      <c r="I18" s="31"/>
      <c r="J18">
        <v>0.125</v>
      </c>
      <c r="K18" s="16">
        <v>0.22</v>
      </c>
      <c r="L18" s="16">
        <v>0.36399999999999999</v>
      </c>
      <c r="M18" s="16">
        <v>0.8362647931799998</v>
      </c>
    </row>
    <row r="19" spans="1:13" x14ac:dyDescent="0.35">
      <c r="A19" s="30" t="s">
        <v>30</v>
      </c>
      <c r="B19" s="58">
        <v>43277</v>
      </c>
      <c r="C19" s="33"/>
      <c r="E19" s="31"/>
      <c r="I19" s="31"/>
      <c r="J19" s="16">
        <v>0.126</v>
      </c>
      <c r="K19" s="16">
        <v>0.30616226579999994</v>
      </c>
      <c r="L19" s="16">
        <v>0.37099314099999992</v>
      </c>
      <c r="M19">
        <v>0.85099999999999998</v>
      </c>
    </row>
    <row r="20" spans="1:13" x14ac:dyDescent="0.35">
      <c r="A20" s="30" t="s">
        <v>30</v>
      </c>
      <c r="B20" s="58">
        <v>43278</v>
      </c>
      <c r="C20" s="37">
        <v>43754</v>
      </c>
      <c r="D20">
        <v>8.2000000000000003E-2</v>
      </c>
      <c r="E20" s="73" t="s">
        <v>72</v>
      </c>
      <c r="F20" s="63"/>
      <c r="H20">
        <v>0.34300000000000003</v>
      </c>
      <c r="I20" s="68"/>
      <c r="J20" s="16">
        <v>0.13</v>
      </c>
      <c r="K20" s="16">
        <v>0.39300000000000002</v>
      </c>
      <c r="L20" s="57">
        <v>0.46200000000000002</v>
      </c>
      <c r="M20" s="16">
        <v>0.90530896043999998</v>
      </c>
    </row>
    <row r="21" spans="1:13" x14ac:dyDescent="0.35">
      <c r="A21" s="30" t="s">
        <v>30</v>
      </c>
      <c r="B21" s="33">
        <v>43279</v>
      </c>
      <c r="C21" s="33"/>
      <c r="E21" s="31"/>
      <c r="I21" s="31"/>
      <c r="J21" s="16">
        <v>0.13</v>
      </c>
      <c r="K21">
        <v>0.59399999999999997</v>
      </c>
      <c r="L21" s="16">
        <v>0.46475411339999995</v>
      </c>
      <c r="M21" s="16"/>
    </row>
    <row r="22" spans="1:13" x14ac:dyDescent="0.35">
      <c r="A22" s="30" t="s">
        <v>30</v>
      </c>
      <c r="B22" s="58">
        <v>43282</v>
      </c>
      <c r="C22" s="37">
        <v>43754</v>
      </c>
      <c r="D22">
        <v>0.105</v>
      </c>
      <c r="E22" s="73" t="s">
        <v>72</v>
      </c>
      <c r="F22" s="63"/>
      <c r="H22">
        <v>0.22500000000000001</v>
      </c>
      <c r="I22" s="68"/>
      <c r="J22">
        <v>0.13700000000000001</v>
      </c>
      <c r="K22">
        <v>0.77900000000000003</v>
      </c>
      <c r="L22" s="16">
        <v>0.48236101279999999</v>
      </c>
      <c r="M22" s="16"/>
    </row>
    <row r="23" spans="1:13" x14ac:dyDescent="0.35">
      <c r="A23" s="30" t="s">
        <v>30</v>
      </c>
      <c r="B23" s="58">
        <v>43283</v>
      </c>
      <c r="C23" s="33"/>
      <c r="E23" s="31"/>
      <c r="I23" s="31"/>
      <c r="J23">
        <v>0.13900000000000001</v>
      </c>
      <c r="L23" s="16">
        <v>0.5407860511999999</v>
      </c>
      <c r="M23" s="16"/>
    </row>
    <row r="24" spans="1:13" x14ac:dyDescent="0.35">
      <c r="A24" s="30" t="s">
        <v>30</v>
      </c>
      <c r="B24" s="33">
        <v>43284</v>
      </c>
      <c r="C24" s="37">
        <v>43754</v>
      </c>
      <c r="D24">
        <v>0.108</v>
      </c>
      <c r="E24" s="32" t="s">
        <v>71</v>
      </c>
      <c r="I24" s="31"/>
      <c r="J24">
        <v>0.14099999999999999</v>
      </c>
      <c r="L24" s="16">
        <v>0.55577814699999994</v>
      </c>
    </row>
    <row r="25" spans="1:13" x14ac:dyDescent="0.35">
      <c r="A25" s="30" t="s">
        <v>30</v>
      </c>
      <c r="B25" s="58">
        <v>43286</v>
      </c>
      <c r="C25" s="33"/>
      <c r="E25" s="31"/>
      <c r="I25" s="31"/>
      <c r="J25">
        <v>0.14199999999999999</v>
      </c>
      <c r="L25" s="16">
        <v>0.63213961709999988</v>
      </c>
    </row>
    <row r="26" spans="1:13" x14ac:dyDescent="0.35">
      <c r="A26" s="30" t="s">
        <v>30</v>
      </c>
      <c r="B26" s="58">
        <v>43288</v>
      </c>
      <c r="C26" s="37">
        <v>43754</v>
      </c>
      <c r="D26">
        <v>5.5E-2</v>
      </c>
      <c r="E26" s="32" t="s">
        <v>71</v>
      </c>
      <c r="I26" s="31"/>
      <c r="J26">
        <v>0.14199999999999999</v>
      </c>
      <c r="L26" s="16">
        <v>0.64838718893999991</v>
      </c>
    </row>
    <row r="27" spans="1:13" x14ac:dyDescent="0.35">
      <c r="A27" s="30" t="s">
        <v>30</v>
      </c>
      <c r="B27" s="58">
        <v>43290</v>
      </c>
      <c r="C27" s="37">
        <v>43754</v>
      </c>
      <c r="D27">
        <v>6.6000000000000003E-2</v>
      </c>
      <c r="E27" s="73" t="s">
        <v>72</v>
      </c>
      <c r="F27" s="63"/>
      <c r="I27" s="68"/>
      <c r="J27" s="16">
        <v>0.14599999999999999</v>
      </c>
      <c r="L27" s="16">
        <v>0.65978103180000003</v>
      </c>
    </row>
    <row r="28" spans="1:13" x14ac:dyDescent="0.35">
      <c r="A28" s="30" t="s">
        <v>30</v>
      </c>
      <c r="B28" s="33">
        <v>43292</v>
      </c>
      <c r="C28" s="37">
        <v>43754</v>
      </c>
      <c r="D28">
        <v>0.13400000000000001</v>
      </c>
      <c r="E28" s="73" t="s">
        <v>72</v>
      </c>
      <c r="F28" s="63"/>
      <c r="G28" s="64"/>
      <c r="I28" s="68"/>
      <c r="J28" s="16">
        <v>0.14801562522</v>
      </c>
      <c r="L28" s="16">
        <v>0.70230221327999998</v>
      </c>
    </row>
    <row r="29" spans="1:13" x14ac:dyDescent="0.35">
      <c r="A29" s="31"/>
      <c r="B29" s="33"/>
      <c r="C29" s="15"/>
      <c r="J29">
        <v>0.14899999999999999</v>
      </c>
      <c r="L29" s="16">
        <v>0.83527894397999991</v>
      </c>
    </row>
    <row r="30" spans="1:13" x14ac:dyDescent="0.35">
      <c r="A30" s="30" t="s">
        <v>31</v>
      </c>
      <c r="B30" s="58">
        <v>43265</v>
      </c>
      <c r="C30" s="54">
        <v>43272</v>
      </c>
      <c r="D30" s="16">
        <v>0.22966661495999996</v>
      </c>
      <c r="E30" s="51" t="s">
        <v>54</v>
      </c>
      <c r="F30" s="63"/>
      <c r="I30" s="16"/>
      <c r="J30">
        <v>0.155</v>
      </c>
      <c r="L30" s="29">
        <v>1.024</v>
      </c>
    </row>
    <row r="31" spans="1:13" x14ac:dyDescent="0.35">
      <c r="A31" s="30" t="s">
        <v>31</v>
      </c>
      <c r="B31" s="58">
        <v>43266</v>
      </c>
      <c r="C31" s="54">
        <v>43272</v>
      </c>
      <c r="D31" s="16">
        <v>0.25036214701999998</v>
      </c>
      <c r="E31" s="51" t="s">
        <v>54</v>
      </c>
      <c r="F31" s="63"/>
      <c r="I31" s="16"/>
      <c r="J31" s="16">
        <v>0.156</v>
      </c>
    </row>
    <row r="32" spans="1:13" x14ac:dyDescent="0.35">
      <c r="A32" s="30" t="s">
        <v>31</v>
      </c>
      <c r="B32" s="33">
        <v>43267</v>
      </c>
      <c r="C32" s="54">
        <v>43272</v>
      </c>
      <c r="D32" s="16">
        <v>0.26712464805999997</v>
      </c>
      <c r="E32" s="51" t="s">
        <v>54</v>
      </c>
      <c r="F32" s="63"/>
      <c r="I32" s="16"/>
      <c r="J32">
        <v>0.156</v>
      </c>
    </row>
    <row r="33" spans="1:12" x14ac:dyDescent="0.35">
      <c r="A33" s="30" t="s">
        <v>31</v>
      </c>
      <c r="B33" s="33">
        <v>43268</v>
      </c>
      <c r="C33" s="54">
        <v>43272</v>
      </c>
      <c r="D33" s="16">
        <v>0.26998733059999996</v>
      </c>
      <c r="E33" s="51" t="s">
        <v>54</v>
      </c>
      <c r="F33" s="63"/>
      <c r="I33" s="16"/>
      <c r="J33">
        <v>0.161</v>
      </c>
    </row>
    <row r="34" spans="1:12" x14ac:dyDescent="0.35">
      <c r="A34" s="30" t="s">
        <v>31</v>
      </c>
      <c r="B34" s="33">
        <v>43269</v>
      </c>
      <c r="C34" s="15"/>
      <c r="F34" s="63"/>
      <c r="J34">
        <v>0.16800000000000001</v>
      </c>
      <c r="L34" s="16">
        <f>AVERAGE(I7:I25)</f>
        <v>0.21579999999999999</v>
      </c>
    </row>
    <row r="35" spans="1:12" x14ac:dyDescent="0.35">
      <c r="A35" s="30" t="s">
        <v>31</v>
      </c>
      <c r="B35" s="58">
        <v>43270</v>
      </c>
      <c r="C35" s="15"/>
      <c r="F35" s="63"/>
      <c r="J35">
        <v>0.18099999999999999</v>
      </c>
      <c r="L35" s="16">
        <f>MEDIAN(I7:I22)</f>
        <v>0.24399999999999999</v>
      </c>
    </row>
    <row r="36" spans="1:12" x14ac:dyDescent="0.35">
      <c r="A36" s="30" t="s">
        <v>31</v>
      </c>
      <c r="B36" s="58">
        <v>43271</v>
      </c>
      <c r="C36" s="15"/>
      <c r="F36" s="63"/>
      <c r="J36" s="16">
        <v>0.185</v>
      </c>
      <c r="L36" s="16">
        <f>MAX(I7:I22)</f>
        <v>0.27300000000000002</v>
      </c>
    </row>
    <row r="37" spans="1:12" x14ac:dyDescent="0.35">
      <c r="A37" s="30" t="s">
        <v>31</v>
      </c>
      <c r="B37" s="58">
        <v>43272</v>
      </c>
      <c r="C37" s="15">
        <v>43301</v>
      </c>
      <c r="D37" s="16">
        <v>0.26554697850000003</v>
      </c>
      <c r="E37" s="51" t="s">
        <v>54</v>
      </c>
      <c r="F37" s="63"/>
      <c r="I37" s="16"/>
      <c r="J37">
        <v>0.19500000000000001</v>
      </c>
      <c r="L37" s="16">
        <f>MIN(I7:I24)</f>
        <v>0.13700000000000001</v>
      </c>
    </row>
    <row r="38" spans="1:12" x14ac:dyDescent="0.35">
      <c r="A38" s="30" t="s">
        <v>31</v>
      </c>
      <c r="B38" s="33">
        <v>43273</v>
      </c>
      <c r="C38" s="15"/>
      <c r="F38" s="63"/>
      <c r="J38">
        <v>0.20200000000000001</v>
      </c>
    </row>
    <row r="39" spans="1:12" x14ac:dyDescent="0.35">
      <c r="A39" s="30" t="s">
        <v>31</v>
      </c>
      <c r="B39" s="33">
        <v>43274</v>
      </c>
      <c r="C39" s="15">
        <v>43301</v>
      </c>
      <c r="D39" s="16">
        <v>0.44217813162000003</v>
      </c>
      <c r="E39" s="51" t="s">
        <v>54</v>
      </c>
      <c r="F39" s="63"/>
      <c r="I39" s="16"/>
      <c r="J39" s="16">
        <v>0.22966661495999996</v>
      </c>
    </row>
    <row r="40" spans="1:12" x14ac:dyDescent="0.35">
      <c r="A40" s="30" t="s">
        <v>31</v>
      </c>
      <c r="B40" s="37">
        <v>43279</v>
      </c>
      <c r="C40" s="15"/>
      <c r="F40" s="63"/>
      <c r="J40" s="16">
        <v>0.25</v>
      </c>
    </row>
    <row r="41" spans="1:12" x14ac:dyDescent="0.35">
      <c r="A41" s="30" t="s">
        <v>31</v>
      </c>
      <c r="B41" s="37">
        <v>43282</v>
      </c>
      <c r="C41" s="15"/>
      <c r="E41" s="30" t="s">
        <v>38</v>
      </c>
      <c r="F41" s="63"/>
      <c r="J41" s="16">
        <v>0.25036214701999998</v>
      </c>
    </row>
    <row r="42" spans="1:12" x14ac:dyDescent="0.35">
      <c r="A42" s="30" t="s">
        <v>31</v>
      </c>
      <c r="B42" s="37">
        <v>43283</v>
      </c>
      <c r="C42" s="15"/>
      <c r="F42" s="63"/>
      <c r="J42">
        <v>0.251</v>
      </c>
      <c r="L42" s="57"/>
    </row>
    <row r="43" spans="1:12" x14ac:dyDescent="0.35">
      <c r="A43" s="30" t="s">
        <v>31</v>
      </c>
      <c r="B43" s="37">
        <v>43284</v>
      </c>
      <c r="C43" s="15"/>
      <c r="F43" s="63"/>
      <c r="J43" s="16">
        <v>0.26554697850000003</v>
      </c>
    </row>
    <row r="44" spans="1:12" x14ac:dyDescent="0.35">
      <c r="A44" s="30" t="s">
        <v>31</v>
      </c>
      <c r="B44" s="58">
        <v>43285</v>
      </c>
      <c r="C44" s="15">
        <v>43301</v>
      </c>
      <c r="D44" s="16">
        <v>0.30616226579999994</v>
      </c>
      <c r="E44" s="51" t="s">
        <v>54</v>
      </c>
      <c r="F44" s="63"/>
      <c r="I44" s="16"/>
      <c r="J44">
        <v>0.26600000000000001</v>
      </c>
    </row>
    <row r="45" spans="1:12" x14ac:dyDescent="0.35">
      <c r="A45" s="30" t="s">
        <v>31</v>
      </c>
      <c r="B45" s="37">
        <v>43286</v>
      </c>
      <c r="C45" s="15"/>
      <c r="J45" s="16">
        <v>0.26712464805999997</v>
      </c>
    </row>
    <row r="46" spans="1:12" x14ac:dyDescent="0.35">
      <c r="A46" s="30" t="s">
        <v>31</v>
      </c>
      <c r="B46" s="15">
        <v>43288</v>
      </c>
      <c r="C46" s="15"/>
      <c r="J46" s="16">
        <v>0.26998733059999996</v>
      </c>
    </row>
    <row r="47" spans="1:12" x14ac:dyDescent="0.35">
      <c r="A47" s="30" t="s">
        <v>31</v>
      </c>
      <c r="B47" s="15">
        <v>43290</v>
      </c>
      <c r="C47" s="15"/>
      <c r="J47">
        <v>0.27400000000000002</v>
      </c>
    </row>
    <row r="48" spans="1:12" x14ac:dyDescent="0.35">
      <c r="A48" s="30" t="s">
        <v>31</v>
      </c>
      <c r="B48" s="15">
        <v>43292</v>
      </c>
      <c r="C48" s="15"/>
      <c r="J48">
        <v>0.32400000000000001</v>
      </c>
    </row>
    <row r="49" spans="1:10" x14ac:dyDescent="0.35">
      <c r="A49" s="31"/>
      <c r="B49" s="33"/>
      <c r="C49" s="4"/>
      <c r="J49">
        <v>0.33800000000000002</v>
      </c>
    </row>
    <row r="50" spans="1:10" x14ac:dyDescent="0.35">
      <c r="A50" s="31" t="s">
        <v>34</v>
      </c>
      <c r="B50" s="58">
        <v>43265</v>
      </c>
      <c r="C50" s="54">
        <v>43272</v>
      </c>
      <c r="D50" s="16">
        <v>0.14801562522</v>
      </c>
      <c r="E50" s="51" t="s">
        <v>54</v>
      </c>
      <c r="F50" s="63"/>
      <c r="I50" s="16"/>
      <c r="J50">
        <v>0.41099999999999998</v>
      </c>
    </row>
    <row r="51" spans="1:10" x14ac:dyDescent="0.35">
      <c r="A51" s="31" t="s">
        <v>34</v>
      </c>
      <c r="B51" s="58">
        <v>43266</v>
      </c>
      <c r="C51" s="54">
        <v>43272</v>
      </c>
      <c r="D51" s="16">
        <v>8.8164103200000024E-2</v>
      </c>
      <c r="E51" s="51" t="s">
        <v>54</v>
      </c>
      <c r="F51" s="63"/>
      <c r="I51" s="16"/>
      <c r="J51" s="16">
        <v>0.44217813162000003</v>
      </c>
    </row>
    <row r="52" spans="1:10" x14ac:dyDescent="0.35">
      <c r="A52" s="31" t="s">
        <v>34</v>
      </c>
      <c r="B52" s="33">
        <v>43267</v>
      </c>
      <c r="C52" s="54">
        <v>43272</v>
      </c>
      <c r="D52" s="16">
        <v>0.11472850920000001</v>
      </c>
      <c r="E52" s="51" t="s">
        <v>54</v>
      </c>
      <c r="F52" s="63"/>
      <c r="I52" s="16"/>
      <c r="J52" s="16">
        <v>0.55900000000000005</v>
      </c>
    </row>
    <row r="53" spans="1:10" x14ac:dyDescent="0.35">
      <c r="A53" s="31" t="s">
        <v>34</v>
      </c>
      <c r="B53" s="33">
        <v>43270</v>
      </c>
      <c r="C53" s="33"/>
      <c r="G53" s="31"/>
      <c r="H53" s="33"/>
      <c r="J53" s="16">
        <v>0.65300000000000002</v>
      </c>
    </row>
    <row r="54" spans="1:10" x14ac:dyDescent="0.35">
      <c r="A54" s="31" t="s">
        <v>34</v>
      </c>
      <c r="B54" s="33">
        <v>43272</v>
      </c>
      <c r="C54" s="33"/>
      <c r="G54" s="31"/>
      <c r="H54" s="33"/>
      <c r="J54" s="16">
        <v>0.73199999999999998</v>
      </c>
    </row>
    <row r="55" spans="1:10" x14ac:dyDescent="0.35">
      <c r="A55" s="31" t="s">
        <v>34</v>
      </c>
      <c r="B55" s="33">
        <v>43282</v>
      </c>
      <c r="C55" s="33"/>
      <c r="G55" s="31"/>
      <c r="H55" s="33"/>
      <c r="J55" s="16">
        <v>0.79900000000000004</v>
      </c>
    </row>
    <row r="56" spans="1:10" x14ac:dyDescent="0.35">
      <c r="A56" s="31" t="s">
        <v>34</v>
      </c>
      <c r="B56" s="33">
        <v>43286</v>
      </c>
      <c r="C56" s="33"/>
      <c r="G56" s="31"/>
      <c r="H56" s="33"/>
    </row>
    <row r="57" spans="1:10" x14ac:dyDescent="0.35">
      <c r="A57" s="31"/>
      <c r="B57" s="33"/>
    </row>
    <row r="58" spans="1:10" x14ac:dyDescent="0.35">
      <c r="A58" s="30" t="s">
        <v>35</v>
      </c>
      <c r="B58" s="33">
        <v>43258</v>
      </c>
      <c r="H58" s="33"/>
    </row>
    <row r="59" spans="1:10" x14ac:dyDescent="0.35">
      <c r="A59" s="30" t="s">
        <v>35</v>
      </c>
      <c r="B59" s="58">
        <v>43265</v>
      </c>
      <c r="C59" s="54">
        <v>43272</v>
      </c>
      <c r="D59" s="16">
        <v>0.46475411339999995</v>
      </c>
      <c r="E59" s="51" t="s">
        <v>54</v>
      </c>
      <c r="F59" s="63"/>
      <c r="I59" s="16"/>
    </row>
    <row r="60" spans="1:10" x14ac:dyDescent="0.35">
      <c r="A60" s="30" t="s">
        <v>35</v>
      </c>
      <c r="B60" s="58">
        <v>43266</v>
      </c>
      <c r="C60" s="54">
        <v>43272</v>
      </c>
      <c r="D60" s="16">
        <v>0.37099314099999992</v>
      </c>
      <c r="E60" s="51" t="s">
        <v>54</v>
      </c>
      <c r="F60" s="63"/>
      <c r="I60" s="16"/>
    </row>
    <row r="61" spans="1:10" x14ac:dyDescent="0.35">
      <c r="A61" s="30" t="s">
        <v>35</v>
      </c>
      <c r="B61" s="33">
        <v>43267</v>
      </c>
      <c r="C61" s="54">
        <v>43272</v>
      </c>
      <c r="D61" s="16">
        <v>0.48236101279999999</v>
      </c>
      <c r="E61" s="51" t="s">
        <v>54</v>
      </c>
      <c r="F61" s="63"/>
      <c r="I61" s="16"/>
    </row>
    <row r="62" spans="1:10" x14ac:dyDescent="0.35">
      <c r="A62" s="30" t="s">
        <v>35</v>
      </c>
      <c r="B62" s="33">
        <v>43268</v>
      </c>
      <c r="C62" s="54">
        <v>43272</v>
      </c>
      <c r="D62" s="16">
        <v>0.5407860511999999</v>
      </c>
      <c r="E62" s="51" t="s">
        <v>54</v>
      </c>
      <c r="F62" s="63"/>
      <c r="I62" s="16"/>
    </row>
    <row r="63" spans="1:10" x14ac:dyDescent="0.35">
      <c r="A63" s="30" t="s">
        <v>35</v>
      </c>
      <c r="B63" s="4">
        <v>43269</v>
      </c>
      <c r="C63" s="54">
        <v>43272</v>
      </c>
      <c r="D63" s="16">
        <v>0.55577814699999994</v>
      </c>
      <c r="E63" s="51" t="s">
        <v>54</v>
      </c>
      <c r="F63" s="63"/>
      <c r="I63" s="16"/>
    </row>
    <row r="64" spans="1:10" x14ac:dyDescent="0.35">
      <c r="A64" s="30" t="s">
        <v>35</v>
      </c>
      <c r="B64" s="58">
        <v>43270</v>
      </c>
      <c r="C64" s="33"/>
      <c r="F64" s="63"/>
      <c r="H64" s="33"/>
    </row>
    <row r="65" spans="1:10" x14ac:dyDescent="0.35">
      <c r="A65" s="30" t="s">
        <v>35</v>
      </c>
      <c r="B65" s="58">
        <v>43271</v>
      </c>
      <c r="C65" s="4">
        <v>43301</v>
      </c>
      <c r="D65" s="16">
        <v>0.64838718893999991</v>
      </c>
      <c r="E65" s="51" t="s">
        <v>54</v>
      </c>
      <c r="F65" s="63"/>
      <c r="I65" s="16"/>
    </row>
    <row r="66" spans="1:10" x14ac:dyDescent="0.35">
      <c r="A66" s="30" t="s">
        <v>35</v>
      </c>
      <c r="B66" s="33">
        <v>43272</v>
      </c>
      <c r="C66" s="33"/>
      <c r="F66" s="63"/>
      <c r="H66" s="33"/>
    </row>
    <row r="67" spans="1:10" x14ac:dyDescent="0.35">
      <c r="A67" s="30" t="s">
        <v>35</v>
      </c>
      <c r="B67" s="58">
        <v>43273</v>
      </c>
      <c r="C67" s="4">
        <v>43301</v>
      </c>
      <c r="D67" s="16">
        <v>0.65978103180000003</v>
      </c>
      <c r="E67" s="51" t="s">
        <v>54</v>
      </c>
      <c r="F67" s="63"/>
      <c r="I67" s="16"/>
      <c r="J67" s="16"/>
    </row>
    <row r="68" spans="1:10" x14ac:dyDescent="0.35">
      <c r="A68" s="30" t="s">
        <v>35</v>
      </c>
      <c r="B68" s="33">
        <v>43274</v>
      </c>
      <c r="C68" s="4">
        <v>43301</v>
      </c>
      <c r="D68" s="16">
        <v>0.70230221327999998</v>
      </c>
      <c r="E68" s="51" t="s">
        <v>54</v>
      </c>
      <c r="F68" s="63"/>
      <c r="I68" s="16"/>
      <c r="J68" s="16"/>
    </row>
    <row r="69" spans="1:10" x14ac:dyDescent="0.35">
      <c r="A69" s="30" t="s">
        <v>35</v>
      </c>
      <c r="B69" s="33">
        <v>43275</v>
      </c>
      <c r="C69" s="4">
        <v>43301</v>
      </c>
      <c r="D69" s="16">
        <v>0.83527894397999991</v>
      </c>
      <c r="E69" s="51" t="s">
        <v>54</v>
      </c>
      <c r="F69" s="63"/>
      <c r="I69" s="16"/>
      <c r="J69" s="16"/>
    </row>
    <row r="70" spans="1:10" x14ac:dyDescent="0.35">
      <c r="A70" s="30" t="s">
        <v>35</v>
      </c>
      <c r="B70" s="33">
        <v>43277</v>
      </c>
      <c r="C70" s="33"/>
      <c r="F70" s="63"/>
      <c r="H70" s="33"/>
    </row>
    <row r="71" spans="1:10" x14ac:dyDescent="0.35">
      <c r="A71" s="30" t="s">
        <v>35</v>
      </c>
      <c r="B71" s="58">
        <v>43278</v>
      </c>
      <c r="C71" s="4">
        <v>43301</v>
      </c>
      <c r="D71" s="16">
        <v>0.63213961709999988</v>
      </c>
      <c r="E71" s="51" t="s">
        <v>54</v>
      </c>
      <c r="F71" s="63"/>
      <c r="I71" s="16"/>
      <c r="J71" s="16"/>
    </row>
    <row r="72" spans="1:10" x14ac:dyDescent="0.35">
      <c r="A72" s="30" t="s">
        <v>35</v>
      </c>
      <c r="B72" s="33">
        <v>43279</v>
      </c>
      <c r="C72" s="33"/>
      <c r="F72" s="63"/>
      <c r="H72" s="33"/>
    </row>
    <row r="73" spans="1:10" s="29" customFormat="1" x14ac:dyDescent="0.35">
      <c r="A73" s="29" t="s">
        <v>35</v>
      </c>
      <c r="B73" s="58">
        <v>43280</v>
      </c>
      <c r="C73" s="65">
        <v>43301</v>
      </c>
      <c r="D73" s="29">
        <v>1.024</v>
      </c>
      <c r="E73" s="29" t="s">
        <v>36</v>
      </c>
      <c r="F73" s="66"/>
      <c r="I73" s="67"/>
      <c r="J73" s="67"/>
    </row>
    <row r="74" spans="1:10" x14ac:dyDescent="0.35">
      <c r="A74" s="30" t="s">
        <v>35</v>
      </c>
      <c r="B74" s="33">
        <v>43281</v>
      </c>
      <c r="C74" s="33"/>
      <c r="F74" s="63"/>
      <c r="H74" s="33"/>
    </row>
    <row r="75" spans="1:10" x14ac:dyDescent="0.35">
      <c r="A75" s="30" t="s">
        <v>35</v>
      </c>
      <c r="B75" s="58">
        <v>43282</v>
      </c>
      <c r="C75" s="4">
        <v>43301</v>
      </c>
      <c r="D75" s="16">
        <v>0.57909413117999997</v>
      </c>
      <c r="E75" s="51" t="s">
        <v>54</v>
      </c>
      <c r="F75" s="63"/>
      <c r="I75" s="16"/>
      <c r="J75" s="16"/>
    </row>
    <row r="76" spans="1:10" x14ac:dyDescent="0.35">
      <c r="A76" s="30" t="s">
        <v>35</v>
      </c>
      <c r="B76" s="33">
        <v>43283</v>
      </c>
      <c r="C76" s="33"/>
      <c r="D76" s="16"/>
      <c r="F76" s="63"/>
      <c r="H76" s="33"/>
    </row>
    <row r="77" spans="1:10" x14ac:dyDescent="0.35">
      <c r="A77" s="30" t="s">
        <v>35</v>
      </c>
      <c r="B77" s="33">
        <v>43284</v>
      </c>
      <c r="C77" s="4">
        <v>43301</v>
      </c>
      <c r="D77" s="16">
        <v>0.67480527647999999</v>
      </c>
      <c r="E77" s="51" t="s">
        <v>54</v>
      </c>
      <c r="F77" s="63"/>
      <c r="I77" s="16"/>
      <c r="J77" s="16"/>
    </row>
    <row r="78" spans="1:10" x14ac:dyDescent="0.35">
      <c r="A78" s="30" t="s">
        <v>35</v>
      </c>
      <c r="B78" s="33">
        <v>43285</v>
      </c>
      <c r="C78" s="4">
        <v>43301</v>
      </c>
      <c r="D78" s="16">
        <v>0.8362647931799998</v>
      </c>
      <c r="E78" s="51" t="s">
        <v>54</v>
      </c>
      <c r="F78" s="63"/>
      <c r="I78" s="16"/>
      <c r="J78" s="16"/>
    </row>
    <row r="79" spans="1:10" x14ac:dyDescent="0.35">
      <c r="A79" s="30" t="s">
        <v>35</v>
      </c>
      <c r="B79" s="33">
        <v>43286</v>
      </c>
      <c r="C79" s="33"/>
      <c r="D79" s="16"/>
      <c r="F79" s="63"/>
      <c r="H79" s="33"/>
    </row>
    <row r="80" spans="1:10" x14ac:dyDescent="0.35">
      <c r="A80" s="30" t="s">
        <v>35</v>
      </c>
      <c r="B80" s="58">
        <v>43288</v>
      </c>
      <c r="C80" s="4">
        <v>43301</v>
      </c>
      <c r="D80" s="16">
        <v>0.46830459233999999</v>
      </c>
      <c r="E80" s="51" t="s">
        <v>54</v>
      </c>
      <c r="F80" s="63"/>
      <c r="I80" s="16"/>
      <c r="J80" s="16"/>
    </row>
    <row r="81" spans="1:10" x14ac:dyDescent="0.35">
      <c r="A81" s="30" t="s">
        <v>35</v>
      </c>
      <c r="B81" s="33">
        <v>43290</v>
      </c>
      <c r="C81" s="33"/>
      <c r="D81" s="16"/>
      <c r="F81" s="63"/>
      <c r="H81" s="33"/>
    </row>
    <row r="82" spans="1:10" x14ac:dyDescent="0.35">
      <c r="A82" s="30" t="s">
        <v>35</v>
      </c>
      <c r="B82" s="33">
        <v>43292</v>
      </c>
      <c r="C82" s="4">
        <v>43301</v>
      </c>
      <c r="D82" s="16">
        <v>0.90530896043999998</v>
      </c>
      <c r="E82" s="51" t="s">
        <v>54</v>
      </c>
      <c r="F82" s="63"/>
      <c r="I82" s="16"/>
      <c r="J82" s="16"/>
    </row>
    <row r="83" spans="1:10" x14ac:dyDescent="0.35">
      <c r="A83" s="31"/>
      <c r="B83" s="4"/>
    </row>
    <row r="84" spans="1:10" x14ac:dyDescent="0.35">
      <c r="A84" s="30" t="s">
        <v>28</v>
      </c>
      <c r="B84" s="33">
        <v>43258</v>
      </c>
      <c r="E84" s="30" t="s">
        <v>38</v>
      </c>
      <c r="H84" s="33"/>
    </row>
    <row r="85" spans="1:10" x14ac:dyDescent="0.35">
      <c r="A85" s="30" t="s">
        <v>28</v>
      </c>
      <c r="B85" s="58">
        <v>43265</v>
      </c>
      <c r="C85" s="54">
        <v>43272</v>
      </c>
      <c r="D85">
        <v>0.30299999999999999</v>
      </c>
      <c r="E85" s="29" t="s">
        <v>36</v>
      </c>
      <c r="H85" s="33"/>
    </row>
    <row r="86" spans="1:10" x14ac:dyDescent="0.35">
      <c r="A86" s="30" t="s">
        <v>28</v>
      </c>
      <c r="B86" s="58">
        <v>43266</v>
      </c>
      <c r="C86" s="54">
        <v>43272</v>
      </c>
      <c r="D86">
        <v>0.27500000000000002</v>
      </c>
      <c r="E86" s="30" t="s">
        <v>38</v>
      </c>
      <c r="H86" s="33"/>
    </row>
    <row r="87" spans="1:10" x14ac:dyDescent="0.35">
      <c r="A87" s="30" t="s">
        <v>28</v>
      </c>
      <c r="B87" s="33">
        <v>43267</v>
      </c>
      <c r="C87" s="54">
        <v>43272</v>
      </c>
      <c r="D87">
        <v>0.27300000000000002</v>
      </c>
      <c r="E87" s="29" t="s">
        <v>36</v>
      </c>
      <c r="H87" s="33"/>
    </row>
    <row r="88" spans="1:10" x14ac:dyDescent="0.35">
      <c r="A88" s="30" t="s">
        <v>28</v>
      </c>
      <c r="B88" s="33">
        <v>43268</v>
      </c>
      <c r="H88" s="33"/>
    </row>
    <row r="89" spans="1:10" x14ac:dyDescent="0.35">
      <c r="A89" s="30" t="s">
        <v>28</v>
      </c>
      <c r="B89" s="4">
        <v>43269</v>
      </c>
      <c r="C89" s="54">
        <v>43272</v>
      </c>
      <c r="D89">
        <v>0.26200000000000001</v>
      </c>
      <c r="E89" s="29" t="s">
        <v>36</v>
      </c>
      <c r="H89" s="4"/>
    </row>
    <row r="90" spans="1:10" x14ac:dyDescent="0.35">
      <c r="A90" s="30" t="s">
        <v>28</v>
      </c>
      <c r="B90" s="33">
        <v>43270</v>
      </c>
      <c r="C90" s="33"/>
      <c r="H90" s="33"/>
    </row>
    <row r="91" spans="1:10" x14ac:dyDescent="0.35">
      <c r="A91" s="30" t="s">
        <v>28</v>
      </c>
      <c r="B91" s="58">
        <v>43271</v>
      </c>
      <c r="C91" s="4">
        <v>43301</v>
      </c>
      <c r="D91">
        <v>0.25700000000000001</v>
      </c>
      <c r="E91" s="30" t="s">
        <v>38</v>
      </c>
      <c r="H91" s="33"/>
    </row>
    <row r="92" spans="1:10" x14ac:dyDescent="0.35">
      <c r="A92" s="30" t="s">
        <v>28</v>
      </c>
      <c r="B92" s="33">
        <v>43272</v>
      </c>
      <c r="C92" s="33"/>
      <c r="E92" s="30" t="s">
        <v>38</v>
      </c>
      <c r="H92" s="33"/>
    </row>
    <row r="93" spans="1:10" x14ac:dyDescent="0.35">
      <c r="A93" s="30" t="s">
        <v>28</v>
      </c>
      <c r="B93" s="58">
        <v>43273</v>
      </c>
      <c r="C93" s="4">
        <v>43301</v>
      </c>
      <c r="D93" s="16">
        <v>0.32</v>
      </c>
      <c r="E93" s="30" t="s">
        <v>38</v>
      </c>
      <c r="H93" s="33"/>
    </row>
    <row r="94" spans="1:10" x14ac:dyDescent="0.35">
      <c r="A94" s="30" t="s">
        <v>28</v>
      </c>
      <c r="B94" s="33">
        <v>43274</v>
      </c>
      <c r="C94" s="4">
        <v>43301</v>
      </c>
      <c r="D94" s="16">
        <v>0.36399999999999999</v>
      </c>
      <c r="E94" s="30" t="s">
        <v>38</v>
      </c>
      <c r="H94" s="33"/>
    </row>
    <row r="95" spans="1:10" x14ac:dyDescent="0.35">
      <c r="A95" s="30" t="s">
        <v>28</v>
      </c>
      <c r="B95" s="33">
        <v>43275</v>
      </c>
      <c r="C95" s="33"/>
      <c r="E95" s="30" t="s">
        <v>38</v>
      </c>
      <c r="H95" s="33"/>
    </row>
    <row r="96" spans="1:10" x14ac:dyDescent="0.35">
      <c r="A96" s="30" t="s">
        <v>28</v>
      </c>
      <c r="B96" s="33">
        <v>43276</v>
      </c>
      <c r="C96" s="33"/>
      <c r="E96" s="30" t="s">
        <v>38</v>
      </c>
      <c r="H96" s="33"/>
    </row>
    <row r="97" spans="1:8" x14ac:dyDescent="0.35">
      <c r="A97" s="30" t="s">
        <v>28</v>
      </c>
      <c r="B97" s="33">
        <v>43277</v>
      </c>
      <c r="C97" s="33"/>
      <c r="H97" s="33"/>
    </row>
    <row r="98" spans="1:8" x14ac:dyDescent="0.35">
      <c r="A98" s="30" t="s">
        <v>28</v>
      </c>
      <c r="B98" s="58">
        <v>43278</v>
      </c>
      <c r="C98" s="4">
        <v>43301</v>
      </c>
      <c r="D98">
        <v>0.188</v>
      </c>
      <c r="E98" s="29" t="s">
        <v>36</v>
      </c>
      <c r="H98" s="33"/>
    </row>
    <row r="99" spans="1:8" x14ac:dyDescent="0.35">
      <c r="A99" s="30" t="s">
        <v>28</v>
      </c>
      <c r="B99" s="33">
        <v>43279</v>
      </c>
      <c r="C99" s="33"/>
      <c r="E99" s="30" t="s">
        <v>38</v>
      </c>
      <c r="H99" s="33"/>
    </row>
    <row r="100" spans="1:8" x14ac:dyDescent="0.35">
      <c r="A100" s="30" t="s">
        <v>28</v>
      </c>
      <c r="B100" s="33">
        <v>43280</v>
      </c>
      <c r="C100" s="4">
        <v>43301</v>
      </c>
      <c r="D100">
        <v>0.20300000000000001</v>
      </c>
      <c r="E100" s="29" t="s">
        <v>36</v>
      </c>
      <c r="H100" s="33"/>
    </row>
    <row r="101" spans="1:8" x14ac:dyDescent="0.35">
      <c r="A101" s="30" t="s">
        <v>28</v>
      </c>
      <c r="B101" s="33">
        <v>43281</v>
      </c>
      <c r="C101" s="4">
        <v>43301</v>
      </c>
      <c r="D101">
        <v>0.219</v>
      </c>
      <c r="E101" s="30" t="s">
        <v>38</v>
      </c>
      <c r="H101" s="33"/>
    </row>
    <row r="102" spans="1:8" x14ac:dyDescent="0.35">
      <c r="A102" s="30" t="s">
        <v>28</v>
      </c>
      <c r="B102" s="33">
        <v>43282</v>
      </c>
      <c r="C102" s="33"/>
      <c r="H102" s="33"/>
    </row>
    <row r="103" spans="1:8" x14ac:dyDescent="0.35">
      <c r="A103" s="30" t="s">
        <v>28</v>
      </c>
      <c r="B103" s="58">
        <v>43283</v>
      </c>
      <c r="C103" s="4">
        <v>43301</v>
      </c>
      <c r="D103">
        <v>0.26600000000000001</v>
      </c>
      <c r="E103" s="30" t="s">
        <v>38</v>
      </c>
      <c r="H103" s="33"/>
    </row>
    <row r="104" spans="1:8" x14ac:dyDescent="0.35">
      <c r="A104" s="30" t="s">
        <v>28</v>
      </c>
      <c r="B104" s="33">
        <v>43284</v>
      </c>
      <c r="C104" s="33"/>
      <c r="H104" s="33"/>
    </row>
    <row r="105" spans="1:8" x14ac:dyDescent="0.35">
      <c r="A105" s="30" t="s">
        <v>28</v>
      </c>
      <c r="B105" s="33">
        <v>43285</v>
      </c>
      <c r="C105" s="4">
        <v>43301</v>
      </c>
      <c r="D105">
        <v>0.315</v>
      </c>
      <c r="E105" s="30" t="s">
        <v>38</v>
      </c>
      <c r="H105" s="33"/>
    </row>
    <row r="106" spans="1:8" x14ac:dyDescent="0.35">
      <c r="A106" s="30" t="s">
        <v>28</v>
      </c>
      <c r="B106" s="33">
        <v>43286</v>
      </c>
      <c r="C106" s="33"/>
      <c r="H106" s="33"/>
    </row>
    <row r="107" spans="1:8" x14ac:dyDescent="0.35">
      <c r="A107" s="30" t="s">
        <v>28</v>
      </c>
      <c r="B107" s="83">
        <v>43288</v>
      </c>
      <c r="C107" s="4">
        <v>43301</v>
      </c>
      <c r="D107" s="16">
        <v>0.33</v>
      </c>
      <c r="E107" s="30" t="s">
        <v>38</v>
      </c>
      <c r="H107" s="33"/>
    </row>
    <row r="108" spans="1:8" x14ac:dyDescent="0.35">
      <c r="A108" s="30" t="s">
        <v>28</v>
      </c>
      <c r="B108" s="15">
        <v>43290</v>
      </c>
      <c r="C108" s="4">
        <v>43301</v>
      </c>
      <c r="D108">
        <v>0.35699999999999998</v>
      </c>
      <c r="E108" s="30" t="s">
        <v>38</v>
      </c>
      <c r="H108" s="33"/>
    </row>
    <row r="109" spans="1:8" x14ac:dyDescent="0.35">
      <c r="A109" s="30" t="s">
        <v>28</v>
      </c>
      <c r="B109" s="15">
        <v>43292</v>
      </c>
      <c r="C109" s="4">
        <v>43301</v>
      </c>
      <c r="D109">
        <v>0.44700000000000001</v>
      </c>
      <c r="E109" s="29" t="s">
        <v>36</v>
      </c>
      <c r="H109" s="33"/>
    </row>
    <row r="110" spans="1:8" x14ac:dyDescent="0.35">
      <c r="A110" s="30" t="s">
        <v>28</v>
      </c>
      <c r="B110" s="15">
        <v>43294</v>
      </c>
      <c r="C110" s="4">
        <v>43301</v>
      </c>
      <c r="D110">
        <v>0.58299999999999996</v>
      </c>
      <c r="E110" s="30" t="s">
        <v>38</v>
      </c>
      <c r="H110" s="33"/>
    </row>
    <row r="111" spans="1:8" x14ac:dyDescent="0.35">
      <c r="A111" s="30" t="s">
        <v>28</v>
      </c>
      <c r="B111" s="15">
        <v>43296</v>
      </c>
      <c r="C111" s="4">
        <v>43301</v>
      </c>
      <c r="D111">
        <v>0.85099999999999998</v>
      </c>
      <c r="E111" s="30" t="s">
        <v>38</v>
      </c>
      <c r="H111" s="33"/>
    </row>
    <row r="112" spans="1:8" x14ac:dyDescent="0.35">
      <c r="A112" s="30" t="s">
        <v>28</v>
      </c>
      <c r="B112" s="15">
        <v>43298</v>
      </c>
      <c r="C112" s="33"/>
      <c r="H112" s="33"/>
    </row>
    <row r="113" spans="1:8" x14ac:dyDescent="0.35">
      <c r="A113" s="30" t="s">
        <v>28</v>
      </c>
      <c r="B113" s="15">
        <v>43300</v>
      </c>
      <c r="C113" s="33"/>
      <c r="H113" s="33"/>
    </row>
    <row r="114" spans="1:8" x14ac:dyDescent="0.35">
      <c r="A114" s="31"/>
      <c r="B114" s="33"/>
    </row>
    <row r="115" spans="1:8" x14ac:dyDescent="0.35">
      <c r="A115" s="30" t="s">
        <v>21</v>
      </c>
      <c r="B115" s="58">
        <v>43265</v>
      </c>
      <c r="C115" s="33">
        <v>43754</v>
      </c>
      <c r="D115" s="16">
        <v>0.105</v>
      </c>
      <c r="E115" s="73" t="s">
        <v>72</v>
      </c>
    </row>
    <row r="116" spans="1:8" x14ac:dyDescent="0.35">
      <c r="A116" s="30" t="s">
        <v>21</v>
      </c>
      <c r="B116" s="58">
        <v>43266</v>
      </c>
      <c r="C116" s="33">
        <v>43754</v>
      </c>
      <c r="D116" s="16">
        <v>0.23699999999999999</v>
      </c>
      <c r="E116" s="73" t="s">
        <v>72</v>
      </c>
    </row>
    <row r="117" spans="1:8" x14ac:dyDescent="0.35">
      <c r="A117" s="30" t="s">
        <v>21</v>
      </c>
      <c r="B117" s="33">
        <v>43267</v>
      </c>
      <c r="C117" s="33">
        <v>43754</v>
      </c>
      <c r="D117" s="16">
        <v>0.224</v>
      </c>
      <c r="E117" s="73" t="s">
        <v>72</v>
      </c>
    </row>
    <row r="118" spans="1:8" x14ac:dyDescent="0.35">
      <c r="A118" s="30" t="s">
        <v>21</v>
      </c>
      <c r="B118" s="33">
        <v>43268</v>
      </c>
      <c r="C118" s="33">
        <v>43754</v>
      </c>
      <c r="D118" s="16">
        <v>0.49</v>
      </c>
      <c r="E118" s="73" t="s">
        <v>72</v>
      </c>
    </row>
    <row r="119" spans="1:8" x14ac:dyDescent="0.35">
      <c r="A119" s="30" t="s">
        <v>21</v>
      </c>
      <c r="B119" s="4">
        <v>43269</v>
      </c>
      <c r="C119" s="33">
        <v>43754</v>
      </c>
      <c r="D119" s="16">
        <v>0.63200000000000001</v>
      </c>
      <c r="E119" s="73" t="s">
        <v>72</v>
      </c>
    </row>
    <row r="120" spans="1:8" x14ac:dyDescent="0.35">
      <c r="A120" s="30" t="s">
        <v>21</v>
      </c>
      <c r="B120" s="33">
        <v>43270</v>
      </c>
      <c r="C120" s="33">
        <v>43754</v>
      </c>
      <c r="D120">
        <v>0.85099999999999998</v>
      </c>
      <c r="E120" s="32" t="s">
        <v>71</v>
      </c>
    </row>
    <row r="121" spans="1:8" x14ac:dyDescent="0.35">
      <c r="A121" s="30" t="s">
        <v>21</v>
      </c>
      <c r="B121" s="58">
        <v>43271</v>
      </c>
      <c r="C121" s="33">
        <v>43754</v>
      </c>
      <c r="D121">
        <v>0.81699999999999995</v>
      </c>
      <c r="E121" s="73" t="s">
        <v>72</v>
      </c>
    </row>
    <row r="122" spans="1:8" x14ac:dyDescent="0.35">
      <c r="A122" s="30" t="s">
        <v>21</v>
      </c>
      <c r="B122" s="33">
        <v>43272</v>
      </c>
      <c r="C122" s="33">
        <v>43754</v>
      </c>
      <c r="D122">
        <v>0.43099999999999999</v>
      </c>
      <c r="E122" s="32" t="s">
        <v>71</v>
      </c>
    </row>
    <row r="123" spans="1:8" x14ac:dyDescent="0.35">
      <c r="A123" s="30" t="s">
        <v>21</v>
      </c>
      <c r="B123" s="58">
        <v>43273</v>
      </c>
      <c r="C123" s="33">
        <v>43754</v>
      </c>
      <c r="D123">
        <v>0.51800000000000002</v>
      </c>
      <c r="E123" s="73" t="s">
        <v>72</v>
      </c>
    </row>
    <row r="124" spans="1:8" x14ac:dyDescent="0.35">
      <c r="A124" s="30" t="s">
        <v>21</v>
      </c>
      <c r="B124" s="33">
        <v>43274</v>
      </c>
      <c r="C124" s="33">
        <v>43754</v>
      </c>
      <c r="D124">
        <v>0.41899999999999998</v>
      </c>
      <c r="E124" s="73" t="s">
        <v>72</v>
      </c>
    </row>
    <row r="125" spans="1:8" x14ac:dyDescent="0.35">
      <c r="A125" s="30" t="s">
        <v>21</v>
      </c>
      <c r="B125" s="33">
        <v>43275</v>
      </c>
      <c r="C125" s="33">
        <v>43754</v>
      </c>
      <c r="D125">
        <v>0.40300000000000002</v>
      </c>
      <c r="E125" s="32" t="s">
        <v>71</v>
      </c>
    </row>
    <row r="126" spans="1:8" x14ac:dyDescent="0.35">
      <c r="A126" s="30" t="s">
        <v>21</v>
      </c>
      <c r="B126" s="33">
        <v>43276</v>
      </c>
      <c r="C126" s="33">
        <v>43754</v>
      </c>
      <c r="D126">
        <v>0.45100000000000001</v>
      </c>
      <c r="E126" s="32" t="s">
        <v>71</v>
      </c>
    </row>
    <row r="127" spans="1:8" x14ac:dyDescent="0.35">
      <c r="A127" s="30" t="s">
        <v>21</v>
      </c>
      <c r="B127" s="33">
        <v>43277</v>
      </c>
      <c r="C127" s="33"/>
    </row>
    <row r="128" spans="1:8" x14ac:dyDescent="0.35">
      <c r="A128" s="30" t="s">
        <v>21</v>
      </c>
      <c r="B128" s="58">
        <v>43278</v>
      </c>
      <c r="C128" s="33">
        <v>43754</v>
      </c>
      <c r="D128">
        <v>0.34300000000000003</v>
      </c>
      <c r="E128" s="32" t="s">
        <v>71</v>
      </c>
    </row>
    <row r="129" spans="1:8" x14ac:dyDescent="0.35">
      <c r="A129" s="30" t="s">
        <v>21</v>
      </c>
      <c r="B129" s="33">
        <v>43279</v>
      </c>
      <c r="C129" s="33"/>
    </row>
    <row r="130" spans="1:8" x14ac:dyDescent="0.35">
      <c r="A130" s="30" t="s">
        <v>21</v>
      </c>
      <c r="B130" s="33">
        <v>43280</v>
      </c>
      <c r="C130" s="33">
        <v>43754</v>
      </c>
      <c r="D130">
        <v>0.22500000000000001</v>
      </c>
      <c r="E130" s="73" t="s">
        <v>72</v>
      </c>
    </row>
    <row r="131" spans="1:8" x14ac:dyDescent="0.35">
      <c r="A131" s="30" t="s">
        <v>21</v>
      </c>
      <c r="B131" s="33">
        <v>43282</v>
      </c>
      <c r="C131" s="33">
        <v>43754</v>
      </c>
      <c r="D131">
        <v>0.17299999999999999</v>
      </c>
      <c r="E131" s="73" t="s">
        <v>72</v>
      </c>
    </row>
    <row r="132" spans="1:8" x14ac:dyDescent="0.35">
      <c r="A132" s="30" t="s">
        <v>21</v>
      </c>
      <c r="B132" s="58">
        <v>43283</v>
      </c>
      <c r="C132" s="33">
        <v>43754</v>
      </c>
      <c r="D132">
        <v>0.27300000000000002</v>
      </c>
      <c r="E132" s="73" t="s">
        <v>72</v>
      </c>
    </row>
    <row r="133" spans="1:8" x14ac:dyDescent="0.35">
      <c r="A133" s="30" t="s">
        <v>21</v>
      </c>
      <c r="B133" s="33">
        <v>43284</v>
      </c>
      <c r="C133" s="33">
        <v>43754</v>
      </c>
      <c r="D133">
        <v>0.24399999999999999</v>
      </c>
      <c r="E133" s="73" t="s">
        <v>72</v>
      </c>
    </row>
    <row r="134" spans="1:8" x14ac:dyDescent="0.35">
      <c r="A134" s="30" t="s">
        <v>21</v>
      </c>
      <c r="B134" s="33">
        <v>43285</v>
      </c>
      <c r="C134" s="33">
        <v>43754</v>
      </c>
      <c r="D134">
        <v>0.252</v>
      </c>
      <c r="E134" s="73" t="s">
        <v>72</v>
      </c>
    </row>
    <row r="135" spans="1:8" x14ac:dyDescent="0.35">
      <c r="A135" s="30" t="s">
        <v>21</v>
      </c>
      <c r="B135" s="33">
        <v>43286</v>
      </c>
      <c r="C135" s="33"/>
    </row>
    <row r="136" spans="1:8" x14ac:dyDescent="0.35">
      <c r="A136" s="30" t="s">
        <v>21</v>
      </c>
      <c r="B136" s="58">
        <v>43288</v>
      </c>
      <c r="C136" s="33">
        <v>43754</v>
      </c>
      <c r="D136">
        <v>0.13700000000000001</v>
      </c>
      <c r="E136" s="73" t="s">
        <v>72</v>
      </c>
    </row>
    <row r="137" spans="1:8" x14ac:dyDescent="0.35">
      <c r="A137" s="30" t="s">
        <v>21</v>
      </c>
      <c r="B137" s="33">
        <v>43345</v>
      </c>
      <c r="C137" s="4"/>
      <c r="E137" s="31"/>
    </row>
    <row r="138" spans="1:8" x14ac:dyDescent="0.35">
      <c r="A138" s="31"/>
      <c r="B138" s="4"/>
    </row>
    <row r="139" spans="1:8" x14ac:dyDescent="0.35">
      <c r="A139" s="30" t="s">
        <v>33</v>
      </c>
      <c r="B139" s="58">
        <v>43265</v>
      </c>
      <c r="C139" s="56">
        <v>43272</v>
      </c>
      <c r="D139" s="57">
        <v>0.46200000000000002</v>
      </c>
      <c r="E139" s="29" t="s">
        <v>36</v>
      </c>
    </row>
    <row r="140" spans="1:8" x14ac:dyDescent="0.35">
      <c r="A140" s="30" t="s">
        <v>33</v>
      </c>
      <c r="B140" s="58">
        <v>43266</v>
      </c>
      <c r="C140" s="56">
        <v>43272</v>
      </c>
      <c r="D140" s="57">
        <v>0.35899999999999999</v>
      </c>
      <c r="E140" s="30" t="s">
        <v>38</v>
      </c>
      <c r="G140" s="31"/>
      <c r="H140" s="33"/>
    </row>
    <row r="141" spans="1:8" x14ac:dyDescent="0.35">
      <c r="A141" s="30" t="s">
        <v>33</v>
      </c>
      <c r="B141" s="33">
        <v>43267</v>
      </c>
      <c r="C141" s="57"/>
      <c r="D141" s="57"/>
      <c r="G141" s="31"/>
      <c r="H141" s="33"/>
    </row>
    <row r="142" spans="1:8" x14ac:dyDescent="0.35">
      <c r="A142" s="30" t="s">
        <v>33</v>
      </c>
      <c r="B142" s="33">
        <v>43268</v>
      </c>
      <c r="C142" s="56">
        <v>43272</v>
      </c>
      <c r="D142" s="57">
        <v>0.34599999999999997</v>
      </c>
      <c r="E142" s="30" t="s">
        <v>38</v>
      </c>
      <c r="G142" s="31"/>
      <c r="H142" s="33"/>
    </row>
    <row r="143" spans="1:8" x14ac:dyDescent="0.35">
      <c r="A143" s="30" t="s">
        <v>33</v>
      </c>
      <c r="B143" s="33">
        <v>43270</v>
      </c>
      <c r="G143" s="31"/>
      <c r="H143" s="33"/>
    </row>
    <row r="144" spans="1:8" x14ac:dyDescent="0.35">
      <c r="A144" s="30" t="s">
        <v>33</v>
      </c>
      <c r="B144" s="33">
        <v>43272</v>
      </c>
      <c r="G144" s="31"/>
      <c r="H144" s="33"/>
    </row>
    <row r="145" spans="1:8" x14ac:dyDescent="0.35">
      <c r="A145" s="30" t="s">
        <v>33</v>
      </c>
      <c r="B145" s="33">
        <v>43273</v>
      </c>
      <c r="G145" s="31"/>
      <c r="H145" s="33"/>
    </row>
    <row r="146" spans="1:8" x14ac:dyDescent="0.35">
      <c r="A146" s="30" t="s">
        <v>33</v>
      </c>
      <c r="B146" s="33">
        <v>43274</v>
      </c>
      <c r="G146" s="31"/>
      <c r="H146" s="33"/>
    </row>
    <row r="147" spans="1:8" x14ac:dyDescent="0.35">
      <c r="A147" s="30" t="s">
        <v>33</v>
      </c>
      <c r="B147" s="33">
        <v>43279</v>
      </c>
      <c r="G147" s="31"/>
      <c r="H147" s="33"/>
    </row>
    <row r="148" spans="1:8" x14ac:dyDescent="0.35">
      <c r="A148" s="30" t="s">
        <v>33</v>
      </c>
      <c r="B148" s="58">
        <v>43282</v>
      </c>
      <c r="C148" s="4">
        <v>43301</v>
      </c>
      <c r="D148">
        <v>8.5000000000000006E-2</v>
      </c>
      <c r="E148" s="30" t="s">
        <v>38</v>
      </c>
      <c r="G148" s="31"/>
      <c r="H148" s="33"/>
    </row>
    <row r="149" spans="1:8" x14ac:dyDescent="0.35">
      <c r="A149" s="30" t="s">
        <v>33</v>
      </c>
      <c r="B149" s="33">
        <v>43283</v>
      </c>
      <c r="G149" s="31"/>
      <c r="H149" s="33"/>
    </row>
    <row r="150" spans="1:8" x14ac:dyDescent="0.35">
      <c r="A150" s="30" t="s">
        <v>33</v>
      </c>
      <c r="B150" s="33">
        <v>43284</v>
      </c>
      <c r="G150" s="31"/>
      <c r="H150" s="33"/>
    </row>
    <row r="151" spans="1:8" x14ac:dyDescent="0.35">
      <c r="A151" s="30" t="s">
        <v>33</v>
      </c>
      <c r="B151" s="58">
        <v>43286</v>
      </c>
      <c r="C151" s="4">
        <v>43301</v>
      </c>
      <c r="D151">
        <v>0.17399999999999999</v>
      </c>
      <c r="E151" s="29" t="s">
        <v>36</v>
      </c>
      <c r="H151" s="33"/>
    </row>
    <row r="152" spans="1:8" x14ac:dyDescent="0.35">
      <c r="A152" s="30" t="s">
        <v>33</v>
      </c>
      <c r="B152" s="33">
        <v>43288</v>
      </c>
      <c r="H152" s="33"/>
    </row>
    <row r="153" spans="1:8" x14ac:dyDescent="0.35">
      <c r="A153" s="31"/>
      <c r="B153" s="4"/>
    </row>
    <row r="154" spans="1:8" x14ac:dyDescent="0.35">
      <c r="A154" s="30" t="s">
        <v>32</v>
      </c>
      <c r="B154" s="58">
        <v>43265</v>
      </c>
      <c r="C154" s="55">
        <v>43272</v>
      </c>
      <c r="D154">
        <v>0.13900000000000001</v>
      </c>
      <c r="E154" s="29" t="s">
        <v>36</v>
      </c>
    </row>
    <row r="155" spans="1:8" x14ac:dyDescent="0.35">
      <c r="A155" s="30" t="s">
        <v>32</v>
      </c>
      <c r="B155" s="58">
        <v>43266</v>
      </c>
      <c r="C155" s="55">
        <v>43272</v>
      </c>
      <c r="D155">
        <v>0.27400000000000002</v>
      </c>
      <c r="E155" s="30" t="s">
        <v>38</v>
      </c>
    </row>
    <row r="156" spans="1:8" x14ac:dyDescent="0.35">
      <c r="A156" s="30" t="s">
        <v>32</v>
      </c>
      <c r="B156" s="33">
        <v>43267</v>
      </c>
      <c r="C156" s="55">
        <v>43272</v>
      </c>
      <c r="D156">
        <v>0.18099999999999999</v>
      </c>
      <c r="E156" s="29" t="s">
        <v>36</v>
      </c>
      <c r="F156" s="70"/>
    </row>
    <row r="157" spans="1:8" x14ac:dyDescent="0.35">
      <c r="A157" s="30" t="s">
        <v>32</v>
      </c>
      <c r="B157" s="33">
        <v>43268</v>
      </c>
      <c r="C157" s="55">
        <v>43272</v>
      </c>
      <c r="D157">
        <v>0.20200000000000001</v>
      </c>
      <c r="E157" s="30" t="s">
        <v>38</v>
      </c>
    </row>
    <row r="158" spans="1:8" x14ac:dyDescent="0.35">
      <c r="A158" s="30" t="s">
        <v>32</v>
      </c>
      <c r="B158" s="58">
        <v>43282</v>
      </c>
      <c r="C158" s="4">
        <v>43301</v>
      </c>
      <c r="D158">
        <v>0.111</v>
      </c>
      <c r="E158" s="29" t="s">
        <v>36</v>
      </c>
      <c r="H158" s="33"/>
    </row>
    <row r="159" spans="1:8" x14ac:dyDescent="0.35">
      <c r="A159" s="30" t="s">
        <v>32</v>
      </c>
      <c r="B159" s="33">
        <v>43283</v>
      </c>
      <c r="H159" s="33"/>
    </row>
    <row r="160" spans="1:8" x14ac:dyDescent="0.35">
      <c r="A160" s="30" t="s">
        <v>32</v>
      </c>
      <c r="B160" s="33">
        <v>43286</v>
      </c>
      <c r="H160" s="33"/>
    </row>
    <row r="161" spans="1:9" x14ac:dyDescent="0.35">
      <c r="A161" s="30" t="s">
        <v>32</v>
      </c>
      <c r="B161" s="33">
        <v>43288</v>
      </c>
      <c r="H161" s="33"/>
    </row>
    <row r="162" spans="1:9" x14ac:dyDescent="0.35">
      <c r="A162" s="31"/>
      <c r="B162" s="4"/>
    </row>
    <row r="163" spans="1:9" x14ac:dyDescent="0.35">
      <c r="A163" s="52" t="s">
        <v>20</v>
      </c>
      <c r="B163" s="33">
        <v>43258</v>
      </c>
      <c r="E163" s="30" t="s">
        <v>38</v>
      </c>
      <c r="F163" s="39"/>
    </row>
    <row r="164" spans="1:9" x14ac:dyDescent="0.35">
      <c r="A164" s="52" t="s">
        <v>20</v>
      </c>
      <c r="B164" s="33">
        <v>43259</v>
      </c>
      <c r="C164" s="55">
        <v>43272</v>
      </c>
      <c r="D164" s="13" t="s">
        <v>15</v>
      </c>
      <c r="E164" s="30" t="s">
        <v>38</v>
      </c>
      <c r="F164" s="39"/>
    </row>
    <row r="165" spans="1:9" x14ac:dyDescent="0.35">
      <c r="A165" s="52" t="s">
        <v>20</v>
      </c>
      <c r="B165" s="33">
        <v>43260</v>
      </c>
      <c r="C165" s="55">
        <v>43272</v>
      </c>
      <c r="D165" s="13" t="s">
        <v>15</v>
      </c>
      <c r="E165" s="30" t="s">
        <v>38</v>
      </c>
      <c r="F165" s="39"/>
      <c r="I165" s="16"/>
    </row>
    <row r="166" spans="1:9" x14ac:dyDescent="0.35">
      <c r="A166" s="52" t="s">
        <v>20</v>
      </c>
      <c r="B166" s="33">
        <v>43262</v>
      </c>
      <c r="C166" s="55">
        <v>43272</v>
      </c>
      <c r="D166" s="13" t="s">
        <v>15</v>
      </c>
      <c r="E166" s="30" t="s">
        <v>38</v>
      </c>
    </row>
    <row r="167" spans="1:9" x14ac:dyDescent="0.35">
      <c r="A167" s="52" t="s">
        <v>20</v>
      </c>
      <c r="B167" s="33">
        <v>43263</v>
      </c>
      <c r="C167" s="55">
        <v>43272</v>
      </c>
      <c r="D167" s="13" t="s">
        <v>15</v>
      </c>
      <c r="E167" s="30" t="s">
        <v>38</v>
      </c>
    </row>
    <row r="168" spans="1:9" x14ac:dyDescent="0.35">
      <c r="A168" s="52" t="s">
        <v>20</v>
      </c>
      <c r="B168" s="33">
        <v>43265</v>
      </c>
      <c r="C168" s="55">
        <v>43272</v>
      </c>
      <c r="D168" s="13" t="s">
        <v>15</v>
      </c>
      <c r="E168" s="30" t="s">
        <v>38</v>
      </c>
    </row>
    <row r="169" spans="1:9" x14ac:dyDescent="0.35">
      <c r="A169" s="52" t="s">
        <v>20</v>
      </c>
      <c r="B169" s="33">
        <v>43266</v>
      </c>
      <c r="C169" s="55">
        <v>43272</v>
      </c>
      <c r="D169" s="13" t="s">
        <v>15</v>
      </c>
      <c r="E169" s="30" t="s">
        <v>38</v>
      </c>
    </row>
    <row r="170" spans="1:9" x14ac:dyDescent="0.35">
      <c r="A170" s="52" t="s">
        <v>20</v>
      </c>
      <c r="B170" s="33">
        <v>43267</v>
      </c>
      <c r="C170" s="55">
        <v>43272</v>
      </c>
      <c r="D170" s="13" t="s">
        <v>15</v>
      </c>
      <c r="E170" s="30" t="s">
        <v>38</v>
      </c>
    </row>
    <row r="171" spans="1:9" x14ac:dyDescent="0.35">
      <c r="A171" s="52" t="s">
        <v>20</v>
      </c>
      <c r="B171" s="33">
        <v>43268</v>
      </c>
    </row>
    <row r="172" spans="1:9" x14ac:dyDescent="0.35">
      <c r="A172" s="52" t="s">
        <v>20</v>
      </c>
      <c r="B172" s="4">
        <v>43269</v>
      </c>
      <c r="C172" s="55">
        <v>43272</v>
      </c>
      <c r="D172" s="13" t="s">
        <v>15</v>
      </c>
      <c r="E172" s="30" t="s">
        <v>38</v>
      </c>
    </row>
    <row r="173" spans="1:9" x14ac:dyDescent="0.35">
      <c r="A173" s="52" t="s">
        <v>20</v>
      </c>
      <c r="B173" s="4">
        <v>43270</v>
      </c>
    </row>
    <row r="174" spans="1:9" x14ac:dyDescent="0.35">
      <c r="A174" s="52" t="s">
        <v>20</v>
      </c>
      <c r="B174" s="4">
        <v>43271</v>
      </c>
    </row>
    <row r="175" spans="1:9" x14ac:dyDescent="0.35">
      <c r="A175" s="52" t="s">
        <v>20</v>
      </c>
      <c r="B175" s="4">
        <v>43272</v>
      </c>
    </row>
    <row r="176" spans="1:9" x14ac:dyDescent="0.35">
      <c r="A176" s="52" t="s">
        <v>20</v>
      </c>
      <c r="B176" s="4">
        <v>43273</v>
      </c>
      <c r="C176" s="4">
        <v>43301</v>
      </c>
      <c r="D176" s="13" t="s">
        <v>15</v>
      </c>
      <c r="E176" s="29" t="s">
        <v>36</v>
      </c>
    </row>
    <row r="177" spans="1:5" x14ac:dyDescent="0.35">
      <c r="A177" s="52" t="s">
        <v>20</v>
      </c>
      <c r="B177" s="4">
        <v>43274</v>
      </c>
      <c r="C177" s="4">
        <v>43301</v>
      </c>
      <c r="D177" s="13" t="s">
        <v>15</v>
      </c>
      <c r="E177" s="30" t="s">
        <v>38</v>
      </c>
    </row>
    <row r="178" spans="1:5" x14ac:dyDescent="0.35">
      <c r="A178" s="52" t="s">
        <v>20</v>
      </c>
      <c r="B178" s="4">
        <v>43275</v>
      </c>
      <c r="E178" s="30" t="s">
        <v>38</v>
      </c>
    </row>
    <row r="179" spans="1:5" x14ac:dyDescent="0.35">
      <c r="A179" s="52" t="s">
        <v>20</v>
      </c>
      <c r="B179" s="4">
        <v>43276</v>
      </c>
    </row>
    <row r="180" spans="1:5" x14ac:dyDescent="0.35">
      <c r="A180" s="52" t="s">
        <v>20</v>
      </c>
      <c r="B180" s="4">
        <v>43277</v>
      </c>
    </row>
    <row r="181" spans="1:5" x14ac:dyDescent="0.35">
      <c r="A181" s="52" t="s">
        <v>20</v>
      </c>
      <c r="B181" s="4">
        <v>43278</v>
      </c>
    </row>
    <row r="182" spans="1:5" x14ac:dyDescent="0.35">
      <c r="A182" s="52" t="s">
        <v>20</v>
      </c>
      <c r="B182" s="4">
        <v>43279</v>
      </c>
      <c r="E182" s="30" t="s">
        <v>38</v>
      </c>
    </row>
    <row r="183" spans="1:5" x14ac:dyDescent="0.35">
      <c r="A183" s="52" t="s">
        <v>20</v>
      </c>
      <c r="B183" s="4">
        <v>43280</v>
      </c>
    </row>
    <row r="184" spans="1:5" x14ac:dyDescent="0.35">
      <c r="A184" s="52" t="s">
        <v>20</v>
      </c>
      <c r="B184" s="4">
        <v>43281</v>
      </c>
      <c r="C184" s="4">
        <v>43301</v>
      </c>
      <c r="D184" s="13" t="s">
        <v>15</v>
      </c>
      <c r="E184" s="29" t="s">
        <v>36</v>
      </c>
    </row>
    <row r="185" spans="1:5" x14ac:dyDescent="0.35">
      <c r="A185" s="52" t="s">
        <v>20</v>
      </c>
      <c r="B185" s="4">
        <v>43282</v>
      </c>
      <c r="E185" s="30" t="s">
        <v>38</v>
      </c>
    </row>
    <row r="186" spans="1:5" x14ac:dyDescent="0.35">
      <c r="A186" s="52" t="s">
        <v>20</v>
      </c>
      <c r="B186" s="4">
        <v>43283</v>
      </c>
    </row>
    <row r="187" spans="1:5" x14ac:dyDescent="0.35">
      <c r="A187" s="52" t="s">
        <v>20</v>
      </c>
      <c r="B187" s="4">
        <v>43284</v>
      </c>
      <c r="E187" s="31"/>
    </row>
    <row r="188" spans="1:5" x14ac:dyDescent="0.35">
      <c r="A188" s="52" t="s">
        <v>20</v>
      </c>
      <c r="B188" s="4">
        <v>43285</v>
      </c>
      <c r="C188" s="4">
        <v>43301</v>
      </c>
      <c r="D188" s="13" t="s">
        <v>15</v>
      </c>
      <c r="E188" s="30" t="s">
        <v>38</v>
      </c>
    </row>
    <row r="189" spans="1:5" x14ac:dyDescent="0.35">
      <c r="A189" s="52" t="s">
        <v>20</v>
      </c>
      <c r="B189" s="4">
        <v>43286</v>
      </c>
    </row>
    <row r="190" spans="1:5" x14ac:dyDescent="0.35">
      <c r="A190" s="52" t="s">
        <v>20</v>
      </c>
      <c r="B190" s="4">
        <v>43288</v>
      </c>
    </row>
    <row r="191" spans="1:5" x14ac:dyDescent="0.35">
      <c r="A191" s="52" t="s">
        <v>20</v>
      </c>
      <c r="B191" s="4">
        <v>43290</v>
      </c>
    </row>
    <row r="192" spans="1:5" x14ac:dyDescent="0.35">
      <c r="A192" s="52" t="s">
        <v>20</v>
      </c>
      <c r="B192" s="4">
        <v>43292</v>
      </c>
      <c r="C192" s="4">
        <v>43301</v>
      </c>
      <c r="D192" s="13" t="s">
        <v>15</v>
      </c>
      <c r="E192" s="30" t="s">
        <v>38</v>
      </c>
    </row>
    <row r="193" spans="1:15" x14ac:dyDescent="0.35">
      <c r="A193" s="52" t="s">
        <v>20</v>
      </c>
      <c r="B193" s="4">
        <v>43294</v>
      </c>
      <c r="C193" s="4">
        <v>43301</v>
      </c>
      <c r="D193" s="13" t="s">
        <v>15</v>
      </c>
      <c r="E193" s="30" t="s">
        <v>38</v>
      </c>
    </row>
    <row r="194" spans="1:15" x14ac:dyDescent="0.35">
      <c r="A194" s="52" t="s">
        <v>20</v>
      </c>
      <c r="B194" s="4">
        <v>43296</v>
      </c>
    </row>
    <row r="195" spans="1:15" x14ac:dyDescent="0.35">
      <c r="A195" s="52"/>
      <c r="B195" s="4"/>
    </row>
    <row r="196" spans="1:15" x14ac:dyDescent="0.35">
      <c r="A196" s="31"/>
      <c r="B196" s="4"/>
      <c r="L196" s="40" t="s">
        <v>53</v>
      </c>
      <c r="M196" s="41"/>
      <c r="N196" s="41"/>
      <c r="O196" s="42"/>
    </row>
    <row r="197" spans="1:15" x14ac:dyDescent="0.35">
      <c r="A197" s="61" t="s">
        <v>27</v>
      </c>
      <c r="B197" s="58">
        <v>43265</v>
      </c>
      <c r="C197" s="74">
        <v>43754</v>
      </c>
      <c r="D197">
        <v>0.106</v>
      </c>
      <c r="E197" s="73" t="s">
        <v>72</v>
      </c>
      <c r="F197" s="15"/>
      <c r="L197" s="43" t="s">
        <v>39</v>
      </c>
      <c r="M197" s="44" t="s">
        <v>40</v>
      </c>
      <c r="N197" s="44" t="s">
        <v>41</v>
      </c>
      <c r="O197" s="45" t="s">
        <v>42</v>
      </c>
    </row>
    <row r="198" spans="1:15" x14ac:dyDescent="0.35">
      <c r="A198" s="61" t="s">
        <v>27</v>
      </c>
      <c r="B198" s="58">
        <v>43266</v>
      </c>
      <c r="C198" s="74">
        <v>43754</v>
      </c>
      <c r="D198">
        <v>6.7000000000000004E-2</v>
      </c>
      <c r="E198" s="73" t="s">
        <v>72</v>
      </c>
      <c r="L198" s="46" t="s">
        <v>43</v>
      </c>
      <c r="M198" s="47">
        <v>3.0000000000000001E-3</v>
      </c>
      <c r="N198" s="47">
        <v>3.4129999999999998E-3</v>
      </c>
      <c r="O198" s="42">
        <v>0</v>
      </c>
    </row>
    <row r="199" spans="1:15" x14ac:dyDescent="0.35">
      <c r="A199" s="61" t="s">
        <v>27</v>
      </c>
      <c r="B199" s="33">
        <v>43267</v>
      </c>
      <c r="C199" s="74">
        <v>43754</v>
      </c>
      <c r="D199">
        <v>9.0999999999999998E-2</v>
      </c>
      <c r="E199" s="73" t="s">
        <v>72</v>
      </c>
      <c r="F199" s="39">
        <v>1.9155000000000001E-3</v>
      </c>
      <c r="G199" s="31">
        <v>4.2771999999999998E-2</v>
      </c>
      <c r="H199">
        <f>G199-F199</f>
        <v>4.0856499999999997E-2</v>
      </c>
      <c r="I199" s="16">
        <f>2.7758*G199-0.009</f>
        <v>0.10972651759999999</v>
      </c>
      <c r="J199" s="16">
        <f>2.7758*H199-0.009</f>
        <v>0.10440947269999999</v>
      </c>
      <c r="L199" s="48" t="s">
        <v>44</v>
      </c>
      <c r="M199" s="49">
        <v>6.0000000000000001E-3</v>
      </c>
      <c r="N199" s="49">
        <v>6.1289999999999999E-3</v>
      </c>
      <c r="O199" s="50">
        <v>0.01</v>
      </c>
    </row>
    <row r="200" spans="1:15" x14ac:dyDescent="0.35">
      <c r="A200" s="61" t="s">
        <v>27</v>
      </c>
      <c r="B200" s="33">
        <v>43268</v>
      </c>
      <c r="C200" s="74">
        <v>43754</v>
      </c>
      <c r="D200">
        <v>0.125</v>
      </c>
      <c r="E200" s="73" t="s">
        <v>72</v>
      </c>
      <c r="L200" s="48" t="s">
        <v>45</v>
      </c>
      <c r="M200" s="49">
        <v>1.0999999999999999E-2</v>
      </c>
      <c r="N200" s="49">
        <v>1.1173000000000001E-2</v>
      </c>
      <c r="O200" s="50">
        <v>2.5000000000000001E-2</v>
      </c>
    </row>
    <row r="201" spans="1:15" x14ac:dyDescent="0.35">
      <c r="A201" s="61" t="s">
        <v>27</v>
      </c>
      <c r="B201" s="4">
        <v>43269</v>
      </c>
      <c r="C201" s="74">
        <v>43754</v>
      </c>
      <c r="D201">
        <v>0.16800000000000001</v>
      </c>
      <c r="E201" s="73" t="s">
        <v>72</v>
      </c>
      <c r="L201" s="48" t="s">
        <v>46</v>
      </c>
      <c r="M201" s="49">
        <v>0.02</v>
      </c>
      <c r="N201" s="49">
        <v>2.0268000000000001E-2</v>
      </c>
      <c r="O201" s="50">
        <v>0.05</v>
      </c>
    </row>
    <row r="202" spans="1:15" x14ac:dyDescent="0.35">
      <c r="A202" s="61" t="s">
        <v>27</v>
      </c>
      <c r="B202" s="58">
        <v>43270</v>
      </c>
      <c r="C202" s="74">
        <v>43754</v>
      </c>
      <c r="D202">
        <v>0.14199999999999999</v>
      </c>
      <c r="E202" s="32" t="s">
        <v>71</v>
      </c>
      <c r="G202" s="52"/>
      <c r="L202" s="48" t="s">
        <v>47</v>
      </c>
      <c r="M202" s="49">
        <v>3.7999999999999999E-2</v>
      </c>
      <c r="N202" s="49">
        <v>3.8491999999999998E-2</v>
      </c>
      <c r="O202" s="50">
        <v>0.1</v>
      </c>
    </row>
    <row r="203" spans="1:15" x14ac:dyDescent="0.35">
      <c r="A203" s="61" t="s">
        <v>27</v>
      </c>
      <c r="B203" s="33">
        <v>43271</v>
      </c>
      <c r="C203" s="74">
        <v>43754</v>
      </c>
      <c r="D203">
        <v>0.19500000000000001</v>
      </c>
      <c r="E203" s="32" t="s">
        <v>71</v>
      </c>
      <c r="G203" s="52"/>
      <c r="H203" s="33"/>
      <c r="L203" s="48" t="s">
        <v>48</v>
      </c>
      <c r="M203" s="49">
        <v>9.4E-2</v>
      </c>
      <c r="N203" s="49">
        <v>9.4030000000000002E-2</v>
      </c>
      <c r="O203" s="50">
        <v>0.25</v>
      </c>
    </row>
    <row r="204" spans="1:15" x14ac:dyDescent="0.35">
      <c r="A204" s="61" t="s">
        <v>27</v>
      </c>
      <c r="B204" s="58">
        <v>43272</v>
      </c>
      <c r="C204" s="74">
        <v>43754</v>
      </c>
      <c r="D204">
        <v>0.155</v>
      </c>
      <c r="E204" s="32" t="s">
        <v>71</v>
      </c>
      <c r="G204" s="52"/>
      <c r="H204" s="33"/>
      <c r="L204" s="48" t="s">
        <v>49</v>
      </c>
      <c r="M204" s="49">
        <v>0.187</v>
      </c>
      <c r="N204" s="49">
        <v>0.18723200000000001</v>
      </c>
      <c r="O204" s="50">
        <v>0.5</v>
      </c>
    </row>
    <row r="205" spans="1:15" x14ac:dyDescent="0.35">
      <c r="A205" s="61" t="s">
        <v>27</v>
      </c>
      <c r="B205" s="33">
        <v>43273</v>
      </c>
      <c r="C205" s="74">
        <v>43754</v>
      </c>
      <c r="D205">
        <v>0.14199999999999999</v>
      </c>
      <c r="E205" s="32" t="s">
        <v>71</v>
      </c>
      <c r="G205" s="52"/>
      <c r="H205" s="33"/>
      <c r="L205" s="48" t="s">
        <v>50</v>
      </c>
      <c r="M205" s="49">
        <v>0.27600000000000002</v>
      </c>
      <c r="N205" s="49">
        <v>0.27633999999999997</v>
      </c>
      <c r="O205" s="50">
        <v>0.75</v>
      </c>
    </row>
    <row r="206" spans="1:15" x14ac:dyDescent="0.35">
      <c r="A206" s="61" t="s">
        <v>27</v>
      </c>
      <c r="B206" s="33">
        <v>43274</v>
      </c>
      <c r="C206" s="74">
        <v>43754</v>
      </c>
      <c r="D206">
        <v>0.161</v>
      </c>
      <c r="E206" s="32" t="s">
        <v>71</v>
      </c>
      <c r="G206" s="52"/>
      <c r="H206" s="33"/>
      <c r="L206" s="48" t="s">
        <v>51</v>
      </c>
      <c r="M206" s="49">
        <v>0.35899999999999999</v>
      </c>
      <c r="N206" s="49">
        <v>0.35922300000000001</v>
      </c>
      <c r="O206" s="50">
        <v>1</v>
      </c>
    </row>
    <row r="207" spans="1:15" x14ac:dyDescent="0.35">
      <c r="A207" s="61" t="s">
        <v>27</v>
      </c>
      <c r="B207" s="58">
        <v>43282</v>
      </c>
      <c r="C207" s="74">
        <v>43754</v>
      </c>
      <c r="D207">
        <v>9.1999999999999998E-2</v>
      </c>
      <c r="E207" s="32" t="s">
        <v>71</v>
      </c>
      <c r="G207" s="52"/>
      <c r="H207" s="33"/>
      <c r="L207" s="43" t="s">
        <v>52</v>
      </c>
      <c r="M207" s="44">
        <v>3.0000000000000001E-3</v>
      </c>
      <c r="N207" s="44">
        <v>3.3149999999999998E-3</v>
      </c>
      <c r="O207" s="45">
        <v>0</v>
      </c>
    </row>
    <row r="208" spans="1:15" x14ac:dyDescent="0.35">
      <c r="A208" s="61" t="s">
        <v>27</v>
      </c>
      <c r="B208" s="33">
        <v>43283</v>
      </c>
      <c r="G208" s="52"/>
      <c r="H208" s="33"/>
    </row>
    <row r="209" spans="1:15" x14ac:dyDescent="0.35">
      <c r="A209" s="61" t="s">
        <v>27</v>
      </c>
      <c r="B209" s="33">
        <v>43286</v>
      </c>
      <c r="G209" s="52"/>
      <c r="H209" s="33"/>
    </row>
    <row r="210" spans="1:15" x14ac:dyDescent="0.35">
      <c r="A210" s="61" t="s">
        <v>27</v>
      </c>
      <c r="B210" s="58">
        <v>43288</v>
      </c>
      <c r="C210" s="74">
        <v>43754</v>
      </c>
      <c r="D210">
        <v>5.1999999999999998E-2</v>
      </c>
      <c r="E210" s="32" t="s">
        <v>71</v>
      </c>
      <c r="G210" s="52"/>
      <c r="H210" s="33"/>
    </row>
    <row r="211" spans="1:15" x14ac:dyDescent="0.35">
      <c r="A211" s="31"/>
      <c r="B211" s="4"/>
      <c r="G211" s="52"/>
      <c r="H211" s="4"/>
    </row>
    <row r="212" spans="1:15" x14ac:dyDescent="0.35">
      <c r="A212" s="61" t="s">
        <v>25</v>
      </c>
      <c r="B212" s="33">
        <v>43258</v>
      </c>
    </row>
    <row r="213" spans="1:15" x14ac:dyDescent="0.35">
      <c r="A213" s="61" t="s">
        <v>25</v>
      </c>
      <c r="B213" s="58">
        <v>43259</v>
      </c>
      <c r="C213" s="55">
        <v>43272</v>
      </c>
      <c r="D213" s="16">
        <v>0.65300000000000002</v>
      </c>
      <c r="E213" s="29" t="s">
        <v>36</v>
      </c>
      <c r="F213" s="71">
        <v>4.9162000000000001E-4</v>
      </c>
    </row>
    <row r="214" spans="1:15" x14ac:dyDescent="0.35">
      <c r="A214" s="61" t="s">
        <v>25</v>
      </c>
      <c r="B214" s="33">
        <v>43260</v>
      </c>
      <c r="C214" s="55">
        <v>43272</v>
      </c>
      <c r="D214" s="16">
        <v>0.79900000000000004</v>
      </c>
      <c r="E214" s="29" t="s">
        <v>36</v>
      </c>
      <c r="F214" s="71">
        <v>7.0505000000000003E-3</v>
      </c>
      <c r="I214" s="24"/>
    </row>
    <row r="215" spans="1:15" x14ac:dyDescent="0.35">
      <c r="A215" s="61" t="s">
        <v>25</v>
      </c>
      <c r="B215" s="33">
        <v>43262</v>
      </c>
      <c r="C215" s="55">
        <v>43272</v>
      </c>
      <c r="D215" s="16">
        <v>0.73199999999999998</v>
      </c>
      <c r="E215" s="30" t="s">
        <v>38</v>
      </c>
      <c r="L215" s="40" t="s">
        <v>69</v>
      </c>
      <c r="M215" s="41"/>
      <c r="N215" s="41"/>
      <c r="O215" s="42"/>
    </row>
    <row r="216" spans="1:15" x14ac:dyDescent="0.35">
      <c r="A216" s="61" t="s">
        <v>25</v>
      </c>
      <c r="B216" s="58">
        <v>43263</v>
      </c>
      <c r="C216" s="55">
        <v>43272</v>
      </c>
      <c r="D216" s="16">
        <v>0.55900000000000005</v>
      </c>
      <c r="E216" s="30" t="s">
        <v>38</v>
      </c>
      <c r="L216" s="43" t="s">
        <v>39</v>
      </c>
      <c r="M216" s="44" t="s">
        <v>40</v>
      </c>
      <c r="N216" s="44" t="s">
        <v>41</v>
      </c>
      <c r="O216" s="45" t="s">
        <v>42</v>
      </c>
    </row>
    <row r="217" spans="1:15" x14ac:dyDescent="0.35">
      <c r="A217" s="61" t="s">
        <v>25</v>
      </c>
      <c r="B217" s="33">
        <v>43265</v>
      </c>
      <c r="C217" s="55">
        <v>43272</v>
      </c>
      <c r="D217" s="16">
        <v>0.13</v>
      </c>
      <c r="E217" s="30" t="s">
        <v>38</v>
      </c>
      <c r="L217" s="46" t="s">
        <v>59</v>
      </c>
      <c r="M217">
        <v>3.0000000000000001E-3</v>
      </c>
      <c r="N217">
        <v>3.4650000000000002E-3</v>
      </c>
      <c r="O217" s="42">
        <v>0</v>
      </c>
    </row>
    <row r="218" spans="1:15" x14ac:dyDescent="0.35">
      <c r="A218" s="61" t="s">
        <v>25</v>
      </c>
      <c r="B218" s="58">
        <v>43266</v>
      </c>
      <c r="C218" s="55">
        <v>43272</v>
      </c>
      <c r="D218" s="16">
        <v>0.126</v>
      </c>
      <c r="E218" s="30" t="s">
        <v>38</v>
      </c>
      <c r="L218" s="48" t="s">
        <v>60</v>
      </c>
      <c r="M218">
        <v>7.0000000000000001E-3</v>
      </c>
      <c r="N218">
        <v>6.8859999999999998E-3</v>
      </c>
      <c r="O218" s="50">
        <v>0.01</v>
      </c>
    </row>
    <row r="219" spans="1:15" x14ac:dyDescent="0.35">
      <c r="A219" s="61" t="s">
        <v>25</v>
      </c>
      <c r="B219" s="33">
        <v>43267</v>
      </c>
      <c r="C219" s="55">
        <v>43272</v>
      </c>
      <c r="D219">
        <v>0.14899999999999999</v>
      </c>
      <c r="E219" s="29" t="s">
        <v>36</v>
      </c>
      <c r="F219" s="71">
        <v>4.7587999999999998E-4</v>
      </c>
      <c r="L219" s="48" t="s">
        <v>61</v>
      </c>
      <c r="M219">
        <v>1.2999999999999999E-2</v>
      </c>
      <c r="N219">
        <v>1.2926999999999999E-2</v>
      </c>
      <c r="O219" s="50">
        <v>2.5000000000000001E-2</v>
      </c>
    </row>
    <row r="220" spans="1:15" x14ac:dyDescent="0.35">
      <c r="A220" s="61" t="s">
        <v>25</v>
      </c>
      <c r="B220" s="33">
        <v>43268</v>
      </c>
      <c r="F220" s="71"/>
      <c r="L220" s="48" t="s">
        <v>62</v>
      </c>
      <c r="M220">
        <v>2.4E-2</v>
      </c>
      <c r="N220">
        <v>2.3581000000000001E-2</v>
      </c>
      <c r="O220" s="50">
        <v>0.05</v>
      </c>
    </row>
    <row r="221" spans="1:15" x14ac:dyDescent="0.35">
      <c r="A221" s="61" t="s">
        <v>25</v>
      </c>
      <c r="B221" s="15">
        <v>43269</v>
      </c>
      <c r="C221" s="55">
        <v>43272</v>
      </c>
      <c r="D221">
        <v>0.26600000000000001</v>
      </c>
      <c r="E221" s="29" t="s">
        <v>36</v>
      </c>
      <c r="F221" s="71"/>
      <c r="L221" s="48" t="s">
        <v>63</v>
      </c>
      <c r="M221">
        <v>4.4999999999999998E-2</v>
      </c>
      <c r="N221">
        <v>4.4868999999999999E-2</v>
      </c>
      <c r="O221" s="50">
        <v>0.1</v>
      </c>
    </row>
    <row r="222" spans="1:15" x14ac:dyDescent="0.35">
      <c r="A222" s="61" t="s">
        <v>25</v>
      </c>
      <c r="B222" s="33">
        <v>43270</v>
      </c>
      <c r="E222" s="30" t="s">
        <v>38</v>
      </c>
      <c r="F222" s="71"/>
      <c r="L222" s="48" t="s">
        <v>64</v>
      </c>
      <c r="M222">
        <v>0.111</v>
      </c>
      <c r="N222">
        <v>0.111344</v>
      </c>
      <c r="O222" s="50">
        <v>0.25</v>
      </c>
    </row>
    <row r="223" spans="1:15" x14ac:dyDescent="0.35">
      <c r="A223" s="61" t="s">
        <v>25</v>
      </c>
      <c r="B223" s="58">
        <v>43271</v>
      </c>
      <c r="C223" s="4">
        <v>43301</v>
      </c>
      <c r="D223" s="16">
        <v>0.25</v>
      </c>
      <c r="E223" s="29" t="s">
        <v>36</v>
      </c>
      <c r="F223" s="71">
        <v>4.8875999999999998E-4</v>
      </c>
      <c r="L223" s="48" t="s">
        <v>65</v>
      </c>
      <c r="M223">
        <v>0.218</v>
      </c>
      <c r="N223">
        <v>0.21843699999999999</v>
      </c>
      <c r="O223" s="50">
        <v>0.5</v>
      </c>
    </row>
    <row r="224" spans="1:15" x14ac:dyDescent="0.35">
      <c r="A224" s="61" t="s">
        <v>25</v>
      </c>
      <c r="B224" s="33">
        <v>43272</v>
      </c>
      <c r="L224" s="48" t="s">
        <v>66</v>
      </c>
      <c r="M224">
        <v>0.318</v>
      </c>
      <c r="N224">
        <v>0.31833299999999998</v>
      </c>
      <c r="O224" s="50">
        <v>0.75</v>
      </c>
    </row>
    <row r="225" spans="1:15" x14ac:dyDescent="0.35">
      <c r="A225" s="61" t="s">
        <v>25</v>
      </c>
      <c r="B225" s="58">
        <v>43273</v>
      </c>
      <c r="C225" s="4">
        <v>43301</v>
      </c>
      <c r="D225">
        <v>0.251</v>
      </c>
      <c r="E225" s="30" t="s">
        <v>38</v>
      </c>
      <c r="L225" s="48" t="s">
        <v>67</v>
      </c>
      <c r="M225">
        <v>0.41299999999999998</v>
      </c>
      <c r="N225">
        <v>0.41251900000000002</v>
      </c>
      <c r="O225" s="50">
        <v>1</v>
      </c>
    </row>
    <row r="226" spans="1:15" x14ac:dyDescent="0.35">
      <c r="A226" s="61" t="s">
        <v>25</v>
      </c>
      <c r="B226" s="33">
        <v>43274</v>
      </c>
      <c r="C226" s="4">
        <v>43301</v>
      </c>
      <c r="D226">
        <v>0.33800000000000002</v>
      </c>
      <c r="E226" s="30" t="s">
        <v>38</v>
      </c>
      <c r="L226" s="43" t="s">
        <v>68</v>
      </c>
      <c r="M226" s="44">
        <v>3.0000000000000001E-3</v>
      </c>
      <c r="N226" s="44">
        <v>3.274E-3</v>
      </c>
      <c r="O226" s="45">
        <v>0</v>
      </c>
    </row>
    <row r="227" spans="1:15" x14ac:dyDescent="0.35">
      <c r="A227" s="61" t="s">
        <v>25</v>
      </c>
      <c r="B227" s="33">
        <v>43275</v>
      </c>
      <c r="E227" s="30" t="s">
        <v>38</v>
      </c>
    </row>
    <row r="228" spans="1:15" x14ac:dyDescent="0.35">
      <c r="A228" s="61" t="s">
        <v>25</v>
      </c>
      <c r="B228" s="33">
        <v>43276</v>
      </c>
    </row>
    <row r="229" spans="1:15" x14ac:dyDescent="0.35">
      <c r="A229" s="61" t="s">
        <v>25</v>
      </c>
      <c r="B229" s="33">
        <v>43277</v>
      </c>
    </row>
    <row r="230" spans="1:15" x14ac:dyDescent="0.35">
      <c r="A230" s="61" t="s">
        <v>25</v>
      </c>
      <c r="B230" s="33">
        <v>43278</v>
      </c>
      <c r="L230" s="40" t="s">
        <v>58</v>
      </c>
      <c r="M230" s="41"/>
      <c r="N230" s="41"/>
      <c r="O230" s="42"/>
    </row>
    <row r="231" spans="1:15" x14ac:dyDescent="0.35">
      <c r="A231" s="61" t="s">
        <v>25</v>
      </c>
      <c r="B231" s="33">
        <v>43279</v>
      </c>
      <c r="L231" s="43" t="s">
        <v>39</v>
      </c>
      <c r="M231" s="44" t="s">
        <v>40</v>
      </c>
      <c r="N231" s="44" t="s">
        <v>41</v>
      </c>
      <c r="O231" s="45" t="s">
        <v>42</v>
      </c>
    </row>
    <row r="232" spans="1:15" x14ac:dyDescent="0.35">
      <c r="A232" s="61" t="s">
        <v>25</v>
      </c>
      <c r="B232" s="65">
        <v>43280</v>
      </c>
      <c r="C232" s="4">
        <v>43301</v>
      </c>
      <c r="D232">
        <v>0.32400000000000001</v>
      </c>
      <c r="E232" s="30" t="s">
        <v>38</v>
      </c>
      <c r="L232" s="46" t="s">
        <v>59</v>
      </c>
      <c r="M232" s="47">
        <v>4.0000000000000001E-3</v>
      </c>
      <c r="N232" s="47">
        <v>3.7169999999999998E-3</v>
      </c>
      <c r="O232" s="42">
        <v>0</v>
      </c>
    </row>
    <row r="233" spans="1:15" x14ac:dyDescent="0.35">
      <c r="A233" s="61" t="s">
        <v>25</v>
      </c>
      <c r="B233" s="4">
        <v>43281</v>
      </c>
      <c r="C233" s="4">
        <v>43301</v>
      </c>
      <c r="D233">
        <v>0.41099999999999998</v>
      </c>
      <c r="E233" s="29" t="s">
        <v>36</v>
      </c>
      <c r="F233" s="71">
        <v>7.6532E-4</v>
      </c>
      <c r="L233" s="48" t="s">
        <v>60</v>
      </c>
      <c r="M233" s="49">
        <v>7.0000000000000001E-3</v>
      </c>
      <c r="N233" s="49">
        <v>6.7229999999999998E-3</v>
      </c>
      <c r="O233" s="50">
        <v>0.01</v>
      </c>
    </row>
    <row r="234" spans="1:15" x14ac:dyDescent="0.35">
      <c r="A234" s="61" t="s">
        <v>25</v>
      </c>
      <c r="B234" s="4">
        <v>43282</v>
      </c>
      <c r="C234" s="4">
        <v>43301</v>
      </c>
      <c r="D234">
        <v>0.126</v>
      </c>
      <c r="E234" s="29" t="s">
        <v>36</v>
      </c>
      <c r="F234" s="71">
        <v>5.8173999999999997E-4</v>
      </c>
      <c r="L234" s="48" t="s">
        <v>61</v>
      </c>
      <c r="M234" s="49">
        <v>1.2E-2</v>
      </c>
      <c r="N234" s="49">
        <v>1.2494E-2</v>
      </c>
      <c r="O234" s="50">
        <v>2.5000000000000001E-2</v>
      </c>
    </row>
    <row r="235" spans="1:15" x14ac:dyDescent="0.35">
      <c r="A235" s="61" t="s">
        <v>25</v>
      </c>
      <c r="B235" s="4">
        <v>43283</v>
      </c>
      <c r="E235" s="30" t="s">
        <v>38</v>
      </c>
      <c r="L235" s="48" t="s">
        <v>62</v>
      </c>
      <c r="M235" s="49">
        <v>2.3E-2</v>
      </c>
      <c r="N235" s="49">
        <v>2.3127000000000002E-2</v>
      </c>
      <c r="O235" s="50">
        <v>0.05</v>
      </c>
    </row>
    <row r="236" spans="1:15" x14ac:dyDescent="0.35">
      <c r="A236" s="61" t="s">
        <v>25</v>
      </c>
      <c r="B236" s="65">
        <v>43284</v>
      </c>
      <c r="C236" s="4">
        <v>43301</v>
      </c>
      <c r="D236" s="16">
        <v>0.22</v>
      </c>
      <c r="E236" s="29" t="s">
        <v>36</v>
      </c>
      <c r="F236" s="71">
        <v>3.0040999999999999E-5</v>
      </c>
      <c r="L236" s="48" t="s">
        <v>63</v>
      </c>
      <c r="M236" s="49">
        <v>4.2999999999999997E-2</v>
      </c>
      <c r="N236" s="49">
        <v>4.3256000000000003E-2</v>
      </c>
      <c r="O236" s="50">
        <v>0.1</v>
      </c>
    </row>
    <row r="237" spans="1:15" x14ac:dyDescent="0.35">
      <c r="A237" s="61" t="s">
        <v>25</v>
      </c>
      <c r="B237" s="4">
        <v>43285</v>
      </c>
      <c r="C237" s="4">
        <v>43301</v>
      </c>
      <c r="D237" s="16">
        <v>0.39300000000000002</v>
      </c>
      <c r="E237" s="30" t="s">
        <v>38</v>
      </c>
      <c r="L237" s="48" t="s">
        <v>64</v>
      </c>
      <c r="M237" s="49">
        <v>0.108</v>
      </c>
      <c r="N237" s="49">
        <v>0.108163</v>
      </c>
      <c r="O237" s="50">
        <v>0.25</v>
      </c>
    </row>
    <row r="238" spans="1:15" x14ac:dyDescent="0.35">
      <c r="A238" s="61" t="s">
        <v>25</v>
      </c>
      <c r="B238" s="4">
        <v>43286</v>
      </c>
      <c r="L238" s="48" t="s">
        <v>65</v>
      </c>
      <c r="M238" s="49">
        <v>0.216</v>
      </c>
      <c r="N238" s="49">
        <v>0.215805</v>
      </c>
      <c r="O238" s="50">
        <v>0.5</v>
      </c>
    </row>
    <row r="239" spans="1:15" x14ac:dyDescent="0.35">
      <c r="A239" s="61" t="s">
        <v>25</v>
      </c>
      <c r="B239" s="65">
        <v>43288</v>
      </c>
      <c r="C239" s="4">
        <v>43301</v>
      </c>
      <c r="D239">
        <v>9.9000000000000005E-2</v>
      </c>
      <c r="E239" s="29" t="s">
        <v>36</v>
      </c>
      <c r="F239" s="71">
        <v>5.7744999999999997E-4</v>
      </c>
      <c r="L239" s="48" t="s">
        <v>66</v>
      </c>
      <c r="M239" s="49">
        <v>0.315</v>
      </c>
      <c r="N239" s="49">
        <v>0.31470500000000001</v>
      </c>
      <c r="O239" s="50">
        <v>0.75</v>
      </c>
    </row>
    <row r="240" spans="1:15" x14ac:dyDescent="0.35">
      <c r="A240" s="61" t="s">
        <v>25</v>
      </c>
      <c r="B240" s="4">
        <v>43290</v>
      </c>
      <c r="C240" s="4">
        <v>43301</v>
      </c>
      <c r="D240">
        <v>0.20699999999999999</v>
      </c>
      <c r="E240" s="30" t="s">
        <v>38</v>
      </c>
      <c r="L240" s="48" t="s">
        <v>67</v>
      </c>
      <c r="M240" s="49">
        <v>0.41</v>
      </c>
      <c r="N240" s="49">
        <v>0.410223</v>
      </c>
      <c r="O240" s="50">
        <v>1</v>
      </c>
    </row>
    <row r="241" spans="1:15" x14ac:dyDescent="0.35">
      <c r="A241" s="61" t="s">
        <v>25</v>
      </c>
      <c r="B241" s="4">
        <v>43292</v>
      </c>
      <c r="C241" s="4">
        <v>43301</v>
      </c>
      <c r="D241">
        <v>0.59399999999999997</v>
      </c>
      <c r="E241" s="30" t="s">
        <v>38</v>
      </c>
      <c r="L241" s="43" t="s">
        <v>68</v>
      </c>
      <c r="M241" s="44">
        <v>3.0000000000000001E-3</v>
      </c>
      <c r="N241" s="44">
        <v>3.3999999999999998E-3</v>
      </c>
      <c r="O241" s="45">
        <v>0</v>
      </c>
    </row>
    <row r="242" spans="1:15" x14ac:dyDescent="0.35">
      <c r="A242" s="61" t="s">
        <v>25</v>
      </c>
      <c r="B242" s="4">
        <v>43296</v>
      </c>
      <c r="C242" s="4">
        <v>43301</v>
      </c>
      <c r="D242">
        <v>0.77900000000000003</v>
      </c>
      <c r="E242" s="29" t="s">
        <v>36</v>
      </c>
      <c r="F242" s="71">
        <v>7.4673000000000003E-4</v>
      </c>
    </row>
  </sheetData>
  <sortState xmlns:xlrd2="http://schemas.microsoft.com/office/spreadsheetml/2017/richdata2" ref="M7:M27">
    <sortCondition ref="M7"/>
  </sortState>
  <conditionalFormatting sqref="D7:D11 D59:D63">
    <cfRule type="cellIs" dxfId="491" priority="37" operator="lessThan">
      <formula>0.01</formula>
    </cfRule>
  </conditionalFormatting>
  <conditionalFormatting sqref="D30:D32">
    <cfRule type="cellIs" dxfId="490" priority="36" operator="lessThan">
      <formula>0.01</formula>
    </cfRule>
  </conditionalFormatting>
  <conditionalFormatting sqref="D33">
    <cfRule type="cellIs" dxfId="489" priority="35" operator="lessThan">
      <formula>0.01</formula>
    </cfRule>
  </conditionalFormatting>
  <conditionalFormatting sqref="D50:D52">
    <cfRule type="cellIs" dxfId="488" priority="34" operator="lessThan">
      <formula>0.01</formula>
    </cfRule>
  </conditionalFormatting>
  <conditionalFormatting sqref="D85:D87">
    <cfRule type="cellIs" dxfId="487" priority="32" operator="lessThan">
      <formula>0.01</formula>
    </cfRule>
  </conditionalFormatting>
  <conditionalFormatting sqref="D89">
    <cfRule type="cellIs" dxfId="486" priority="31" operator="lessThan">
      <formula>0.01</formula>
    </cfRule>
  </conditionalFormatting>
  <conditionalFormatting sqref="D115:D116">
    <cfRule type="cellIs" dxfId="485" priority="30" operator="lessThan">
      <formula>0.01</formula>
    </cfRule>
  </conditionalFormatting>
  <conditionalFormatting sqref="D117">
    <cfRule type="cellIs" dxfId="484" priority="29" operator="lessThan">
      <formula>0.01</formula>
    </cfRule>
  </conditionalFormatting>
  <conditionalFormatting sqref="D119">
    <cfRule type="cellIs" dxfId="483" priority="28" operator="lessThan">
      <formula>0.01</formula>
    </cfRule>
  </conditionalFormatting>
  <conditionalFormatting sqref="F199">
    <cfRule type="cellIs" dxfId="482" priority="27" operator="lessThan">
      <formula>0</formula>
    </cfRule>
  </conditionalFormatting>
  <conditionalFormatting sqref="F163:F165">
    <cfRule type="cellIs" dxfId="481" priority="26" operator="lessThan">
      <formula>0</formula>
    </cfRule>
  </conditionalFormatting>
  <conditionalFormatting sqref="F242">
    <cfRule type="cellIs" dxfId="480" priority="25" operator="lessThan">
      <formula>0</formula>
    </cfRule>
  </conditionalFormatting>
  <conditionalFormatting sqref="F239">
    <cfRule type="cellIs" dxfId="479" priority="23" operator="lessThan">
      <formula>0</formula>
    </cfRule>
  </conditionalFormatting>
  <conditionalFormatting sqref="F236">
    <cfRule type="cellIs" dxfId="478" priority="21" operator="lessThan">
      <formula>0</formula>
    </cfRule>
  </conditionalFormatting>
  <conditionalFormatting sqref="F233:F234">
    <cfRule type="cellIs" dxfId="477" priority="19" operator="lessThan">
      <formula>0</formula>
    </cfRule>
  </conditionalFormatting>
  <conditionalFormatting sqref="F219:F223">
    <cfRule type="cellIs" dxfId="476" priority="16" operator="lessThan">
      <formula>0</formula>
    </cfRule>
  </conditionalFormatting>
  <conditionalFormatting sqref="F213:F214">
    <cfRule type="cellIs" dxfId="475" priority="14" operator="lessThan">
      <formula>0</formula>
    </cfRule>
  </conditionalFormatting>
  <conditionalFormatting sqref="F156">
    <cfRule type="cellIs" dxfId="474" priority="12" operator="lessThan">
      <formula>0</formula>
    </cfRule>
  </conditionalFormatting>
  <conditionalFormatting sqref="J7:J11">
    <cfRule type="cellIs" dxfId="473" priority="10" operator="lessThan">
      <formula>0.01</formula>
    </cfRule>
  </conditionalFormatting>
  <conditionalFormatting sqref="J21:J23">
    <cfRule type="cellIs" dxfId="472" priority="9" operator="lessThan">
      <formula>0.01</formula>
    </cfRule>
  </conditionalFormatting>
  <conditionalFormatting sqref="J24">
    <cfRule type="cellIs" dxfId="471" priority="8" operator="lessThan">
      <formula>0.01</formula>
    </cfRule>
  </conditionalFormatting>
  <conditionalFormatting sqref="J25:J27">
    <cfRule type="cellIs" dxfId="470" priority="7" operator="lessThan">
      <formula>0.01</formula>
    </cfRule>
  </conditionalFormatting>
  <conditionalFormatting sqref="L7:L11">
    <cfRule type="cellIs" dxfId="469" priority="6" operator="lessThan">
      <formula>0.01</formula>
    </cfRule>
  </conditionalFormatting>
  <conditionalFormatting sqref="L22:L24">
    <cfRule type="cellIs" dxfId="468" priority="5" operator="lessThan">
      <formula>0.01</formula>
    </cfRule>
  </conditionalFormatting>
  <conditionalFormatting sqref="L26">
    <cfRule type="cellIs" dxfId="467" priority="4" operator="lessThan">
      <formula>0.01</formula>
    </cfRule>
  </conditionalFormatting>
  <conditionalFormatting sqref="H7:H8">
    <cfRule type="cellIs" dxfId="466" priority="3" operator="lessThan">
      <formula>0.01</formula>
    </cfRule>
  </conditionalFormatting>
  <conditionalFormatting sqref="H9">
    <cfRule type="cellIs" dxfId="465" priority="2" operator="lessThan">
      <formula>0.01</formula>
    </cfRule>
  </conditionalFormatting>
  <conditionalFormatting sqref="H11">
    <cfRule type="cellIs" dxfId="464" priority="1" operator="less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79998168889431442"/>
  </sheetPr>
  <dimension ref="A1:L251"/>
  <sheetViews>
    <sheetView zoomScale="71" workbookViewId="0">
      <pane ySplit="7" topLeftCell="A209" activePane="bottomLeft" state="frozen"/>
      <selection pane="bottomLeft" activeCell="F215" sqref="F215"/>
    </sheetView>
  </sheetViews>
  <sheetFormatPr defaultRowHeight="14.5" x14ac:dyDescent="0.35"/>
  <cols>
    <col min="1" max="1" width="18.81640625" customWidth="1"/>
    <col min="2" max="2" width="22.54296875" bestFit="1" customWidth="1"/>
    <col min="3" max="4" width="14.54296875" customWidth="1"/>
    <col min="5" max="5" width="16.26953125" customWidth="1"/>
    <col min="6" max="6" width="28.1796875" bestFit="1" customWidth="1"/>
    <col min="7" max="7" width="13.26953125" bestFit="1" customWidth="1"/>
    <col min="8" max="8" width="12.81640625" bestFit="1" customWidth="1"/>
    <col min="9" max="9" width="15.26953125" bestFit="1" customWidth="1"/>
    <col min="10" max="10" width="14.6328125" bestFit="1" customWidth="1"/>
    <col min="11" max="11" width="10.90625" bestFit="1" customWidth="1"/>
    <col min="12" max="12" width="10.36328125" bestFit="1" customWidth="1"/>
  </cols>
  <sheetData>
    <row r="1" spans="1:12" x14ac:dyDescent="0.35">
      <c r="A1" s="1" t="s">
        <v>29</v>
      </c>
      <c r="B1" s="1"/>
    </row>
    <row r="2" spans="1:12" x14ac:dyDescent="0.35">
      <c r="A2" s="7" t="s">
        <v>5</v>
      </c>
      <c r="B2" s="7"/>
      <c r="D2" t="s">
        <v>55</v>
      </c>
    </row>
    <row r="3" spans="1:12" x14ac:dyDescent="0.35">
      <c r="D3" t="s">
        <v>56</v>
      </c>
    </row>
    <row r="4" spans="1:12" x14ac:dyDescent="0.35">
      <c r="A4" s="29" t="s">
        <v>57</v>
      </c>
      <c r="B4" s="29"/>
    </row>
    <row r="7" spans="1:12" ht="29" x14ac:dyDescent="0.35">
      <c r="A7" s="14" t="s">
        <v>19</v>
      </c>
      <c r="B7" s="14" t="s">
        <v>26</v>
      </c>
      <c r="C7" s="14" t="s">
        <v>24</v>
      </c>
      <c r="D7" s="21" t="s">
        <v>6</v>
      </c>
      <c r="E7" s="2" t="s">
        <v>2</v>
      </c>
      <c r="G7" s="82" t="s">
        <v>92</v>
      </c>
      <c r="H7" s="82" t="s">
        <v>93</v>
      </c>
      <c r="I7" s="82" t="s">
        <v>94</v>
      </c>
      <c r="J7" s="82" t="s">
        <v>95</v>
      </c>
      <c r="K7" s="82" t="s">
        <v>96</v>
      </c>
      <c r="L7" s="82" t="s">
        <v>97</v>
      </c>
    </row>
    <row r="8" spans="1:12" x14ac:dyDescent="0.35">
      <c r="A8" s="30" t="s">
        <v>30</v>
      </c>
      <c r="B8" s="33">
        <v>43265</v>
      </c>
      <c r="C8" s="4">
        <v>43327</v>
      </c>
      <c r="D8" s="16">
        <v>0.42099999999999999</v>
      </c>
      <c r="E8" s="33"/>
      <c r="G8">
        <v>2.5750000000000002</v>
      </c>
      <c r="H8">
        <v>0.154</v>
      </c>
      <c r="I8" s="16">
        <v>0.42099999999999999</v>
      </c>
      <c r="K8">
        <v>4.3259999999999996</v>
      </c>
      <c r="L8">
        <v>0.185</v>
      </c>
    </row>
    <row r="9" spans="1:12" x14ac:dyDescent="0.35">
      <c r="A9" s="30" t="s">
        <v>30</v>
      </c>
      <c r="B9" s="33">
        <v>43266</v>
      </c>
      <c r="C9" s="4">
        <v>43327</v>
      </c>
      <c r="D9" s="16">
        <v>0.63600000000000001</v>
      </c>
      <c r="E9" s="33"/>
      <c r="G9">
        <v>1.107</v>
      </c>
      <c r="I9" s="16">
        <v>0.63600000000000001</v>
      </c>
      <c r="K9">
        <v>1.6519999999999999</v>
      </c>
      <c r="L9">
        <v>4.7E-2</v>
      </c>
    </row>
    <row r="10" spans="1:12" x14ac:dyDescent="0.35">
      <c r="A10" s="30" t="s">
        <v>30</v>
      </c>
      <c r="B10" s="33">
        <v>43267</v>
      </c>
      <c r="C10" s="4">
        <v>43327</v>
      </c>
      <c r="D10" s="16">
        <v>0.64800000000000002</v>
      </c>
      <c r="E10" s="33"/>
      <c r="G10">
        <v>0.58199999999999996</v>
      </c>
      <c r="I10" s="16">
        <v>0.64800000000000002</v>
      </c>
      <c r="K10">
        <v>1.0640000000000001</v>
      </c>
      <c r="L10" s="13"/>
    </row>
    <row r="11" spans="1:12" x14ac:dyDescent="0.35">
      <c r="A11" s="30" t="s">
        <v>30</v>
      </c>
      <c r="B11" s="33">
        <v>43268</v>
      </c>
      <c r="C11" s="4">
        <v>43327</v>
      </c>
      <c r="D11" s="16">
        <v>0.42</v>
      </c>
      <c r="E11" s="33"/>
      <c r="G11" s="13"/>
      <c r="I11" s="16">
        <v>0.42</v>
      </c>
      <c r="J11">
        <v>0.40400000000000003</v>
      </c>
      <c r="K11">
        <v>1.153</v>
      </c>
      <c r="L11" s="13"/>
    </row>
    <row r="12" spans="1:12" x14ac:dyDescent="0.35">
      <c r="A12" s="30" t="s">
        <v>30</v>
      </c>
      <c r="B12" s="33">
        <v>43269</v>
      </c>
      <c r="C12" s="4">
        <v>43327</v>
      </c>
      <c r="D12" s="16">
        <v>0.36399999999999999</v>
      </c>
      <c r="E12" s="33"/>
      <c r="G12">
        <v>2.1999999999999999E-2</v>
      </c>
      <c r="I12" s="16">
        <v>0.36399999999999999</v>
      </c>
      <c r="J12">
        <v>0.36299999999999999</v>
      </c>
      <c r="K12">
        <v>0.84499999999999997</v>
      </c>
    </row>
    <row r="13" spans="1:12" x14ac:dyDescent="0.35">
      <c r="A13" s="30" t="s">
        <v>30</v>
      </c>
      <c r="B13" s="33">
        <v>43270</v>
      </c>
      <c r="C13" s="4">
        <v>43280</v>
      </c>
      <c r="D13">
        <v>0.23699999999999999</v>
      </c>
      <c r="E13" s="33"/>
      <c r="G13" s="13"/>
      <c r="I13">
        <v>0.23699999999999999</v>
      </c>
      <c r="J13">
        <v>0.17299999999999999</v>
      </c>
      <c r="K13">
        <v>7.1999999999999995E-2</v>
      </c>
      <c r="L13">
        <v>2.3E-2</v>
      </c>
    </row>
    <row r="14" spans="1:12" x14ac:dyDescent="0.35">
      <c r="A14" s="30" t="s">
        <v>30</v>
      </c>
      <c r="B14" s="33">
        <v>43271</v>
      </c>
      <c r="C14" s="4">
        <v>43280</v>
      </c>
      <c r="D14">
        <v>0.17499999999999999</v>
      </c>
      <c r="E14" s="33"/>
      <c r="G14" s="13"/>
      <c r="I14">
        <v>0.17499999999999999</v>
      </c>
      <c r="K14">
        <v>0.76100000000000001</v>
      </c>
    </row>
    <row r="15" spans="1:12" x14ac:dyDescent="0.35">
      <c r="A15" s="30" t="s">
        <v>30</v>
      </c>
      <c r="B15" s="33">
        <v>43272</v>
      </c>
      <c r="C15" s="4">
        <v>43280</v>
      </c>
      <c r="D15">
        <v>0.182</v>
      </c>
      <c r="E15" s="33"/>
      <c r="G15" s="13"/>
      <c r="I15">
        <v>0.182</v>
      </c>
      <c r="J15">
        <v>0.17499999999999999</v>
      </c>
      <c r="K15">
        <v>0.30199999999999999</v>
      </c>
    </row>
    <row r="16" spans="1:12" x14ac:dyDescent="0.35">
      <c r="A16" s="30" t="s">
        <v>30</v>
      </c>
      <c r="B16" s="33">
        <v>43273</v>
      </c>
      <c r="C16" s="4">
        <v>43327</v>
      </c>
      <c r="D16">
        <v>0.14499999999999999</v>
      </c>
      <c r="E16" s="33"/>
      <c r="G16" s="13"/>
      <c r="I16">
        <v>0.14499999999999999</v>
      </c>
      <c r="J16">
        <v>0.187</v>
      </c>
      <c r="K16">
        <v>0.23400000000000001</v>
      </c>
    </row>
    <row r="17" spans="1:11" x14ac:dyDescent="0.35">
      <c r="A17" s="30" t="s">
        <v>30</v>
      </c>
      <c r="B17" s="33">
        <v>43274</v>
      </c>
      <c r="C17" s="4">
        <v>43327</v>
      </c>
      <c r="D17">
        <v>0.13400000000000001</v>
      </c>
      <c r="E17" s="33"/>
      <c r="G17" s="13"/>
      <c r="I17">
        <v>0.13400000000000001</v>
      </c>
      <c r="J17">
        <v>3.7999999999999999E-2</v>
      </c>
      <c r="K17">
        <v>0.127</v>
      </c>
    </row>
    <row r="18" spans="1:11" x14ac:dyDescent="0.35">
      <c r="A18" s="30" t="s">
        <v>30</v>
      </c>
      <c r="B18" s="33">
        <v>43275</v>
      </c>
      <c r="C18" s="4">
        <v>43327</v>
      </c>
      <c r="D18">
        <v>9.8000000000000004E-2</v>
      </c>
      <c r="E18" s="33"/>
      <c r="G18" s="13"/>
      <c r="I18">
        <v>9.8000000000000004E-2</v>
      </c>
      <c r="J18">
        <v>0.17699999999999999</v>
      </c>
      <c r="K18">
        <v>7.0000000000000001E-3</v>
      </c>
    </row>
    <row r="19" spans="1:11" x14ac:dyDescent="0.35">
      <c r="A19" s="30" t="s">
        <v>30</v>
      </c>
      <c r="B19" s="33">
        <v>43276</v>
      </c>
      <c r="E19" s="33"/>
      <c r="G19">
        <v>4.0000000000000001E-3</v>
      </c>
      <c r="J19">
        <v>8.1000000000000003E-2</v>
      </c>
      <c r="K19" s="13" t="s">
        <v>15</v>
      </c>
    </row>
    <row r="20" spans="1:11" x14ac:dyDescent="0.35">
      <c r="A20" s="30" t="s">
        <v>30</v>
      </c>
      <c r="B20" s="33">
        <v>43277</v>
      </c>
      <c r="C20" s="4">
        <v>43280</v>
      </c>
      <c r="D20">
        <v>0.216</v>
      </c>
      <c r="E20" s="33"/>
      <c r="G20">
        <v>5.0000000000000001E-3</v>
      </c>
      <c r="I20">
        <v>0.216</v>
      </c>
      <c r="J20">
        <v>9.5000000000000001E-2</v>
      </c>
      <c r="K20">
        <v>0.53100000000000003</v>
      </c>
    </row>
    <row r="21" spans="1:11" x14ac:dyDescent="0.35">
      <c r="A21" s="30" t="s">
        <v>30</v>
      </c>
      <c r="B21" s="33">
        <v>43278</v>
      </c>
      <c r="C21" s="4">
        <v>43280</v>
      </c>
      <c r="D21">
        <v>0.17899999999999999</v>
      </c>
      <c r="E21" s="33"/>
      <c r="I21">
        <v>0.17899999999999999</v>
      </c>
      <c r="J21">
        <v>8.0000000000000002E-3</v>
      </c>
      <c r="K21">
        <v>0.11700000000000001</v>
      </c>
    </row>
    <row r="22" spans="1:11" x14ac:dyDescent="0.35">
      <c r="A22" s="30" t="s">
        <v>30</v>
      </c>
      <c r="B22" s="33">
        <v>43279</v>
      </c>
      <c r="C22" s="4">
        <v>43280</v>
      </c>
      <c r="D22">
        <v>0.17699999999999999</v>
      </c>
      <c r="E22" s="33"/>
      <c r="I22">
        <v>0.17699999999999999</v>
      </c>
      <c r="J22" s="16">
        <v>1.639</v>
      </c>
      <c r="K22">
        <v>2.7E-2</v>
      </c>
    </row>
    <row r="23" spans="1:11" x14ac:dyDescent="0.35">
      <c r="A23" s="30" t="s">
        <v>30</v>
      </c>
      <c r="B23" s="33">
        <v>43282</v>
      </c>
      <c r="C23" s="4">
        <v>43327</v>
      </c>
      <c r="D23">
        <v>0.40400000000000003</v>
      </c>
      <c r="E23" s="33"/>
      <c r="I23">
        <v>0.59799999999999998</v>
      </c>
      <c r="J23">
        <v>0.83099999999999996</v>
      </c>
      <c r="K23" s="16">
        <v>2.71</v>
      </c>
    </row>
    <row r="24" spans="1:11" x14ac:dyDescent="0.35">
      <c r="A24" s="30" t="s">
        <v>30</v>
      </c>
      <c r="B24" s="33">
        <v>43283</v>
      </c>
      <c r="C24" s="4">
        <v>43327</v>
      </c>
      <c r="D24">
        <v>0.36299999999999999</v>
      </c>
      <c r="E24" s="33"/>
      <c r="I24">
        <v>0.77200000000000002</v>
      </c>
      <c r="J24">
        <v>0.98699999999999999</v>
      </c>
      <c r="K24" s="16">
        <v>0.88700000000000001</v>
      </c>
    </row>
    <row r="25" spans="1:11" x14ac:dyDescent="0.35">
      <c r="A25" s="30" t="s">
        <v>30</v>
      </c>
      <c r="B25" s="33">
        <v>43284</v>
      </c>
      <c r="C25" s="4">
        <v>43327</v>
      </c>
      <c r="D25">
        <v>0.17299999999999999</v>
      </c>
      <c r="E25" s="33"/>
      <c r="I25">
        <v>0.71899999999999997</v>
      </c>
      <c r="K25" s="16">
        <v>0.93799999999999994</v>
      </c>
    </row>
    <row r="26" spans="1:11" x14ac:dyDescent="0.35">
      <c r="A26" s="30" t="s">
        <v>30</v>
      </c>
      <c r="B26" s="33">
        <v>43286</v>
      </c>
      <c r="C26" s="4"/>
      <c r="E26" s="33"/>
      <c r="I26">
        <v>0.60599999999999998</v>
      </c>
      <c r="J26">
        <v>0.36799999999999999</v>
      </c>
      <c r="K26" s="16">
        <v>0.81</v>
      </c>
    </row>
    <row r="27" spans="1:11" x14ac:dyDescent="0.35">
      <c r="A27" s="30" t="s">
        <v>30</v>
      </c>
      <c r="B27" s="4">
        <v>43288</v>
      </c>
      <c r="C27" s="4">
        <v>43326</v>
      </c>
      <c r="D27">
        <v>0.17499999999999999</v>
      </c>
      <c r="E27" s="33"/>
      <c r="I27">
        <v>0.38100000000000001</v>
      </c>
      <c r="J27">
        <v>0.34499999999999997</v>
      </c>
      <c r="K27" s="16">
        <v>0.311</v>
      </c>
    </row>
    <row r="28" spans="1:11" x14ac:dyDescent="0.35">
      <c r="A28" s="30" t="s">
        <v>30</v>
      </c>
      <c r="B28" s="4">
        <v>43290</v>
      </c>
      <c r="C28" s="4">
        <v>43326</v>
      </c>
      <c r="D28">
        <v>0.187</v>
      </c>
      <c r="E28" s="33"/>
      <c r="I28">
        <v>0.185</v>
      </c>
      <c r="J28">
        <v>0.34899999999999998</v>
      </c>
      <c r="K28" s="16">
        <v>2.4E-2</v>
      </c>
    </row>
    <row r="29" spans="1:11" x14ac:dyDescent="0.35">
      <c r="A29" s="30" t="s">
        <v>30</v>
      </c>
      <c r="B29" s="4">
        <v>43292</v>
      </c>
      <c r="C29" s="4">
        <v>43326</v>
      </c>
      <c r="D29">
        <v>3.7999999999999999E-2</v>
      </c>
      <c r="E29" s="33"/>
      <c r="I29">
        <v>0.11600000000000001</v>
      </c>
      <c r="K29">
        <v>6.0000000000000001E-3</v>
      </c>
    </row>
    <row r="30" spans="1:11" x14ac:dyDescent="0.35">
      <c r="A30" s="31"/>
      <c r="B30" s="33"/>
      <c r="I30">
        <v>0.13400000000000001</v>
      </c>
      <c r="J30">
        <v>0.17100000000000001</v>
      </c>
      <c r="K30">
        <v>3.0000000000000001E-3</v>
      </c>
    </row>
    <row r="31" spans="1:11" x14ac:dyDescent="0.35">
      <c r="A31" s="30" t="s">
        <v>31</v>
      </c>
      <c r="B31" s="33">
        <v>43265</v>
      </c>
      <c r="C31" s="4">
        <v>43327</v>
      </c>
      <c r="D31">
        <v>0.59799999999999998</v>
      </c>
      <c r="E31" s="33"/>
      <c r="I31">
        <v>0.214</v>
      </c>
      <c r="J31">
        <v>0.32200000000000001</v>
      </c>
      <c r="K31">
        <v>4.0000000000000001E-3</v>
      </c>
    </row>
    <row r="32" spans="1:11" x14ac:dyDescent="0.35">
      <c r="A32" s="30" t="s">
        <v>31</v>
      </c>
      <c r="B32" s="33">
        <v>43266</v>
      </c>
      <c r="C32" s="4">
        <v>43327</v>
      </c>
      <c r="D32">
        <v>0.77200000000000002</v>
      </c>
      <c r="E32" s="33"/>
      <c r="I32">
        <v>0.157</v>
      </c>
      <c r="J32">
        <v>0.29399999999999998</v>
      </c>
      <c r="K32">
        <v>0.83099999999999996</v>
      </c>
    </row>
    <row r="33" spans="1:11" x14ac:dyDescent="0.35">
      <c r="A33" s="30" t="s">
        <v>31</v>
      </c>
      <c r="B33" s="33">
        <v>43267</v>
      </c>
      <c r="C33" s="4">
        <v>43327</v>
      </c>
      <c r="D33">
        <v>0.71899999999999997</v>
      </c>
      <c r="E33" s="33"/>
      <c r="I33">
        <v>9.2999999999999999E-2</v>
      </c>
      <c r="J33">
        <v>0.27500000000000002</v>
      </c>
      <c r="K33">
        <v>0.88100000000000001</v>
      </c>
    </row>
    <row r="34" spans="1:11" x14ac:dyDescent="0.35">
      <c r="A34" s="30" t="s">
        <v>31</v>
      </c>
      <c r="B34" s="33">
        <v>43268</v>
      </c>
      <c r="C34" s="4">
        <v>43327</v>
      </c>
      <c r="D34">
        <v>0.60599999999999998</v>
      </c>
      <c r="E34" s="33"/>
      <c r="I34">
        <v>0.53200000000000003</v>
      </c>
      <c r="J34">
        <v>0.221</v>
      </c>
      <c r="K34">
        <v>0.81399999999999995</v>
      </c>
    </row>
    <row r="35" spans="1:11" x14ac:dyDescent="0.35">
      <c r="A35" s="30" t="s">
        <v>31</v>
      </c>
      <c r="B35" s="33">
        <v>43269</v>
      </c>
      <c r="C35" s="4">
        <v>43327</v>
      </c>
      <c r="D35">
        <v>0.38100000000000001</v>
      </c>
      <c r="E35" s="33"/>
      <c r="I35">
        <v>0.53400000000000003</v>
      </c>
      <c r="K35">
        <v>0.254</v>
      </c>
    </row>
    <row r="36" spans="1:11" x14ac:dyDescent="0.35">
      <c r="A36" s="30" t="s">
        <v>31</v>
      </c>
      <c r="B36" s="33">
        <v>43270</v>
      </c>
      <c r="C36" s="4">
        <v>43280</v>
      </c>
      <c r="D36">
        <v>0.185</v>
      </c>
      <c r="E36" s="33"/>
      <c r="I36" s="16">
        <v>0.45300000000000001</v>
      </c>
      <c r="J36">
        <v>0.186</v>
      </c>
      <c r="K36">
        <v>0.28399999999999997</v>
      </c>
    </row>
    <row r="37" spans="1:11" x14ac:dyDescent="0.35">
      <c r="A37" s="30" t="s">
        <v>31</v>
      </c>
      <c r="B37" s="33">
        <v>43271</v>
      </c>
      <c r="C37" s="4">
        <v>43280</v>
      </c>
      <c r="D37">
        <v>0.11600000000000001</v>
      </c>
      <c r="E37" s="33"/>
      <c r="I37" s="16">
        <v>0.64</v>
      </c>
      <c r="K37">
        <v>0.21099999999999999</v>
      </c>
    </row>
    <row r="38" spans="1:11" x14ac:dyDescent="0.35">
      <c r="A38" s="30" t="s">
        <v>31</v>
      </c>
      <c r="B38" s="33">
        <v>43272</v>
      </c>
      <c r="C38" s="4">
        <v>43327</v>
      </c>
      <c r="D38">
        <v>0.13400000000000001</v>
      </c>
      <c r="E38" s="33"/>
      <c r="I38" s="16">
        <v>0.28799999999999998</v>
      </c>
      <c r="K38">
        <v>0.16300000000000001</v>
      </c>
    </row>
    <row r="39" spans="1:11" x14ac:dyDescent="0.35">
      <c r="A39" s="30" t="s">
        <v>31</v>
      </c>
      <c r="B39" s="33">
        <v>43273</v>
      </c>
      <c r="C39" s="4">
        <v>43327</v>
      </c>
      <c r="D39">
        <v>0.214</v>
      </c>
      <c r="E39" s="33"/>
      <c r="I39">
        <v>0.61499999999999999</v>
      </c>
      <c r="K39">
        <v>1.6E-2</v>
      </c>
    </row>
    <row r="40" spans="1:11" x14ac:dyDescent="0.35">
      <c r="A40" s="30" t="s">
        <v>31</v>
      </c>
      <c r="B40" s="33">
        <v>43274</v>
      </c>
      <c r="C40" s="4">
        <v>43327</v>
      </c>
      <c r="D40">
        <v>0.157</v>
      </c>
      <c r="E40" s="33"/>
      <c r="I40">
        <v>1.4670000000000001</v>
      </c>
      <c r="J40">
        <v>0.61899999999999999</v>
      </c>
      <c r="K40">
        <v>4.8000000000000001E-2</v>
      </c>
    </row>
    <row r="41" spans="1:11" s="31" customFormat="1" x14ac:dyDescent="0.35">
      <c r="A41" s="30" t="s">
        <v>31</v>
      </c>
      <c r="B41" s="37">
        <v>43279</v>
      </c>
      <c r="C41" s="4">
        <v>43280</v>
      </c>
      <c r="D41">
        <v>9.2999999999999999E-2</v>
      </c>
      <c r="E41" s="15"/>
      <c r="I41">
        <v>0.97199999999999998</v>
      </c>
      <c r="J41">
        <v>0.129</v>
      </c>
    </row>
    <row r="42" spans="1:11" s="31" customFormat="1" x14ac:dyDescent="0.35">
      <c r="A42" s="30" t="s">
        <v>31</v>
      </c>
      <c r="B42" s="15">
        <v>43282</v>
      </c>
      <c r="C42" s="4">
        <v>43327</v>
      </c>
      <c r="D42">
        <v>0.17699999999999999</v>
      </c>
      <c r="E42" s="15"/>
      <c r="I42">
        <v>0.90200000000000002</v>
      </c>
    </row>
    <row r="43" spans="1:11" s="31" customFormat="1" x14ac:dyDescent="0.35">
      <c r="A43" s="30" t="s">
        <v>31</v>
      </c>
      <c r="B43" s="15">
        <v>43283</v>
      </c>
      <c r="C43" s="4">
        <v>43327</v>
      </c>
      <c r="D43">
        <v>8.1000000000000003E-2</v>
      </c>
      <c r="E43" s="15"/>
      <c r="I43" s="16">
        <v>0.33</v>
      </c>
    </row>
    <row r="44" spans="1:11" s="31" customFormat="1" x14ac:dyDescent="0.35">
      <c r="A44" s="30" t="s">
        <v>31</v>
      </c>
      <c r="B44" s="15">
        <v>43284</v>
      </c>
      <c r="C44" s="4">
        <v>43327</v>
      </c>
      <c r="D44" s="13" t="s">
        <v>15</v>
      </c>
      <c r="E44" s="15"/>
      <c r="I44" s="16">
        <v>0.63100000000000001</v>
      </c>
      <c r="K44" s="68">
        <f>AVERAGE(G8:G74)</f>
        <v>0.71583333333333332</v>
      </c>
    </row>
    <row r="45" spans="1:11" s="31" customFormat="1" x14ac:dyDescent="0.35">
      <c r="A45" s="30" t="s">
        <v>31</v>
      </c>
      <c r="B45" s="15">
        <v>43285</v>
      </c>
      <c r="C45" s="4">
        <v>43326</v>
      </c>
      <c r="D45" s="13" t="s">
        <v>15</v>
      </c>
      <c r="E45" s="15"/>
      <c r="I45" s="16">
        <v>0.51400000000000001</v>
      </c>
      <c r="K45" s="68">
        <f>MEDIAN(G8:G74)</f>
        <v>0.30199999999999999</v>
      </c>
    </row>
    <row r="46" spans="1:11" s="31" customFormat="1" x14ac:dyDescent="0.35">
      <c r="A46" s="30" t="s">
        <v>31</v>
      </c>
      <c r="B46" s="15">
        <v>43286</v>
      </c>
      <c r="C46" s="4"/>
      <c r="D46"/>
      <c r="E46" s="15"/>
      <c r="I46" s="16">
        <v>0.38200000000000001</v>
      </c>
      <c r="K46" s="68">
        <f>MAX(G8:G74)</f>
        <v>2.5750000000000002</v>
      </c>
    </row>
    <row r="47" spans="1:11" s="31" customFormat="1" x14ac:dyDescent="0.35">
      <c r="A47" s="30" t="s">
        <v>31</v>
      </c>
      <c r="B47" s="15">
        <v>43288</v>
      </c>
      <c r="C47" s="4">
        <v>43326</v>
      </c>
      <c r="D47">
        <v>9.5000000000000001E-2</v>
      </c>
      <c r="E47" s="15"/>
      <c r="I47" s="16">
        <v>0.27700000000000002</v>
      </c>
      <c r="K47" s="68">
        <f>MIN(G8:G74)</f>
        <v>4.0000000000000001E-3</v>
      </c>
    </row>
    <row r="48" spans="1:11" s="31" customFormat="1" x14ac:dyDescent="0.35">
      <c r="A48" s="30" t="s">
        <v>31</v>
      </c>
      <c r="B48" s="15">
        <v>43290</v>
      </c>
      <c r="C48" s="4">
        <v>43326</v>
      </c>
      <c r="D48">
        <v>8.0000000000000002E-3</v>
      </c>
      <c r="E48" s="15"/>
      <c r="I48">
        <v>0.17499999999999999</v>
      </c>
    </row>
    <row r="49" spans="1:9" s="31" customFormat="1" x14ac:dyDescent="0.35">
      <c r="A49" s="30" t="s">
        <v>31</v>
      </c>
      <c r="B49" s="15">
        <v>43292</v>
      </c>
      <c r="C49" s="4"/>
      <c r="D49"/>
      <c r="E49" s="15"/>
      <c r="I49">
        <v>0.14799999999999999</v>
      </c>
    </row>
    <row r="50" spans="1:9" s="31" customFormat="1" x14ac:dyDescent="0.35">
      <c r="A50" s="31" t="s">
        <v>31</v>
      </c>
      <c r="B50" s="27">
        <v>43318</v>
      </c>
      <c r="C50" s="4">
        <v>43327</v>
      </c>
      <c r="D50" s="13" t="s">
        <v>15</v>
      </c>
      <c r="E50" s="15"/>
      <c r="I50">
        <v>0.126</v>
      </c>
    </row>
    <row r="51" spans="1:9" x14ac:dyDescent="0.35">
      <c r="A51" s="31"/>
      <c r="B51" s="33"/>
      <c r="I51">
        <v>0.182</v>
      </c>
    </row>
    <row r="52" spans="1:9" x14ac:dyDescent="0.35">
      <c r="A52" s="31" t="s">
        <v>34</v>
      </c>
      <c r="B52" s="33">
        <v>43265</v>
      </c>
      <c r="C52" s="4">
        <v>43327</v>
      </c>
      <c r="D52">
        <v>0.53200000000000003</v>
      </c>
      <c r="I52">
        <v>0.20699999999999999</v>
      </c>
    </row>
    <row r="53" spans="1:9" x14ac:dyDescent="0.35">
      <c r="A53" s="31" t="s">
        <v>34</v>
      </c>
      <c r="B53" s="33">
        <v>43266</v>
      </c>
      <c r="C53" s="4">
        <v>43327</v>
      </c>
      <c r="D53">
        <v>0.53400000000000003</v>
      </c>
      <c r="I53" s="16">
        <v>1.278</v>
      </c>
    </row>
    <row r="54" spans="1:9" x14ac:dyDescent="0.35">
      <c r="A54" s="31" t="s">
        <v>34</v>
      </c>
      <c r="B54" s="33">
        <v>43267</v>
      </c>
      <c r="C54" s="4">
        <v>43327</v>
      </c>
      <c r="D54" s="16">
        <v>0.45300000000000001</v>
      </c>
      <c r="I54" s="16">
        <v>1.1459999999999999</v>
      </c>
    </row>
    <row r="55" spans="1:9" x14ac:dyDescent="0.35">
      <c r="A55" s="31" t="s">
        <v>34</v>
      </c>
      <c r="B55" s="33">
        <v>43270</v>
      </c>
      <c r="C55" s="4">
        <v>43327</v>
      </c>
      <c r="D55" s="16">
        <v>0.64</v>
      </c>
      <c r="I55" s="16">
        <v>1.0009999999999999</v>
      </c>
    </row>
    <row r="56" spans="1:9" x14ac:dyDescent="0.35">
      <c r="A56" s="31" t="s">
        <v>34</v>
      </c>
      <c r="B56" s="33">
        <v>43272</v>
      </c>
      <c r="C56" s="4">
        <v>43327</v>
      </c>
      <c r="D56" s="16">
        <v>0.28799999999999998</v>
      </c>
      <c r="I56" s="16">
        <v>0.81</v>
      </c>
    </row>
    <row r="57" spans="1:9" x14ac:dyDescent="0.35">
      <c r="A57" s="31" t="s">
        <v>34</v>
      </c>
      <c r="B57" s="33">
        <v>43282</v>
      </c>
      <c r="C57" s="4">
        <v>43327</v>
      </c>
      <c r="D57" s="16">
        <v>1.639</v>
      </c>
      <c r="I57" s="16">
        <v>0.49099999999999999</v>
      </c>
    </row>
    <row r="58" spans="1:9" x14ac:dyDescent="0.35">
      <c r="A58" s="31" t="s">
        <v>34</v>
      </c>
      <c r="B58" s="33">
        <v>43286</v>
      </c>
      <c r="C58" s="4"/>
      <c r="D58" s="16"/>
      <c r="I58" s="16">
        <v>0.53900000000000003</v>
      </c>
    </row>
    <row r="59" spans="1:9" x14ac:dyDescent="0.35">
      <c r="A59" s="31"/>
      <c r="B59" s="33"/>
      <c r="I59" s="16">
        <v>0.73299999999999998</v>
      </c>
    </row>
    <row r="60" spans="1:9" x14ac:dyDescent="0.35">
      <c r="A60" s="30" t="s">
        <v>35</v>
      </c>
      <c r="B60" s="33">
        <v>43258</v>
      </c>
      <c r="C60" s="4">
        <v>43327</v>
      </c>
      <c r="D60">
        <v>4.3259999999999996</v>
      </c>
      <c r="E60" s="33"/>
      <c r="I60" s="16">
        <v>0.505</v>
      </c>
    </row>
    <row r="61" spans="1:9" x14ac:dyDescent="0.35">
      <c r="A61" s="30" t="s">
        <v>35</v>
      </c>
      <c r="B61" s="33">
        <v>43265</v>
      </c>
      <c r="C61" s="4">
        <v>43327</v>
      </c>
      <c r="D61">
        <v>1.6519999999999999</v>
      </c>
      <c r="E61" s="33"/>
      <c r="I61">
        <v>0.371</v>
      </c>
    </row>
    <row r="62" spans="1:9" x14ac:dyDescent="0.35">
      <c r="A62" s="30" t="s">
        <v>35</v>
      </c>
      <c r="B62" s="33">
        <v>43266</v>
      </c>
      <c r="C62" s="4">
        <v>43327</v>
      </c>
      <c r="D62">
        <v>1.0640000000000001</v>
      </c>
      <c r="E62" s="33"/>
      <c r="I62">
        <v>0.27100000000000002</v>
      </c>
    </row>
    <row r="63" spans="1:9" x14ac:dyDescent="0.35">
      <c r="A63" s="30" t="s">
        <v>35</v>
      </c>
      <c r="B63" s="33">
        <v>43267</v>
      </c>
      <c r="C63" s="4">
        <v>43327</v>
      </c>
      <c r="D63">
        <v>1.153</v>
      </c>
      <c r="E63" s="33"/>
      <c r="I63">
        <v>0.33200000000000002</v>
      </c>
    </row>
    <row r="64" spans="1:9" x14ac:dyDescent="0.35">
      <c r="A64" s="30" t="s">
        <v>35</v>
      </c>
      <c r="B64" s="33">
        <v>43268</v>
      </c>
      <c r="C64" s="4">
        <v>43327</v>
      </c>
      <c r="D64">
        <v>0.84499999999999997</v>
      </c>
      <c r="E64" s="33"/>
      <c r="I64">
        <v>0.26900000000000002</v>
      </c>
    </row>
    <row r="65" spans="1:9" x14ac:dyDescent="0.35">
      <c r="A65" s="30" t="s">
        <v>35</v>
      </c>
      <c r="B65" s="4">
        <v>43269</v>
      </c>
      <c r="C65" s="4">
        <v>43327</v>
      </c>
      <c r="D65">
        <v>7.1999999999999995E-2</v>
      </c>
      <c r="E65" s="4"/>
      <c r="I65">
        <v>0.218</v>
      </c>
    </row>
    <row r="66" spans="1:9" x14ac:dyDescent="0.35">
      <c r="A66" s="30" t="s">
        <v>35</v>
      </c>
      <c r="B66" s="33">
        <v>43270</v>
      </c>
      <c r="C66" s="4">
        <v>43327</v>
      </c>
      <c r="D66">
        <v>0.76100000000000001</v>
      </c>
      <c r="E66" s="33"/>
      <c r="I66">
        <v>0.27100000000000002</v>
      </c>
    </row>
    <row r="67" spans="1:9" x14ac:dyDescent="0.35">
      <c r="A67" s="30" t="s">
        <v>35</v>
      </c>
      <c r="B67" s="33">
        <v>43271</v>
      </c>
      <c r="C67" s="4">
        <v>43327</v>
      </c>
      <c r="D67">
        <v>0.30199999999999999</v>
      </c>
      <c r="E67" s="33"/>
      <c r="I67">
        <v>0.32200000000000001</v>
      </c>
    </row>
    <row r="68" spans="1:9" x14ac:dyDescent="0.35">
      <c r="A68" s="30" t="s">
        <v>35</v>
      </c>
      <c r="B68" s="33">
        <v>43272</v>
      </c>
      <c r="C68" s="4">
        <v>43327</v>
      </c>
      <c r="D68">
        <v>0.23400000000000001</v>
      </c>
      <c r="E68" s="33"/>
      <c r="I68">
        <v>0.38800000000000001</v>
      </c>
    </row>
    <row r="69" spans="1:9" x14ac:dyDescent="0.35">
      <c r="A69" s="30" t="s">
        <v>35</v>
      </c>
      <c r="B69" s="33">
        <v>43273</v>
      </c>
      <c r="C69" s="4">
        <v>43327</v>
      </c>
      <c r="D69">
        <v>0.127</v>
      </c>
      <c r="E69" s="33"/>
      <c r="I69">
        <v>0.63700000000000001</v>
      </c>
    </row>
    <row r="70" spans="1:9" x14ac:dyDescent="0.35">
      <c r="A70" s="30" t="s">
        <v>35</v>
      </c>
      <c r="B70" s="33">
        <v>43274</v>
      </c>
      <c r="C70" s="4">
        <v>43327</v>
      </c>
      <c r="D70">
        <v>7.0000000000000001E-3</v>
      </c>
      <c r="E70" s="33"/>
      <c r="I70">
        <v>0.219</v>
      </c>
    </row>
    <row r="71" spans="1:9" x14ac:dyDescent="0.35">
      <c r="A71" s="30" t="s">
        <v>35</v>
      </c>
      <c r="B71" s="33">
        <v>43275</v>
      </c>
      <c r="C71" s="4">
        <v>43327</v>
      </c>
      <c r="D71" s="13" t="s">
        <v>15</v>
      </c>
      <c r="E71" s="33"/>
      <c r="I71">
        <v>5.1999999999999998E-2</v>
      </c>
    </row>
    <row r="72" spans="1:9" x14ac:dyDescent="0.35">
      <c r="A72" s="30" t="s">
        <v>35</v>
      </c>
      <c r="B72" s="33">
        <v>43277</v>
      </c>
      <c r="C72" s="4">
        <v>43280</v>
      </c>
      <c r="D72">
        <v>0.53100000000000003</v>
      </c>
      <c r="E72" s="33"/>
      <c r="I72">
        <v>6.2E-2</v>
      </c>
    </row>
    <row r="73" spans="1:9" x14ac:dyDescent="0.35">
      <c r="A73" s="30" t="s">
        <v>35</v>
      </c>
      <c r="B73" s="33">
        <v>43278</v>
      </c>
      <c r="C73" s="4">
        <v>43280</v>
      </c>
      <c r="D73">
        <v>0.11700000000000001</v>
      </c>
      <c r="E73" s="33"/>
      <c r="I73" s="16">
        <v>0.06</v>
      </c>
    </row>
    <row r="74" spans="1:9" x14ac:dyDescent="0.35">
      <c r="A74" s="30" t="s">
        <v>35</v>
      </c>
      <c r="B74" s="33">
        <v>43279</v>
      </c>
      <c r="C74" s="4">
        <v>43280</v>
      </c>
      <c r="D74">
        <v>2.7E-2</v>
      </c>
      <c r="E74" s="33"/>
      <c r="I74">
        <v>8.9999999999999993E-3</v>
      </c>
    </row>
    <row r="75" spans="1:9" x14ac:dyDescent="0.35">
      <c r="A75" s="30" t="s">
        <v>35</v>
      </c>
      <c r="B75" s="33">
        <v>43280</v>
      </c>
      <c r="C75" s="4"/>
      <c r="E75" s="33"/>
    </row>
    <row r="76" spans="1:9" x14ac:dyDescent="0.35">
      <c r="A76" s="30" t="s">
        <v>35</v>
      </c>
      <c r="B76" s="33">
        <v>43281</v>
      </c>
      <c r="C76" s="4"/>
      <c r="E76" s="33"/>
    </row>
    <row r="77" spans="1:9" x14ac:dyDescent="0.35">
      <c r="A77" s="30" t="s">
        <v>35</v>
      </c>
      <c r="B77" s="33">
        <v>43282</v>
      </c>
      <c r="C77" s="4">
        <v>43327</v>
      </c>
      <c r="D77">
        <v>0.185</v>
      </c>
      <c r="E77" s="33"/>
    </row>
    <row r="78" spans="1:9" x14ac:dyDescent="0.35">
      <c r="A78" s="30" t="s">
        <v>35</v>
      </c>
      <c r="B78" s="33">
        <v>43283</v>
      </c>
      <c r="C78" s="4">
        <v>43327</v>
      </c>
      <c r="D78">
        <v>4.7E-2</v>
      </c>
      <c r="E78" s="33"/>
    </row>
    <row r="79" spans="1:9" x14ac:dyDescent="0.35">
      <c r="A79" s="30" t="s">
        <v>35</v>
      </c>
      <c r="B79" s="33">
        <v>43284</v>
      </c>
      <c r="C79" s="4">
        <v>43327</v>
      </c>
      <c r="D79" s="13" t="s">
        <v>15</v>
      </c>
    </row>
    <row r="80" spans="1:9" x14ac:dyDescent="0.35">
      <c r="A80" s="30" t="s">
        <v>35</v>
      </c>
      <c r="B80" s="33">
        <v>43285</v>
      </c>
      <c r="C80" s="4">
        <v>43326</v>
      </c>
      <c r="D80" s="13" t="s">
        <v>15</v>
      </c>
    </row>
    <row r="81" spans="1:4" x14ac:dyDescent="0.35">
      <c r="A81" s="30" t="s">
        <v>35</v>
      </c>
      <c r="B81" s="33">
        <v>43286</v>
      </c>
      <c r="C81" s="4"/>
    </row>
    <row r="82" spans="1:4" x14ac:dyDescent="0.35">
      <c r="A82" s="30" t="s">
        <v>35</v>
      </c>
      <c r="B82" s="33">
        <v>43288</v>
      </c>
      <c r="C82" s="4">
        <v>43326</v>
      </c>
      <c r="D82">
        <v>2.3E-2</v>
      </c>
    </row>
    <row r="83" spans="1:4" x14ac:dyDescent="0.35">
      <c r="A83" s="30" t="s">
        <v>35</v>
      </c>
      <c r="B83" s="33">
        <v>43290</v>
      </c>
      <c r="C83" s="4">
        <v>43326</v>
      </c>
      <c r="D83" s="13" t="s">
        <v>15</v>
      </c>
    </row>
    <row r="84" spans="1:4" x14ac:dyDescent="0.35">
      <c r="A84" s="30" t="s">
        <v>35</v>
      </c>
      <c r="B84" s="33">
        <v>43292</v>
      </c>
      <c r="C84" s="4">
        <v>43326</v>
      </c>
      <c r="D84" s="13" t="s">
        <v>15</v>
      </c>
    </row>
    <row r="85" spans="1:4" x14ac:dyDescent="0.35">
      <c r="A85" s="31"/>
      <c r="B85" s="4"/>
    </row>
    <row r="86" spans="1:4" x14ac:dyDescent="0.35">
      <c r="A86" s="30" t="s">
        <v>28</v>
      </c>
      <c r="B86" s="33">
        <v>43258</v>
      </c>
      <c r="C86" s="4">
        <v>43327</v>
      </c>
      <c r="D86" s="16">
        <v>2.71</v>
      </c>
    </row>
    <row r="87" spans="1:4" x14ac:dyDescent="0.35">
      <c r="A87" s="30" t="s">
        <v>28</v>
      </c>
      <c r="B87" s="33">
        <v>43265</v>
      </c>
      <c r="C87" s="4">
        <v>43327</v>
      </c>
      <c r="D87" s="16">
        <v>0.88700000000000001</v>
      </c>
    </row>
    <row r="88" spans="1:4" x14ac:dyDescent="0.35">
      <c r="A88" s="30" t="s">
        <v>28</v>
      </c>
      <c r="B88" s="33">
        <v>43266</v>
      </c>
      <c r="C88" s="4">
        <v>43327</v>
      </c>
      <c r="D88" s="16">
        <v>0.93799999999999994</v>
      </c>
    </row>
    <row r="89" spans="1:4" x14ac:dyDescent="0.35">
      <c r="A89" s="30" t="s">
        <v>28</v>
      </c>
      <c r="B89" s="33">
        <v>43267</v>
      </c>
      <c r="C89" s="4">
        <v>43327</v>
      </c>
      <c r="D89" s="16">
        <v>0.81</v>
      </c>
    </row>
    <row r="90" spans="1:4" x14ac:dyDescent="0.35">
      <c r="A90" s="30" t="s">
        <v>28</v>
      </c>
      <c r="B90" s="33">
        <v>43268</v>
      </c>
      <c r="C90" s="4">
        <v>43327</v>
      </c>
      <c r="D90" s="16">
        <v>0.311</v>
      </c>
    </row>
    <row r="91" spans="1:4" x14ac:dyDescent="0.35">
      <c r="A91" s="30" t="s">
        <v>28</v>
      </c>
      <c r="B91" s="4">
        <v>43269</v>
      </c>
      <c r="C91" s="4">
        <v>43327</v>
      </c>
      <c r="D91" s="16">
        <v>2.4E-2</v>
      </c>
    </row>
    <row r="92" spans="1:4" x14ac:dyDescent="0.35">
      <c r="A92" s="30" t="s">
        <v>28</v>
      </c>
      <c r="B92" s="33">
        <v>43270</v>
      </c>
      <c r="C92" s="4">
        <v>43327</v>
      </c>
      <c r="D92" s="13" t="s">
        <v>15</v>
      </c>
    </row>
    <row r="93" spans="1:4" x14ac:dyDescent="0.35">
      <c r="A93" s="30" t="s">
        <v>28</v>
      </c>
      <c r="B93" s="33">
        <v>43271</v>
      </c>
      <c r="C93" s="4">
        <v>43327</v>
      </c>
      <c r="D93" s="13" t="s">
        <v>15</v>
      </c>
    </row>
    <row r="94" spans="1:4" x14ac:dyDescent="0.35">
      <c r="A94" s="30" t="s">
        <v>28</v>
      </c>
      <c r="B94" s="33">
        <v>43272</v>
      </c>
      <c r="C94" s="4">
        <v>43327</v>
      </c>
      <c r="D94" s="13" t="s">
        <v>15</v>
      </c>
    </row>
    <row r="95" spans="1:4" x14ac:dyDescent="0.35">
      <c r="A95" s="30" t="s">
        <v>28</v>
      </c>
      <c r="B95" s="33">
        <v>43273</v>
      </c>
      <c r="C95" s="4">
        <v>43327</v>
      </c>
      <c r="D95" s="13" t="s">
        <v>15</v>
      </c>
    </row>
    <row r="96" spans="1:4" x14ac:dyDescent="0.35">
      <c r="A96" s="30" t="s">
        <v>28</v>
      </c>
      <c r="B96" s="33">
        <v>43274</v>
      </c>
      <c r="C96" s="4">
        <v>43327</v>
      </c>
      <c r="D96" s="13" t="s">
        <v>15</v>
      </c>
    </row>
    <row r="97" spans="1:4" x14ac:dyDescent="0.35">
      <c r="A97" s="30" t="s">
        <v>28</v>
      </c>
      <c r="B97" s="33">
        <v>43275</v>
      </c>
      <c r="C97" s="4">
        <v>43328</v>
      </c>
      <c r="D97" s="13" t="s">
        <v>15</v>
      </c>
    </row>
    <row r="98" spans="1:4" x14ac:dyDescent="0.35">
      <c r="A98" s="30" t="s">
        <v>28</v>
      </c>
      <c r="B98" s="33">
        <v>43276</v>
      </c>
    </row>
    <row r="99" spans="1:4" x14ac:dyDescent="0.35">
      <c r="A99" s="30" t="s">
        <v>28</v>
      </c>
      <c r="B99" s="33">
        <v>43277</v>
      </c>
      <c r="C99" s="4">
        <v>43280</v>
      </c>
      <c r="D99">
        <v>6.0000000000000001E-3</v>
      </c>
    </row>
    <row r="100" spans="1:4" x14ac:dyDescent="0.35">
      <c r="A100" s="30" t="s">
        <v>28</v>
      </c>
      <c r="B100" s="33">
        <v>43278</v>
      </c>
      <c r="C100" s="4">
        <v>43280</v>
      </c>
      <c r="D100">
        <v>3.0000000000000001E-3</v>
      </c>
    </row>
    <row r="101" spans="1:4" x14ac:dyDescent="0.35">
      <c r="A101" s="30" t="s">
        <v>28</v>
      </c>
      <c r="B101" s="33">
        <v>43279</v>
      </c>
      <c r="C101" s="4">
        <v>43280</v>
      </c>
      <c r="D101">
        <v>4.0000000000000001E-3</v>
      </c>
    </row>
    <row r="102" spans="1:4" x14ac:dyDescent="0.35">
      <c r="A102" s="30" t="s">
        <v>28</v>
      </c>
      <c r="B102" s="33">
        <v>43280</v>
      </c>
      <c r="C102" s="4">
        <v>43328</v>
      </c>
      <c r="D102" s="13" t="s">
        <v>15</v>
      </c>
    </row>
    <row r="103" spans="1:4" x14ac:dyDescent="0.35">
      <c r="A103" s="30" t="s">
        <v>28</v>
      </c>
      <c r="B103" s="33">
        <v>43281</v>
      </c>
      <c r="C103" s="4">
        <v>43328</v>
      </c>
      <c r="D103" s="13" t="s">
        <v>15</v>
      </c>
    </row>
    <row r="104" spans="1:4" x14ac:dyDescent="0.35">
      <c r="A104" s="30" t="s">
        <v>28</v>
      </c>
      <c r="B104" s="33">
        <v>43282</v>
      </c>
      <c r="C104" s="4">
        <v>43328</v>
      </c>
      <c r="D104" s="13" t="s">
        <v>15</v>
      </c>
    </row>
    <row r="105" spans="1:4" x14ac:dyDescent="0.35">
      <c r="A105" s="30" t="s">
        <v>28</v>
      </c>
      <c r="B105" s="33">
        <v>43283</v>
      </c>
      <c r="C105" s="4">
        <v>43328</v>
      </c>
      <c r="D105" s="13" t="s">
        <v>15</v>
      </c>
    </row>
    <row r="106" spans="1:4" x14ac:dyDescent="0.35">
      <c r="A106" s="30" t="s">
        <v>28</v>
      </c>
      <c r="B106" s="15">
        <v>43284</v>
      </c>
      <c r="C106" s="4">
        <v>43328</v>
      </c>
      <c r="D106" s="13" t="s">
        <v>15</v>
      </c>
    </row>
    <row r="107" spans="1:4" x14ac:dyDescent="0.35">
      <c r="A107" s="30" t="s">
        <v>28</v>
      </c>
      <c r="B107" s="15">
        <v>43285</v>
      </c>
      <c r="C107" s="4">
        <v>43328</v>
      </c>
      <c r="D107" s="13" t="s">
        <v>15</v>
      </c>
    </row>
    <row r="108" spans="1:4" x14ac:dyDescent="0.35">
      <c r="A108" s="30" t="s">
        <v>28</v>
      </c>
      <c r="B108" s="15">
        <v>43286</v>
      </c>
      <c r="C108" s="4"/>
    </row>
    <row r="109" spans="1:4" x14ac:dyDescent="0.35">
      <c r="A109" s="30" t="s">
        <v>28</v>
      </c>
      <c r="B109" s="15">
        <v>43288</v>
      </c>
      <c r="C109" s="4">
        <v>43326</v>
      </c>
      <c r="D109" s="13" t="s">
        <v>15</v>
      </c>
    </row>
    <row r="110" spans="1:4" x14ac:dyDescent="0.35">
      <c r="A110" s="30" t="s">
        <v>28</v>
      </c>
      <c r="B110" s="15">
        <v>43290</v>
      </c>
      <c r="C110" s="4">
        <v>43326</v>
      </c>
      <c r="D110" s="13" t="s">
        <v>15</v>
      </c>
    </row>
    <row r="111" spans="1:4" x14ac:dyDescent="0.35">
      <c r="A111" s="30" t="s">
        <v>28</v>
      </c>
      <c r="B111" s="15">
        <v>43292</v>
      </c>
      <c r="C111" s="4">
        <v>43326</v>
      </c>
      <c r="D111" s="13" t="s">
        <v>15</v>
      </c>
    </row>
    <row r="112" spans="1:4" x14ac:dyDescent="0.35">
      <c r="A112" s="30" t="s">
        <v>28</v>
      </c>
      <c r="B112" s="15">
        <v>43294</v>
      </c>
      <c r="C112" s="4"/>
    </row>
    <row r="113" spans="1:4" x14ac:dyDescent="0.35">
      <c r="A113" s="30" t="s">
        <v>28</v>
      </c>
      <c r="B113" s="15">
        <v>43296</v>
      </c>
      <c r="C113" s="4"/>
    </row>
    <row r="114" spans="1:4" x14ac:dyDescent="0.35">
      <c r="A114" s="30" t="s">
        <v>28</v>
      </c>
      <c r="B114" s="15">
        <v>43298</v>
      </c>
      <c r="C114" s="4"/>
    </row>
    <row r="115" spans="1:4" x14ac:dyDescent="0.35">
      <c r="A115" s="30" t="s">
        <v>28</v>
      </c>
      <c r="B115" s="15">
        <v>43300</v>
      </c>
      <c r="C115" s="4"/>
    </row>
    <row r="116" spans="1:4" x14ac:dyDescent="0.35">
      <c r="A116" s="30" t="s">
        <v>28</v>
      </c>
      <c r="B116" s="15">
        <v>43302</v>
      </c>
      <c r="C116" s="4">
        <v>43326</v>
      </c>
      <c r="D116" s="13" t="s">
        <v>15</v>
      </c>
    </row>
    <row r="117" spans="1:4" x14ac:dyDescent="0.35">
      <c r="A117" s="31"/>
      <c r="B117" s="33"/>
    </row>
    <row r="118" spans="1:4" x14ac:dyDescent="0.35">
      <c r="A118" s="30" t="s">
        <v>21</v>
      </c>
      <c r="B118" s="33">
        <v>43265</v>
      </c>
      <c r="C118" s="4">
        <v>43328</v>
      </c>
      <c r="D118">
        <v>2.5750000000000002</v>
      </c>
    </row>
    <row r="119" spans="1:4" x14ac:dyDescent="0.35">
      <c r="A119" s="30" t="s">
        <v>21</v>
      </c>
      <c r="B119" s="33">
        <v>43266</v>
      </c>
      <c r="C119" s="4">
        <v>43328</v>
      </c>
      <c r="D119">
        <v>1.107</v>
      </c>
    </row>
    <row r="120" spans="1:4" x14ac:dyDescent="0.35">
      <c r="A120" s="30" t="s">
        <v>21</v>
      </c>
      <c r="B120" s="33">
        <v>43267</v>
      </c>
      <c r="C120" s="4">
        <v>43328</v>
      </c>
      <c r="D120">
        <v>0.58199999999999996</v>
      </c>
    </row>
    <row r="121" spans="1:4" x14ac:dyDescent="0.35">
      <c r="A121" s="30" t="s">
        <v>21</v>
      </c>
      <c r="B121" s="33">
        <v>43268</v>
      </c>
      <c r="C121" s="4">
        <v>43280</v>
      </c>
      <c r="D121" s="13" t="s">
        <v>15</v>
      </c>
    </row>
    <row r="122" spans="1:4" x14ac:dyDescent="0.35">
      <c r="A122" s="30" t="s">
        <v>21</v>
      </c>
      <c r="B122" s="4">
        <v>43269</v>
      </c>
      <c r="C122" s="4">
        <v>43280</v>
      </c>
      <c r="D122">
        <v>2.1999999999999999E-2</v>
      </c>
    </row>
    <row r="123" spans="1:4" x14ac:dyDescent="0.35">
      <c r="A123" s="30" t="s">
        <v>21</v>
      </c>
      <c r="B123" s="33">
        <v>43270</v>
      </c>
      <c r="C123" s="4">
        <v>43328</v>
      </c>
      <c r="D123" s="13" t="s">
        <v>15</v>
      </c>
    </row>
    <row r="124" spans="1:4" x14ac:dyDescent="0.35">
      <c r="A124" s="30" t="s">
        <v>21</v>
      </c>
      <c r="B124" s="33">
        <v>43271</v>
      </c>
      <c r="C124" s="4">
        <v>43328</v>
      </c>
      <c r="D124" s="13" t="s">
        <v>15</v>
      </c>
    </row>
    <row r="125" spans="1:4" x14ac:dyDescent="0.35">
      <c r="A125" s="30" t="s">
        <v>21</v>
      </c>
      <c r="B125" s="33">
        <v>43272</v>
      </c>
      <c r="C125" s="4">
        <v>43328</v>
      </c>
      <c r="D125" s="13" t="s">
        <v>15</v>
      </c>
    </row>
    <row r="126" spans="1:4" x14ac:dyDescent="0.35">
      <c r="A126" s="30" t="s">
        <v>21</v>
      </c>
      <c r="B126" s="33">
        <v>43273</v>
      </c>
      <c r="C126" s="4">
        <v>43328</v>
      </c>
      <c r="D126" s="13" t="s">
        <v>15</v>
      </c>
    </row>
    <row r="127" spans="1:4" x14ac:dyDescent="0.35">
      <c r="A127" s="30" t="s">
        <v>21</v>
      </c>
      <c r="B127" s="33">
        <v>43274</v>
      </c>
      <c r="C127" s="4">
        <v>43328</v>
      </c>
      <c r="D127" s="13" t="s">
        <v>15</v>
      </c>
    </row>
    <row r="128" spans="1:4" x14ac:dyDescent="0.35">
      <c r="A128" s="30" t="s">
        <v>21</v>
      </c>
      <c r="B128" s="33">
        <v>43275</v>
      </c>
      <c r="C128" s="4">
        <v>43328</v>
      </c>
      <c r="D128" s="13" t="s">
        <v>15</v>
      </c>
    </row>
    <row r="129" spans="1:7" x14ac:dyDescent="0.35">
      <c r="A129" s="30" t="s">
        <v>21</v>
      </c>
      <c r="B129" s="33">
        <v>43276</v>
      </c>
    </row>
    <row r="130" spans="1:7" x14ac:dyDescent="0.35">
      <c r="A130" s="30" t="s">
        <v>21</v>
      </c>
      <c r="B130" s="33">
        <v>43277</v>
      </c>
      <c r="C130" s="4">
        <v>43280</v>
      </c>
      <c r="D130">
        <v>4.0000000000000001E-3</v>
      </c>
    </row>
    <row r="131" spans="1:7" x14ac:dyDescent="0.35">
      <c r="A131" s="30" t="s">
        <v>21</v>
      </c>
      <c r="B131" s="33">
        <v>43278</v>
      </c>
      <c r="C131" s="4">
        <v>43280</v>
      </c>
      <c r="D131">
        <v>5.0000000000000001E-3</v>
      </c>
    </row>
    <row r="132" spans="1:7" x14ac:dyDescent="0.35">
      <c r="A132" s="30" t="s">
        <v>21</v>
      </c>
      <c r="B132" s="33">
        <v>43279</v>
      </c>
      <c r="C132" s="4">
        <v>43280</v>
      </c>
      <c r="D132" s="13" t="s">
        <v>15</v>
      </c>
    </row>
    <row r="133" spans="1:7" x14ac:dyDescent="0.35">
      <c r="A133" s="30" t="s">
        <v>21</v>
      </c>
      <c r="B133" s="33">
        <v>43280</v>
      </c>
      <c r="C133" s="4">
        <v>43328</v>
      </c>
      <c r="D133" s="13" t="s">
        <v>15</v>
      </c>
    </row>
    <row r="134" spans="1:7" x14ac:dyDescent="0.35">
      <c r="A134" s="30" t="s">
        <v>21</v>
      </c>
      <c r="B134" s="33">
        <v>43282</v>
      </c>
      <c r="C134" s="4">
        <v>43328</v>
      </c>
      <c r="D134">
        <v>0.154</v>
      </c>
    </row>
    <row r="135" spans="1:7" x14ac:dyDescent="0.35">
      <c r="A135" s="30" t="s">
        <v>21</v>
      </c>
      <c r="B135" s="33">
        <v>43283</v>
      </c>
      <c r="C135" s="4">
        <v>43328</v>
      </c>
      <c r="D135" s="13" t="s">
        <v>15</v>
      </c>
    </row>
    <row r="136" spans="1:7" x14ac:dyDescent="0.35">
      <c r="A136" s="30" t="s">
        <v>21</v>
      </c>
      <c r="B136" s="33">
        <v>43284</v>
      </c>
      <c r="C136" s="4">
        <v>43328</v>
      </c>
      <c r="D136" s="13" t="s">
        <v>15</v>
      </c>
    </row>
    <row r="137" spans="1:7" x14ac:dyDescent="0.35">
      <c r="A137" s="30" t="s">
        <v>21</v>
      </c>
      <c r="B137" s="33">
        <v>43285</v>
      </c>
      <c r="C137" s="4">
        <v>43328</v>
      </c>
      <c r="D137" s="13" t="s">
        <v>15</v>
      </c>
    </row>
    <row r="138" spans="1:7" x14ac:dyDescent="0.35">
      <c r="A138" s="30" t="s">
        <v>21</v>
      </c>
      <c r="B138" s="33">
        <v>43286</v>
      </c>
      <c r="C138" s="4"/>
      <c r="D138" s="13"/>
    </row>
    <row r="139" spans="1:7" x14ac:dyDescent="0.35">
      <c r="A139" s="30" t="s">
        <v>21</v>
      </c>
      <c r="B139" s="33">
        <v>43288</v>
      </c>
      <c r="C139" s="4">
        <v>43326</v>
      </c>
      <c r="D139" s="13" t="s">
        <v>15</v>
      </c>
    </row>
    <row r="140" spans="1:7" x14ac:dyDescent="0.35">
      <c r="A140" s="30" t="s">
        <v>21</v>
      </c>
      <c r="B140" s="33">
        <v>43345</v>
      </c>
      <c r="C140" s="4"/>
      <c r="D140" s="13"/>
    </row>
    <row r="141" spans="1:7" x14ac:dyDescent="0.35">
      <c r="A141" s="31"/>
      <c r="B141" s="4"/>
    </row>
    <row r="142" spans="1:7" x14ac:dyDescent="0.35">
      <c r="A142" s="30" t="s">
        <v>33</v>
      </c>
      <c r="B142" s="33">
        <v>43265</v>
      </c>
      <c r="C142" s="4">
        <v>43280</v>
      </c>
      <c r="D142">
        <v>0.83099999999999996</v>
      </c>
      <c r="F142" s="31"/>
      <c r="G142" s="33"/>
    </row>
    <row r="143" spans="1:7" x14ac:dyDescent="0.35">
      <c r="A143" s="30" t="s">
        <v>33</v>
      </c>
      <c r="B143" s="33">
        <v>43266</v>
      </c>
      <c r="C143" s="4">
        <v>43280</v>
      </c>
      <c r="D143">
        <v>0.88100000000000001</v>
      </c>
      <c r="F143" s="31"/>
      <c r="G143" s="33"/>
    </row>
    <row r="144" spans="1:7" x14ac:dyDescent="0.35">
      <c r="A144" s="30" t="s">
        <v>33</v>
      </c>
      <c r="B144" s="33">
        <v>43267</v>
      </c>
      <c r="C144" s="4">
        <v>43280</v>
      </c>
      <c r="D144">
        <v>0.81399999999999995</v>
      </c>
      <c r="F144" s="31"/>
      <c r="G144" s="33"/>
    </row>
    <row r="145" spans="1:7" x14ac:dyDescent="0.35">
      <c r="A145" s="30" t="s">
        <v>33</v>
      </c>
      <c r="B145" s="33">
        <v>43268</v>
      </c>
      <c r="C145" s="4">
        <v>43280</v>
      </c>
      <c r="D145">
        <v>0.254</v>
      </c>
      <c r="F145" s="31"/>
      <c r="G145" s="33"/>
    </row>
    <row r="146" spans="1:7" x14ac:dyDescent="0.35">
      <c r="A146" s="30" t="s">
        <v>33</v>
      </c>
      <c r="B146" s="33">
        <v>43270</v>
      </c>
      <c r="C146" s="4">
        <v>43328</v>
      </c>
      <c r="D146">
        <v>0.28399999999999997</v>
      </c>
      <c r="F146" s="31"/>
      <c r="G146" s="33"/>
    </row>
    <row r="147" spans="1:7" x14ac:dyDescent="0.35">
      <c r="A147" s="30" t="s">
        <v>33</v>
      </c>
      <c r="B147" s="33">
        <v>43272</v>
      </c>
      <c r="C147" s="4">
        <v>43328</v>
      </c>
      <c r="D147">
        <v>0.21099999999999999</v>
      </c>
      <c r="F147" s="31"/>
      <c r="G147" s="33"/>
    </row>
    <row r="148" spans="1:7" x14ac:dyDescent="0.35">
      <c r="A148" s="30" t="s">
        <v>33</v>
      </c>
      <c r="B148" s="33">
        <v>43273</v>
      </c>
      <c r="C148" s="4">
        <v>43328</v>
      </c>
      <c r="D148">
        <v>0.16300000000000001</v>
      </c>
      <c r="F148" s="31"/>
      <c r="G148" s="33"/>
    </row>
    <row r="149" spans="1:7" x14ac:dyDescent="0.35">
      <c r="A149" s="30" t="s">
        <v>33</v>
      </c>
      <c r="B149" s="33">
        <v>43274</v>
      </c>
      <c r="C149" s="4">
        <v>43328</v>
      </c>
      <c r="D149">
        <v>1.6E-2</v>
      </c>
      <c r="F149" s="31"/>
      <c r="G149" s="33"/>
    </row>
    <row r="150" spans="1:7" x14ac:dyDescent="0.35">
      <c r="A150" s="30" t="s">
        <v>33</v>
      </c>
      <c r="B150" s="33">
        <v>43279</v>
      </c>
      <c r="C150" s="4">
        <v>43280</v>
      </c>
      <c r="D150">
        <v>4.8000000000000001E-2</v>
      </c>
      <c r="F150" s="31"/>
      <c r="G150" s="33"/>
    </row>
    <row r="151" spans="1:7" x14ac:dyDescent="0.35">
      <c r="A151" s="30" t="s">
        <v>33</v>
      </c>
      <c r="B151" s="33">
        <v>43282</v>
      </c>
      <c r="C151" s="4">
        <v>43328</v>
      </c>
      <c r="D151" s="13" t="s">
        <v>15</v>
      </c>
      <c r="F151" s="31"/>
      <c r="G151" s="33"/>
    </row>
    <row r="152" spans="1:7" x14ac:dyDescent="0.35">
      <c r="A152" s="30" t="s">
        <v>33</v>
      </c>
      <c r="B152" s="33">
        <v>43283</v>
      </c>
      <c r="C152" s="4">
        <v>43328</v>
      </c>
      <c r="D152" s="13" t="s">
        <v>15</v>
      </c>
      <c r="F152" s="31"/>
      <c r="G152" s="33"/>
    </row>
    <row r="153" spans="1:7" x14ac:dyDescent="0.35">
      <c r="A153" s="30" t="s">
        <v>33</v>
      </c>
      <c r="B153" s="33">
        <v>43284</v>
      </c>
      <c r="C153" s="4">
        <v>43328</v>
      </c>
      <c r="D153" s="13" t="s">
        <v>15</v>
      </c>
      <c r="F153" s="31"/>
      <c r="G153" s="33"/>
    </row>
    <row r="154" spans="1:7" x14ac:dyDescent="0.35">
      <c r="A154" s="30" t="s">
        <v>33</v>
      </c>
      <c r="B154" s="33">
        <v>43286</v>
      </c>
      <c r="C154" s="4"/>
      <c r="F154" s="31"/>
      <c r="G154" s="33"/>
    </row>
    <row r="155" spans="1:7" x14ac:dyDescent="0.35">
      <c r="A155" s="30" t="s">
        <v>33</v>
      </c>
      <c r="B155" s="33">
        <v>43288</v>
      </c>
      <c r="C155" s="4">
        <v>43326</v>
      </c>
      <c r="D155" s="13" t="s">
        <v>15</v>
      </c>
      <c r="F155" s="31"/>
      <c r="G155" s="33"/>
    </row>
    <row r="156" spans="1:7" x14ac:dyDescent="0.35">
      <c r="A156" s="31"/>
      <c r="B156" s="4"/>
      <c r="F156" s="31"/>
    </row>
    <row r="157" spans="1:7" x14ac:dyDescent="0.35">
      <c r="A157" s="30" t="s">
        <v>32</v>
      </c>
      <c r="B157" s="33">
        <v>43265</v>
      </c>
      <c r="C157" s="4">
        <v>43280</v>
      </c>
      <c r="D157">
        <v>0.61499999999999999</v>
      </c>
    </row>
    <row r="158" spans="1:7" x14ac:dyDescent="0.35">
      <c r="A158" s="30" t="s">
        <v>32</v>
      </c>
      <c r="B158" s="33">
        <v>43266</v>
      </c>
      <c r="C158" s="4">
        <v>43280</v>
      </c>
      <c r="D158">
        <v>1.4670000000000001</v>
      </c>
    </row>
    <row r="159" spans="1:7" x14ac:dyDescent="0.35">
      <c r="A159" s="30" t="s">
        <v>32</v>
      </c>
      <c r="B159" s="33">
        <v>43267</v>
      </c>
      <c r="C159" s="4">
        <v>43280</v>
      </c>
      <c r="D159">
        <v>0.97199999999999998</v>
      </c>
    </row>
    <row r="160" spans="1:7" x14ac:dyDescent="0.35">
      <c r="A160" s="30" t="s">
        <v>32</v>
      </c>
      <c r="B160" s="33">
        <v>43268</v>
      </c>
      <c r="C160" s="4">
        <v>43280</v>
      </c>
      <c r="D160">
        <v>0.90200000000000002</v>
      </c>
    </row>
    <row r="161" spans="1:4" x14ac:dyDescent="0.35">
      <c r="A161" s="30" t="s">
        <v>32</v>
      </c>
      <c r="B161" s="33">
        <v>43282</v>
      </c>
      <c r="C161" s="4">
        <v>43328</v>
      </c>
      <c r="D161">
        <v>0.83099999999999996</v>
      </c>
    </row>
    <row r="162" spans="1:4" x14ac:dyDescent="0.35">
      <c r="A162" s="30" t="s">
        <v>32</v>
      </c>
      <c r="B162" s="33">
        <v>43283</v>
      </c>
      <c r="C162" s="4">
        <v>43328</v>
      </c>
      <c r="D162">
        <v>0.98699999999999999</v>
      </c>
    </row>
    <row r="163" spans="1:4" x14ac:dyDescent="0.35">
      <c r="A163" s="30" t="s">
        <v>32</v>
      </c>
      <c r="B163" s="33">
        <v>43286</v>
      </c>
      <c r="C163" s="4"/>
    </row>
    <row r="164" spans="1:4" x14ac:dyDescent="0.35">
      <c r="A164" s="30" t="s">
        <v>32</v>
      </c>
      <c r="B164" s="33">
        <v>43288</v>
      </c>
      <c r="C164" s="4">
        <v>43326</v>
      </c>
      <c r="D164">
        <v>0.36799999999999999</v>
      </c>
    </row>
    <row r="165" spans="1:4" x14ac:dyDescent="0.35">
      <c r="A165" s="31"/>
      <c r="B165" s="4"/>
    </row>
    <row r="166" spans="1:4" x14ac:dyDescent="0.35">
      <c r="A166" s="52" t="s">
        <v>20</v>
      </c>
      <c r="B166" s="33">
        <v>43258</v>
      </c>
      <c r="C166" s="4">
        <v>43280</v>
      </c>
      <c r="D166" s="13" t="s">
        <v>15</v>
      </c>
    </row>
    <row r="167" spans="1:4" x14ac:dyDescent="0.35">
      <c r="A167" s="52" t="s">
        <v>20</v>
      </c>
      <c r="B167" s="33">
        <v>43259</v>
      </c>
      <c r="C167" s="4">
        <v>43280</v>
      </c>
      <c r="D167" s="13" t="s">
        <v>15</v>
      </c>
    </row>
    <row r="168" spans="1:4" x14ac:dyDescent="0.35">
      <c r="A168" s="52" t="s">
        <v>20</v>
      </c>
      <c r="B168" s="33">
        <v>43260</v>
      </c>
      <c r="C168" s="4">
        <v>43280</v>
      </c>
      <c r="D168" s="13" t="s">
        <v>15</v>
      </c>
    </row>
    <row r="169" spans="1:4" x14ac:dyDescent="0.35">
      <c r="A169" s="52" t="s">
        <v>20</v>
      </c>
      <c r="B169" s="33">
        <v>43262</v>
      </c>
      <c r="C169" s="4">
        <v>43280</v>
      </c>
      <c r="D169" s="13" t="s">
        <v>15</v>
      </c>
    </row>
    <row r="170" spans="1:4" x14ac:dyDescent="0.35">
      <c r="A170" s="52" t="s">
        <v>20</v>
      </c>
      <c r="B170" s="33">
        <v>43263</v>
      </c>
      <c r="C170" s="4">
        <v>43280</v>
      </c>
      <c r="D170" s="13" t="s">
        <v>15</v>
      </c>
    </row>
    <row r="171" spans="1:4" x14ac:dyDescent="0.35">
      <c r="A171" s="52" t="s">
        <v>20</v>
      </c>
      <c r="B171" s="33">
        <v>43265</v>
      </c>
    </row>
    <row r="172" spans="1:4" x14ac:dyDescent="0.35">
      <c r="A172" s="52" t="s">
        <v>20</v>
      </c>
      <c r="B172" s="33">
        <v>43266</v>
      </c>
    </row>
    <row r="173" spans="1:4" x14ac:dyDescent="0.35">
      <c r="A173" s="52" t="s">
        <v>20</v>
      </c>
      <c r="B173" s="33">
        <v>43267</v>
      </c>
    </row>
    <row r="174" spans="1:4" x14ac:dyDescent="0.35">
      <c r="A174" s="52" t="s">
        <v>20</v>
      </c>
      <c r="B174" s="33">
        <v>43268</v>
      </c>
      <c r="C174" s="4">
        <v>43360</v>
      </c>
      <c r="D174" s="13" t="s">
        <v>15</v>
      </c>
    </row>
    <row r="175" spans="1:4" x14ac:dyDescent="0.35">
      <c r="A175" s="52" t="s">
        <v>20</v>
      </c>
      <c r="B175" s="4">
        <v>43269</v>
      </c>
      <c r="C175" s="4">
        <v>43327</v>
      </c>
      <c r="D175" s="13" t="s">
        <v>15</v>
      </c>
    </row>
    <row r="176" spans="1:4" x14ac:dyDescent="0.35">
      <c r="A176" s="52" t="s">
        <v>20</v>
      </c>
      <c r="B176" s="4">
        <v>43270</v>
      </c>
    </row>
    <row r="177" spans="1:4" x14ac:dyDescent="0.35">
      <c r="A177" s="52" t="s">
        <v>20</v>
      </c>
      <c r="B177" s="4">
        <v>43273</v>
      </c>
      <c r="C177" s="4">
        <v>43360</v>
      </c>
      <c r="D177" s="13" t="s">
        <v>15</v>
      </c>
    </row>
    <row r="178" spans="1:4" x14ac:dyDescent="0.35">
      <c r="A178" s="52" t="s">
        <v>20</v>
      </c>
      <c r="B178" s="4">
        <v>43274</v>
      </c>
      <c r="C178" s="4">
        <v>43360</v>
      </c>
      <c r="D178" s="13" t="s">
        <v>15</v>
      </c>
    </row>
    <row r="179" spans="1:4" x14ac:dyDescent="0.35">
      <c r="A179" s="52" t="s">
        <v>20</v>
      </c>
      <c r="B179" s="4">
        <v>43275</v>
      </c>
      <c r="C179" s="4">
        <v>43327</v>
      </c>
      <c r="D179" s="13" t="s">
        <v>15</v>
      </c>
    </row>
    <row r="180" spans="1:4" x14ac:dyDescent="0.35">
      <c r="A180" s="52" t="s">
        <v>20</v>
      </c>
      <c r="B180" s="4">
        <v>43277</v>
      </c>
      <c r="C180" s="4">
        <v>43280</v>
      </c>
      <c r="D180" s="13" t="s">
        <v>15</v>
      </c>
    </row>
    <row r="181" spans="1:4" x14ac:dyDescent="0.35">
      <c r="A181" s="52" t="s">
        <v>20</v>
      </c>
      <c r="B181" s="4">
        <v>43278</v>
      </c>
      <c r="C181" s="4">
        <v>43280</v>
      </c>
      <c r="D181" s="13" t="s">
        <v>15</v>
      </c>
    </row>
    <row r="182" spans="1:4" x14ac:dyDescent="0.35">
      <c r="A182" s="52" t="s">
        <v>20</v>
      </c>
      <c r="B182" s="4">
        <v>43279</v>
      </c>
      <c r="C182" s="4">
        <v>43280</v>
      </c>
      <c r="D182" s="13" t="s">
        <v>15</v>
      </c>
    </row>
    <row r="183" spans="1:4" x14ac:dyDescent="0.35">
      <c r="A183" s="52" t="s">
        <v>20</v>
      </c>
      <c r="B183" s="4">
        <v>43282</v>
      </c>
      <c r="C183" s="4">
        <v>43327</v>
      </c>
      <c r="D183" s="13" t="s">
        <v>15</v>
      </c>
    </row>
    <row r="184" spans="1:4" x14ac:dyDescent="0.35">
      <c r="A184" s="52" t="s">
        <v>20</v>
      </c>
      <c r="B184" s="4">
        <v>43283</v>
      </c>
      <c r="C184" s="4">
        <v>43327</v>
      </c>
      <c r="D184" s="13" t="s">
        <v>15</v>
      </c>
    </row>
    <row r="185" spans="1:4" x14ac:dyDescent="0.35">
      <c r="A185" s="52" t="s">
        <v>20</v>
      </c>
      <c r="B185" s="4">
        <v>43284</v>
      </c>
      <c r="C185" s="4">
        <v>43327</v>
      </c>
      <c r="D185" s="13" t="s">
        <v>15</v>
      </c>
    </row>
    <row r="186" spans="1:4" x14ac:dyDescent="0.35">
      <c r="A186" s="52" t="s">
        <v>20</v>
      </c>
      <c r="B186" s="4">
        <v>43285</v>
      </c>
      <c r="C186" s="4">
        <v>43327</v>
      </c>
      <c r="D186" s="13" t="s">
        <v>15</v>
      </c>
    </row>
    <row r="187" spans="1:4" x14ac:dyDescent="0.35">
      <c r="A187" s="52" t="s">
        <v>20</v>
      </c>
      <c r="B187" s="4">
        <v>43286</v>
      </c>
      <c r="C187" s="4"/>
      <c r="D187" s="13"/>
    </row>
    <row r="188" spans="1:4" x14ac:dyDescent="0.35">
      <c r="A188" s="52" t="s">
        <v>20</v>
      </c>
      <c r="B188" s="4">
        <v>43288</v>
      </c>
      <c r="C188" s="4">
        <v>43327</v>
      </c>
      <c r="D188" s="13" t="s">
        <v>15</v>
      </c>
    </row>
    <row r="189" spans="1:4" x14ac:dyDescent="0.35">
      <c r="A189" s="52" t="s">
        <v>20</v>
      </c>
      <c r="B189" s="4">
        <v>43290</v>
      </c>
      <c r="C189" s="4">
        <v>43327</v>
      </c>
      <c r="D189" s="13" t="s">
        <v>15</v>
      </c>
    </row>
    <row r="190" spans="1:4" x14ac:dyDescent="0.35">
      <c r="A190" s="52" t="s">
        <v>20</v>
      </c>
      <c r="B190" s="4">
        <v>43292</v>
      </c>
      <c r="C190" s="4">
        <v>43327</v>
      </c>
      <c r="D190" s="13" t="s">
        <v>15</v>
      </c>
    </row>
    <row r="191" spans="1:4" x14ac:dyDescent="0.35">
      <c r="A191" s="52" t="s">
        <v>20</v>
      </c>
      <c r="B191" s="4">
        <v>43294</v>
      </c>
      <c r="C191" s="4">
        <v>43327</v>
      </c>
      <c r="D191" s="13" t="s">
        <v>15</v>
      </c>
    </row>
    <row r="192" spans="1:4" x14ac:dyDescent="0.35">
      <c r="A192" s="52" t="s">
        <v>20</v>
      </c>
      <c r="B192" s="4">
        <v>43296</v>
      </c>
      <c r="C192" s="4">
        <v>43327</v>
      </c>
      <c r="D192" s="13" t="s">
        <v>15</v>
      </c>
    </row>
    <row r="193" spans="1:4" x14ac:dyDescent="0.35">
      <c r="A193" s="52" t="s">
        <v>20</v>
      </c>
      <c r="B193" s="4">
        <v>43302</v>
      </c>
      <c r="C193" s="4">
        <v>43327</v>
      </c>
      <c r="D193" s="13" t="s">
        <v>15</v>
      </c>
    </row>
    <row r="194" spans="1:4" x14ac:dyDescent="0.35">
      <c r="A194" s="31"/>
      <c r="B194" s="4"/>
    </row>
    <row r="195" spans="1:4" x14ac:dyDescent="0.35">
      <c r="A195" s="61" t="s">
        <v>27</v>
      </c>
      <c r="B195" s="33">
        <v>43265</v>
      </c>
      <c r="C195" s="4">
        <v>43280</v>
      </c>
      <c r="D195" s="16">
        <v>0.33</v>
      </c>
    </row>
    <row r="196" spans="1:4" x14ac:dyDescent="0.35">
      <c r="A196" s="61" t="s">
        <v>27</v>
      </c>
      <c r="B196" s="33">
        <v>43266</v>
      </c>
      <c r="C196" s="4">
        <v>43280</v>
      </c>
      <c r="D196" s="16">
        <v>0.63100000000000001</v>
      </c>
    </row>
    <row r="197" spans="1:4" x14ac:dyDescent="0.35">
      <c r="A197" s="61" t="s">
        <v>27</v>
      </c>
      <c r="B197" s="33">
        <v>43267</v>
      </c>
      <c r="C197" s="4">
        <v>43280</v>
      </c>
      <c r="D197" s="16">
        <v>0.51400000000000001</v>
      </c>
    </row>
    <row r="198" spans="1:4" x14ac:dyDescent="0.35">
      <c r="A198" s="61" t="s">
        <v>27</v>
      </c>
      <c r="B198" s="33">
        <v>43268</v>
      </c>
      <c r="C198" s="4">
        <v>43280</v>
      </c>
      <c r="D198" s="16">
        <v>0.38200000000000001</v>
      </c>
    </row>
    <row r="199" spans="1:4" x14ac:dyDescent="0.35">
      <c r="A199" s="61" t="s">
        <v>27</v>
      </c>
      <c r="B199" s="4">
        <v>43269</v>
      </c>
      <c r="C199" s="4">
        <v>43280</v>
      </c>
      <c r="D199" s="16">
        <v>0.27700000000000002</v>
      </c>
    </row>
    <row r="200" spans="1:4" x14ac:dyDescent="0.35">
      <c r="A200" s="61" t="s">
        <v>27</v>
      </c>
      <c r="B200" s="33">
        <v>43270</v>
      </c>
      <c r="C200" s="4">
        <v>43328</v>
      </c>
      <c r="D200">
        <v>0.17499999999999999</v>
      </c>
    </row>
    <row r="201" spans="1:4" x14ac:dyDescent="0.35">
      <c r="A201" s="61" t="s">
        <v>27</v>
      </c>
      <c r="B201" s="33">
        <v>43271</v>
      </c>
      <c r="C201" s="4">
        <v>43328</v>
      </c>
      <c r="D201">
        <v>0.14799999999999999</v>
      </c>
    </row>
    <row r="202" spans="1:4" x14ac:dyDescent="0.35">
      <c r="A202" s="61" t="s">
        <v>27</v>
      </c>
      <c r="B202" s="33">
        <v>43272</v>
      </c>
      <c r="C202" s="4">
        <v>43328</v>
      </c>
      <c r="D202">
        <v>0.126</v>
      </c>
    </row>
    <row r="203" spans="1:4" x14ac:dyDescent="0.35">
      <c r="A203" s="61" t="s">
        <v>27</v>
      </c>
      <c r="B203" s="33">
        <v>43273</v>
      </c>
      <c r="C203" s="4">
        <v>43328</v>
      </c>
      <c r="D203">
        <v>0.182</v>
      </c>
    </row>
    <row r="204" spans="1:4" x14ac:dyDescent="0.35">
      <c r="A204" s="61" t="s">
        <v>27</v>
      </c>
      <c r="B204" s="33">
        <v>43274</v>
      </c>
      <c r="C204" s="4">
        <v>43328</v>
      </c>
      <c r="D204">
        <v>0.20699999999999999</v>
      </c>
    </row>
    <row r="205" spans="1:4" x14ac:dyDescent="0.35">
      <c r="A205" s="61" t="s">
        <v>27</v>
      </c>
      <c r="B205" s="33">
        <v>43282</v>
      </c>
      <c r="C205" s="4">
        <v>43328</v>
      </c>
      <c r="D205">
        <v>0.34499999999999997</v>
      </c>
    </row>
    <row r="206" spans="1:4" x14ac:dyDescent="0.35">
      <c r="A206" s="61" t="s">
        <v>27</v>
      </c>
      <c r="B206" s="33">
        <v>43283</v>
      </c>
      <c r="C206" s="4">
        <v>43328</v>
      </c>
      <c r="D206">
        <v>0.34899999999999998</v>
      </c>
    </row>
    <row r="207" spans="1:4" x14ac:dyDescent="0.35">
      <c r="A207" s="61" t="s">
        <v>27</v>
      </c>
      <c r="B207" s="33">
        <v>43286</v>
      </c>
    </row>
    <row r="208" spans="1:4" x14ac:dyDescent="0.35">
      <c r="A208" s="61" t="s">
        <v>27</v>
      </c>
      <c r="B208" s="33">
        <v>43288</v>
      </c>
      <c r="C208" s="4">
        <v>43326</v>
      </c>
      <c r="D208">
        <v>0.17100000000000001</v>
      </c>
    </row>
    <row r="209" spans="1:10" x14ac:dyDescent="0.35">
      <c r="A209" s="31"/>
      <c r="B209" s="4"/>
    </row>
    <row r="210" spans="1:10" x14ac:dyDescent="0.35">
      <c r="A210" s="61" t="s">
        <v>25</v>
      </c>
      <c r="B210" s="33">
        <v>43258</v>
      </c>
      <c r="C210" s="4">
        <v>43280</v>
      </c>
      <c r="D210" s="16">
        <v>1.278</v>
      </c>
      <c r="I210" s="18"/>
      <c r="J210" s="24"/>
    </row>
    <row r="211" spans="1:10" x14ac:dyDescent="0.35">
      <c r="A211" s="61" t="s">
        <v>25</v>
      </c>
      <c r="B211" s="33">
        <v>43259</v>
      </c>
      <c r="C211" s="4">
        <v>43280</v>
      </c>
      <c r="D211" s="16">
        <v>1.1459999999999999</v>
      </c>
    </row>
    <row r="212" spans="1:10" x14ac:dyDescent="0.35">
      <c r="A212" s="61" t="s">
        <v>25</v>
      </c>
      <c r="B212" s="33">
        <v>43260</v>
      </c>
      <c r="C212" s="4">
        <v>43280</v>
      </c>
      <c r="D212" s="16">
        <v>1.0009999999999999</v>
      </c>
    </row>
    <row r="213" spans="1:10" x14ac:dyDescent="0.35">
      <c r="A213" s="61" t="s">
        <v>25</v>
      </c>
      <c r="B213" s="33">
        <v>43262</v>
      </c>
      <c r="C213" s="4">
        <v>43280</v>
      </c>
      <c r="D213" s="16">
        <v>0.81</v>
      </c>
    </row>
    <row r="214" spans="1:10" x14ac:dyDescent="0.35">
      <c r="A214" s="61" t="s">
        <v>25</v>
      </c>
      <c r="B214" s="33">
        <v>43263</v>
      </c>
      <c r="C214" s="4">
        <v>43280</v>
      </c>
      <c r="D214" s="16">
        <v>0.49099999999999999</v>
      </c>
    </row>
    <row r="215" spans="1:10" x14ac:dyDescent="0.35">
      <c r="A215" s="61" t="s">
        <v>25</v>
      </c>
      <c r="B215" s="33">
        <v>43265</v>
      </c>
      <c r="C215" s="4">
        <v>43280</v>
      </c>
      <c r="D215" s="16">
        <v>0.53900000000000003</v>
      </c>
    </row>
    <row r="216" spans="1:10" x14ac:dyDescent="0.35">
      <c r="A216" s="61" t="s">
        <v>25</v>
      </c>
      <c r="B216" s="33">
        <v>43266</v>
      </c>
      <c r="C216" s="4">
        <v>43280</v>
      </c>
      <c r="D216" s="16">
        <v>0.73299999999999998</v>
      </c>
    </row>
    <row r="217" spans="1:10" x14ac:dyDescent="0.35">
      <c r="A217" s="61" t="s">
        <v>25</v>
      </c>
      <c r="B217" s="33">
        <v>43267</v>
      </c>
      <c r="C217" s="4">
        <v>43280</v>
      </c>
      <c r="D217" s="16">
        <v>0.505</v>
      </c>
    </row>
    <row r="218" spans="1:10" x14ac:dyDescent="0.35">
      <c r="A218" s="61" t="s">
        <v>25</v>
      </c>
      <c r="B218" s="33">
        <v>43268</v>
      </c>
      <c r="C218" s="4">
        <v>43280</v>
      </c>
      <c r="D218">
        <v>0.371</v>
      </c>
    </row>
    <row r="219" spans="1:10" x14ac:dyDescent="0.35">
      <c r="A219" s="61" t="s">
        <v>25</v>
      </c>
      <c r="B219" s="15">
        <v>43269</v>
      </c>
      <c r="C219" s="4">
        <v>43280</v>
      </c>
      <c r="D219">
        <v>0.27100000000000002</v>
      </c>
    </row>
    <row r="220" spans="1:10" x14ac:dyDescent="0.35">
      <c r="A220" s="61" t="s">
        <v>25</v>
      </c>
      <c r="B220" s="33">
        <v>43270</v>
      </c>
      <c r="C220" s="4">
        <v>43280</v>
      </c>
      <c r="D220">
        <v>0.33200000000000002</v>
      </c>
    </row>
    <row r="221" spans="1:10" x14ac:dyDescent="0.35">
      <c r="A221" s="61" t="s">
        <v>25</v>
      </c>
      <c r="B221" s="33">
        <v>43271</v>
      </c>
      <c r="C221" s="4">
        <v>43280</v>
      </c>
      <c r="D221">
        <v>0.26900000000000002</v>
      </c>
    </row>
    <row r="222" spans="1:10" x14ac:dyDescent="0.35">
      <c r="A222" s="61" t="s">
        <v>25</v>
      </c>
      <c r="B222" s="33">
        <v>43272</v>
      </c>
      <c r="C222" s="4">
        <v>43280</v>
      </c>
      <c r="D222">
        <v>0.218</v>
      </c>
    </row>
    <row r="223" spans="1:10" x14ac:dyDescent="0.35">
      <c r="A223" s="61" t="s">
        <v>25</v>
      </c>
      <c r="B223" s="33">
        <v>43273</v>
      </c>
      <c r="C223" s="4">
        <v>43360</v>
      </c>
      <c r="D223">
        <v>0.27100000000000002</v>
      </c>
    </row>
    <row r="224" spans="1:10" x14ac:dyDescent="0.35">
      <c r="A224" s="61" t="s">
        <v>25</v>
      </c>
      <c r="B224" s="33">
        <v>43274</v>
      </c>
      <c r="C224" s="4">
        <v>43360</v>
      </c>
      <c r="D224">
        <v>0.32200000000000001</v>
      </c>
    </row>
    <row r="225" spans="1:4" x14ac:dyDescent="0.35">
      <c r="A225" s="61" t="s">
        <v>25</v>
      </c>
      <c r="B225" s="33">
        <v>43275</v>
      </c>
      <c r="C225" s="4">
        <v>43360</v>
      </c>
      <c r="D225">
        <v>0.38800000000000001</v>
      </c>
    </row>
    <row r="226" spans="1:4" x14ac:dyDescent="0.35">
      <c r="A226" s="61" t="s">
        <v>25</v>
      </c>
      <c r="B226" s="33">
        <v>43276</v>
      </c>
      <c r="C226" s="4">
        <v>43360</v>
      </c>
      <c r="D226">
        <v>0.63700000000000001</v>
      </c>
    </row>
    <row r="227" spans="1:4" x14ac:dyDescent="0.35">
      <c r="A227" s="61" t="s">
        <v>25</v>
      </c>
      <c r="B227" s="33">
        <v>43277</v>
      </c>
      <c r="C227" s="4">
        <v>43280</v>
      </c>
      <c r="D227">
        <v>0.219</v>
      </c>
    </row>
    <row r="228" spans="1:4" x14ac:dyDescent="0.35">
      <c r="A228" s="61" t="s">
        <v>25</v>
      </c>
      <c r="B228" s="33">
        <v>43278</v>
      </c>
      <c r="C228" s="4">
        <v>43280</v>
      </c>
      <c r="D228">
        <v>5.1999999999999998E-2</v>
      </c>
    </row>
    <row r="229" spans="1:4" x14ac:dyDescent="0.35">
      <c r="A229" s="61" t="s">
        <v>25</v>
      </c>
      <c r="B229" s="33">
        <v>43279</v>
      </c>
      <c r="C229" s="4">
        <v>43280</v>
      </c>
      <c r="D229">
        <v>6.2E-2</v>
      </c>
    </row>
    <row r="230" spans="1:4" x14ac:dyDescent="0.35">
      <c r="A230" s="61" t="s">
        <v>25</v>
      </c>
      <c r="B230" s="4">
        <v>43280</v>
      </c>
      <c r="C230" s="4">
        <v>43360</v>
      </c>
      <c r="D230" s="16">
        <v>0.06</v>
      </c>
    </row>
    <row r="231" spans="1:4" x14ac:dyDescent="0.35">
      <c r="A231" s="61" t="s">
        <v>25</v>
      </c>
      <c r="B231" s="4">
        <v>43281</v>
      </c>
      <c r="C231" s="4">
        <v>43360</v>
      </c>
      <c r="D231">
        <v>8.9999999999999993E-3</v>
      </c>
    </row>
    <row r="232" spans="1:4" x14ac:dyDescent="0.35">
      <c r="A232" s="61" t="s">
        <v>25</v>
      </c>
      <c r="B232" s="4">
        <v>43282</v>
      </c>
      <c r="C232" s="4">
        <v>43360</v>
      </c>
      <c r="D232">
        <v>0.32200000000000001</v>
      </c>
    </row>
    <row r="233" spans="1:4" x14ac:dyDescent="0.35">
      <c r="A233" s="61" t="s">
        <v>25</v>
      </c>
      <c r="B233" s="4">
        <v>43283</v>
      </c>
      <c r="C233" s="4">
        <v>43360</v>
      </c>
      <c r="D233">
        <v>0.29399999999999998</v>
      </c>
    </row>
    <row r="234" spans="1:4" x14ac:dyDescent="0.35">
      <c r="A234" s="61" t="s">
        <v>25</v>
      </c>
      <c r="B234" s="4">
        <v>43284</v>
      </c>
      <c r="C234" s="4">
        <v>43360</v>
      </c>
      <c r="D234">
        <v>0.27500000000000002</v>
      </c>
    </row>
    <row r="235" spans="1:4" x14ac:dyDescent="0.35">
      <c r="A235" s="61" t="s">
        <v>25</v>
      </c>
      <c r="B235" s="4">
        <v>43285</v>
      </c>
      <c r="C235" s="4">
        <v>43326</v>
      </c>
      <c r="D235">
        <v>0.221</v>
      </c>
    </row>
    <row r="236" spans="1:4" x14ac:dyDescent="0.35">
      <c r="A236" s="61" t="s">
        <v>25</v>
      </c>
      <c r="B236" s="4">
        <v>43286</v>
      </c>
    </row>
    <row r="237" spans="1:4" x14ac:dyDescent="0.35">
      <c r="A237" s="61" t="s">
        <v>25</v>
      </c>
      <c r="B237" s="4">
        <v>43288</v>
      </c>
      <c r="C237" s="4">
        <v>43326</v>
      </c>
      <c r="D237">
        <v>0.186</v>
      </c>
    </row>
    <row r="238" spans="1:4" x14ac:dyDescent="0.35">
      <c r="A238" s="61" t="s">
        <v>25</v>
      </c>
      <c r="B238" s="4">
        <v>43290</v>
      </c>
    </row>
    <row r="239" spans="1:4" x14ac:dyDescent="0.35">
      <c r="A239" s="61" t="s">
        <v>25</v>
      </c>
      <c r="B239" s="4">
        <v>43292</v>
      </c>
    </row>
    <row r="240" spans="1:4" x14ac:dyDescent="0.35">
      <c r="A240" s="61" t="s">
        <v>25</v>
      </c>
      <c r="B240" s="4">
        <v>43296</v>
      </c>
    </row>
    <row r="241" spans="1:7" x14ac:dyDescent="0.35">
      <c r="A241" s="61" t="s">
        <v>25</v>
      </c>
      <c r="B241" s="4">
        <v>43318</v>
      </c>
      <c r="C241" s="4">
        <v>43360</v>
      </c>
      <c r="D241">
        <v>0.61899999999999999</v>
      </c>
      <c r="G241" s="4"/>
    </row>
    <row r="242" spans="1:7" x14ac:dyDescent="0.35">
      <c r="A242" s="61" t="s">
        <v>25</v>
      </c>
      <c r="B242" s="4">
        <v>43345</v>
      </c>
      <c r="C242" s="4">
        <v>43360</v>
      </c>
      <c r="D242">
        <v>0.129</v>
      </c>
      <c r="G242" s="4"/>
    </row>
    <row r="243" spans="1:7" x14ac:dyDescent="0.35">
      <c r="A243" s="31"/>
      <c r="G243" s="4"/>
    </row>
    <row r="244" spans="1:7" x14ac:dyDescent="0.35">
      <c r="A244" s="31"/>
      <c r="G244" s="4"/>
    </row>
    <row r="245" spans="1:7" x14ac:dyDescent="0.35">
      <c r="A245" s="31"/>
      <c r="G245" s="4"/>
    </row>
    <row r="246" spans="1:7" x14ac:dyDescent="0.35">
      <c r="A246" s="31"/>
      <c r="G246" s="4"/>
    </row>
    <row r="247" spans="1:7" x14ac:dyDescent="0.35">
      <c r="A247" s="31"/>
      <c r="G247" s="4"/>
    </row>
    <row r="248" spans="1:7" x14ac:dyDescent="0.35">
      <c r="G248" s="4"/>
    </row>
    <row r="249" spans="1:7" x14ac:dyDescent="0.35">
      <c r="G249" s="4"/>
    </row>
    <row r="250" spans="1:7" x14ac:dyDescent="0.35">
      <c r="G250" s="4"/>
    </row>
    <row r="251" spans="1:7" x14ac:dyDescent="0.35">
      <c r="G251" s="15"/>
    </row>
  </sheetData>
  <sortState xmlns:xlrd2="http://schemas.microsoft.com/office/spreadsheetml/2017/richdata2" ref="A8:C53">
    <sortCondition ref="A8:A53"/>
    <sortCondition ref="B8:B53"/>
  </sortState>
  <conditionalFormatting sqref="D122">
    <cfRule type="cellIs" dxfId="463" priority="135" operator="lessThan">
      <formula>0.012</formula>
    </cfRule>
  </conditionalFormatting>
  <conditionalFormatting sqref="D142:D145">
    <cfRule type="cellIs" dxfId="462" priority="134" operator="lessThan">
      <formula>0.012</formula>
    </cfRule>
  </conditionalFormatting>
  <conditionalFormatting sqref="D195:D199">
    <cfRule type="cellIs" dxfId="461" priority="130" operator="lessThan">
      <formula>0.012</formula>
    </cfRule>
  </conditionalFormatting>
  <conditionalFormatting sqref="D20:D22">
    <cfRule type="cellIs" dxfId="460" priority="129" operator="lessThan">
      <formula>0.003</formula>
    </cfRule>
  </conditionalFormatting>
  <conditionalFormatting sqref="D227">
    <cfRule type="cellIs" dxfId="459" priority="128" operator="lessThan">
      <formula>0.003</formula>
    </cfRule>
  </conditionalFormatting>
  <conditionalFormatting sqref="D228:D229">
    <cfRule type="cellIs" dxfId="458" priority="127" operator="lessThan">
      <formula>0.003</formula>
    </cfRule>
  </conditionalFormatting>
  <conditionalFormatting sqref="D150">
    <cfRule type="cellIs" dxfId="457" priority="126" operator="lessThan">
      <formula>0.003</formula>
    </cfRule>
  </conditionalFormatting>
  <conditionalFormatting sqref="D41 D49 D44:D46">
    <cfRule type="cellIs" dxfId="456" priority="125" operator="lessThan">
      <formula>0.012</formula>
    </cfRule>
  </conditionalFormatting>
  <conditionalFormatting sqref="D72:D74">
    <cfRule type="cellIs" dxfId="455" priority="124" operator="lessThan">
      <formula>0.012</formula>
    </cfRule>
  </conditionalFormatting>
  <conditionalFormatting sqref="D101 D112:D115 D108">
    <cfRule type="cellIs" dxfId="454" priority="123" operator="lessThan">
      <formula>0.012</formula>
    </cfRule>
  </conditionalFormatting>
  <conditionalFormatting sqref="D100">
    <cfRule type="cellIs" dxfId="453" priority="122" operator="lessThan">
      <formula>0.012</formula>
    </cfRule>
  </conditionalFormatting>
  <conditionalFormatting sqref="D99">
    <cfRule type="cellIs" dxfId="452" priority="121" operator="lessThan">
      <formula>0.012</formula>
    </cfRule>
  </conditionalFormatting>
  <conditionalFormatting sqref="D130:D131">
    <cfRule type="cellIs" dxfId="451" priority="120" operator="lessThan">
      <formula>0.012</formula>
    </cfRule>
  </conditionalFormatting>
  <conditionalFormatting sqref="D210:D217">
    <cfRule type="cellIs" dxfId="450" priority="119" operator="lessThan">
      <formula>0.003</formula>
    </cfRule>
  </conditionalFormatting>
  <conditionalFormatting sqref="D218">
    <cfRule type="cellIs" dxfId="449" priority="118" operator="lessThan">
      <formula>0.003</formula>
    </cfRule>
  </conditionalFormatting>
  <conditionalFormatting sqref="D219:D222">
    <cfRule type="cellIs" dxfId="448" priority="117" operator="lessThan">
      <formula>0.003</formula>
    </cfRule>
  </conditionalFormatting>
  <conditionalFormatting sqref="D13:D15">
    <cfRule type="cellIs" dxfId="447" priority="116" operator="lessThan">
      <formula>0.003</formula>
    </cfRule>
  </conditionalFormatting>
  <conditionalFormatting sqref="D36">
    <cfRule type="cellIs" dxfId="446" priority="115" operator="lessThan">
      <formula>0.003</formula>
    </cfRule>
  </conditionalFormatting>
  <conditionalFormatting sqref="D37">
    <cfRule type="cellIs" dxfId="445" priority="114" operator="lessThan">
      <formula>0.003</formula>
    </cfRule>
  </conditionalFormatting>
  <conditionalFormatting sqref="D27:D29">
    <cfRule type="cellIs" dxfId="444" priority="113" operator="lessThan">
      <formula>0.003</formula>
    </cfRule>
  </conditionalFormatting>
  <conditionalFormatting sqref="D47:D48">
    <cfRule type="cellIs" dxfId="443" priority="111" operator="lessThan">
      <formula>0.012</formula>
    </cfRule>
    <cfRule type="cellIs" dxfId="442" priority="112" operator="lessThan">
      <formula>0.003</formula>
    </cfRule>
  </conditionalFormatting>
  <conditionalFormatting sqref="D82">
    <cfRule type="cellIs" dxfId="441" priority="110" operator="lessThan">
      <formula>0.003</formula>
    </cfRule>
  </conditionalFormatting>
  <conditionalFormatting sqref="D164">
    <cfRule type="cellIs" dxfId="440" priority="109" operator="lessThan">
      <formula>0.003</formula>
    </cfRule>
  </conditionalFormatting>
  <conditionalFormatting sqref="D208">
    <cfRule type="cellIs" dxfId="439" priority="108" operator="lessThan">
      <formula>0.003</formula>
    </cfRule>
  </conditionalFormatting>
  <conditionalFormatting sqref="D235">
    <cfRule type="cellIs" dxfId="438" priority="107" operator="lessThan">
      <formula>0.003</formula>
    </cfRule>
  </conditionalFormatting>
  <conditionalFormatting sqref="D237">
    <cfRule type="cellIs" dxfId="437" priority="106" operator="lessThan">
      <formula>0.003</formula>
    </cfRule>
  </conditionalFormatting>
  <conditionalFormatting sqref="D23:D25">
    <cfRule type="cellIs" dxfId="436" priority="100" operator="lessThan">
      <formula>0.003</formula>
    </cfRule>
  </conditionalFormatting>
  <conditionalFormatting sqref="D86:D91">
    <cfRule type="cellIs" dxfId="435" priority="104" operator="lessThan">
      <formula>0.012</formula>
    </cfRule>
  </conditionalFormatting>
  <conditionalFormatting sqref="D8:D12">
    <cfRule type="cellIs" dxfId="434" priority="103" operator="lessThan">
      <formula>0.003</formula>
    </cfRule>
  </conditionalFormatting>
  <conditionalFormatting sqref="D16:D17">
    <cfRule type="cellIs" dxfId="433" priority="102" operator="lessThan">
      <formula>0.003</formula>
    </cfRule>
  </conditionalFormatting>
  <conditionalFormatting sqref="D18">
    <cfRule type="cellIs" dxfId="432" priority="101" operator="lessThan">
      <formula>0.003</formula>
    </cfRule>
  </conditionalFormatting>
  <conditionalFormatting sqref="D52:D53">
    <cfRule type="cellIs" dxfId="431" priority="89" operator="lessThan">
      <formula>0.003</formula>
    </cfRule>
  </conditionalFormatting>
  <conditionalFormatting sqref="D54:D58">
    <cfRule type="cellIs" dxfId="430" priority="99" operator="lessThan">
      <formula>0.003</formula>
    </cfRule>
  </conditionalFormatting>
  <conditionalFormatting sqref="D60:D63">
    <cfRule type="cellIs" dxfId="429" priority="98" operator="lessThan">
      <formula>0.003</formula>
    </cfRule>
  </conditionalFormatting>
  <conditionalFormatting sqref="D64">
    <cfRule type="cellIs" dxfId="428" priority="97" operator="lessThan">
      <formula>0.003</formula>
    </cfRule>
  </conditionalFormatting>
  <conditionalFormatting sqref="D65:D69">
    <cfRule type="cellIs" dxfId="427" priority="96" operator="lessThan">
      <formula>0.003</formula>
    </cfRule>
  </conditionalFormatting>
  <conditionalFormatting sqref="D71">
    <cfRule type="cellIs" dxfId="426" priority="95" operator="lessThan">
      <formula>0.012</formula>
    </cfRule>
  </conditionalFormatting>
  <conditionalFormatting sqref="D77">
    <cfRule type="cellIs" dxfId="425" priority="94" operator="lessThan">
      <formula>0.003</formula>
    </cfRule>
  </conditionalFormatting>
  <conditionalFormatting sqref="D78">
    <cfRule type="cellIs" dxfId="424" priority="93" operator="lessThan">
      <formula>0.003</formula>
    </cfRule>
  </conditionalFormatting>
  <conditionalFormatting sqref="D43">
    <cfRule type="cellIs" dxfId="423" priority="85" operator="lessThan">
      <formula>0.003</formula>
    </cfRule>
  </conditionalFormatting>
  <conditionalFormatting sqref="D70">
    <cfRule type="cellIs" dxfId="422" priority="90" operator="lessThan">
      <formula>0.012</formula>
    </cfRule>
    <cfRule type="cellIs" dxfId="421" priority="91" operator="lessThan">
      <formula>0.003</formula>
    </cfRule>
  </conditionalFormatting>
  <conditionalFormatting sqref="D31:D35">
    <cfRule type="cellIs" dxfId="420" priority="88" operator="lessThan">
      <formula>0.003</formula>
    </cfRule>
  </conditionalFormatting>
  <conditionalFormatting sqref="D38:D40">
    <cfRule type="cellIs" dxfId="419" priority="87" operator="lessThan">
      <formula>0.003</formula>
    </cfRule>
  </conditionalFormatting>
  <conditionalFormatting sqref="D42">
    <cfRule type="cellIs" dxfId="418" priority="86" operator="lessThan">
      <formula>0.003</formula>
    </cfRule>
  </conditionalFormatting>
  <conditionalFormatting sqref="D50">
    <cfRule type="cellIs" dxfId="417" priority="84" operator="lessThan">
      <formula>0.012</formula>
    </cfRule>
  </conditionalFormatting>
  <conditionalFormatting sqref="D134">
    <cfRule type="cellIs" dxfId="416" priority="83" operator="lessThan">
      <formula>0.012</formula>
    </cfRule>
  </conditionalFormatting>
  <conditionalFormatting sqref="D146:D148">
    <cfRule type="cellIs" dxfId="415" priority="82" operator="lessThan">
      <formula>0.012</formula>
    </cfRule>
  </conditionalFormatting>
  <conditionalFormatting sqref="D149">
    <cfRule type="cellIs" dxfId="414" priority="81" operator="lessThan">
      <formula>0.012</formula>
    </cfRule>
  </conditionalFormatting>
  <conditionalFormatting sqref="D161:D162">
    <cfRule type="cellIs" dxfId="413" priority="80" operator="lessThan">
      <formula>0.012</formula>
    </cfRule>
  </conditionalFormatting>
  <conditionalFormatting sqref="D200:D202">
    <cfRule type="cellIs" dxfId="412" priority="79" operator="lessThan">
      <formula>0.012</formula>
    </cfRule>
  </conditionalFormatting>
  <conditionalFormatting sqref="D203">
    <cfRule type="cellIs" dxfId="411" priority="78" operator="lessThan">
      <formula>0.012</formula>
    </cfRule>
  </conditionalFormatting>
  <conditionalFormatting sqref="D204">
    <cfRule type="cellIs" dxfId="410" priority="77" operator="lessThan">
      <formula>0.012</formula>
    </cfRule>
  </conditionalFormatting>
  <conditionalFormatting sqref="D205:D206">
    <cfRule type="cellIs" dxfId="409" priority="76" operator="lessThan">
      <formula>0.012</formula>
    </cfRule>
  </conditionalFormatting>
  <conditionalFormatting sqref="D118">
    <cfRule type="cellIs" dxfId="408" priority="75" operator="lessThan">
      <formula>0.003</formula>
    </cfRule>
  </conditionalFormatting>
  <conditionalFormatting sqref="D119">
    <cfRule type="cellIs" dxfId="407" priority="74" operator="lessThan">
      <formula>0.003</formula>
    </cfRule>
  </conditionalFormatting>
  <conditionalFormatting sqref="D120">
    <cfRule type="cellIs" dxfId="406" priority="73" operator="lessThan">
      <formula>0.003</formula>
    </cfRule>
  </conditionalFormatting>
  <conditionalFormatting sqref="D223:D226">
    <cfRule type="cellIs" dxfId="405" priority="72" operator="lessThan">
      <formula>0.012</formula>
    </cfRule>
  </conditionalFormatting>
  <conditionalFormatting sqref="D230">
    <cfRule type="cellIs" dxfId="404" priority="71" operator="lessThan">
      <formula>0.012</formula>
    </cfRule>
  </conditionalFormatting>
  <conditionalFormatting sqref="D232:D233">
    <cfRule type="cellIs" dxfId="403" priority="70" operator="lessThan">
      <formula>0.012</formula>
    </cfRule>
  </conditionalFormatting>
  <conditionalFormatting sqref="D234">
    <cfRule type="cellIs" dxfId="402" priority="69" operator="lessThan">
      <formula>0.012</formula>
    </cfRule>
  </conditionalFormatting>
  <conditionalFormatting sqref="D241">
    <cfRule type="cellIs" dxfId="401" priority="68" operator="lessThan">
      <formula>0.012</formula>
    </cfRule>
  </conditionalFormatting>
  <conditionalFormatting sqref="D242">
    <cfRule type="cellIs" dxfId="400" priority="67" operator="lessThan">
      <formula>0.012</formula>
    </cfRule>
  </conditionalFormatting>
  <conditionalFormatting sqref="D231">
    <cfRule type="cellIs" dxfId="399" priority="66" operator="lessThan">
      <formula>0.012</formula>
    </cfRule>
  </conditionalFormatting>
  <conditionalFormatting sqref="I20:I22">
    <cfRule type="cellIs" dxfId="398" priority="65" operator="lessThan">
      <formula>0.003</formula>
    </cfRule>
  </conditionalFormatting>
  <conditionalFormatting sqref="I13:I15">
    <cfRule type="cellIs" dxfId="397" priority="64" operator="lessThan">
      <formula>0.003</formula>
    </cfRule>
  </conditionalFormatting>
  <conditionalFormatting sqref="I8:I12">
    <cfRule type="cellIs" dxfId="396" priority="63" operator="lessThan">
      <formula>0.003</formula>
    </cfRule>
  </conditionalFormatting>
  <conditionalFormatting sqref="I16:I17">
    <cfRule type="cellIs" dxfId="395" priority="62" operator="lessThan">
      <formula>0.003</formula>
    </cfRule>
  </conditionalFormatting>
  <conditionalFormatting sqref="I18">
    <cfRule type="cellIs" dxfId="394" priority="61" operator="lessThan">
      <formula>0.003</formula>
    </cfRule>
  </conditionalFormatting>
  <conditionalFormatting sqref="J15:J17">
    <cfRule type="cellIs" dxfId="393" priority="60" operator="lessThan">
      <formula>0.003</formula>
    </cfRule>
  </conditionalFormatting>
  <conditionalFormatting sqref="J11:J13">
    <cfRule type="cellIs" dxfId="392" priority="59" operator="lessThan">
      <formula>0.003</formula>
    </cfRule>
  </conditionalFormatting>
  <conditionalFormatting sqref="I33">
    <cfRule type="cellIs" dxfId="391" priority="58" operator="lessThan">
      <formula>0.012</formula>
    </cfRule>
  </conditionalFormatting>
  <conditionalFormatting sqref="I28">
    <cfRule type="cellIs" dxfId="390" priority="57" operator="lessThan">
      <formula>0.003</formula>
    </cfRule>
  </conditionalFormatting>
  <conditionalFormatting sqref="I29">
    <cfRule type="cellIs" dxfId="389" priority="56" operator="lessThan">
      <formula>0.003</formula>
    </cfRule>
  </conditionalFormatting>
  <conditionalFormatting sqref="I23:I27">
    <cfRule type="cellIs" dxfId="388" priority="55" operator="lessThan">
      <formula>0.003</formula>
    </cfRule>
  </conditionalFormatting>
  <conditionalFormatting sqref="I30:I32">
    <cfRule type="cellIs" dxfId="387" priority="54" operator="lessThan">
      <formula>0.003</formula>
    </cfRule>
  </conditionalFormatting>
  <conditionalFormatting sqref="J19">
    <cfRule type="cellIs" dxfId="386" priority="52" operator="lessThan">
      <formula>0.003</formula>
    </cfRule>
  </conditionalFormatting>
  <conditionalFormatting sqref="J18">
    <cfRule type="cellIs" dxfId="385" priority="53" operator="lessThan">
      <formula>0.003</formula>
    </cfRule>
  </conditionalFormatting>
  <conditionalFormatting sqref="J20:J21">
    <cfRule type="cellIs" dxfId="384" priority="50" operator="lessThan">
      <formula>0.012</formula>
    </cfRule>
    <cfRule type="cellIs" dxfId="383" priority="51" operator="lessThan">
      <formula>0.003</formula>
    </cfRule>
  </conditionalFormatting>
  <conditionalFormatting sqref="I34:I35">
    <cfRule type="cellIs" dxfId="382" priority="48" operator="lessThan">
      <formula>0.003</formula>
    </cfRule>
  </conditionalFormatting>
  <conditionalFormatting sqref="I36:I38">
    <cfRule type="cellIs" dxfId="381" priority="49" operator="lessThan">
      <formula>0.003</formula>
    </cfRule>
  </conditionalFormatting>
  <conditionalFormatting sqref="J22">
    <cfRule type="cellIs" dxfId="380" priority="47" operator="lessThan">
      <formula>0.003</formula>
    </cfRule>
  </conditionalFormatting>
  <conditionalFormatting sqref="K20:K22">
    <cfRule type="cellIs" dxfId="379" priority="46" operator="lessThan">
      <formula>0.012</formula>
    </cfRule>
  </conditionalFormatting>
  <conditionalFormatting sqref="K8:K11">
    <cfRule type="cellIs" dxfId="378" priority="45" operator="lessThan">
      <formula>0.003</formula>
    </cfRule>
  </conditionalFormatting>
  <conditionalFormatting sqref="K12">
    <cfRule type="cellIs" dxfId="377" priority="44" operator="lessThan">
      <formula>0.003</formula>
    </cfRule>
  </conditionalFormatting>
  <conditionalFormatting sqref="K13:K17">
    <cfRule type="cellIs" dxfId="376" priority="43" operator="lessThan">
      <formula>0.003</formula>
    </cfRule>
  </conditionalFormatting>
  <conditionalFormatting sqref="K19">
    <cfRule type="cellIs" dxfId="375" priority="42" operator="lessThan">
      <formula>0.012</formula>
    </cfRule>
  </conditionalFormatting>
  <conditionalFormatting sqref="K18">
    <cfRule type="cellIs" dxfId="374" priority="40" operator="lessThan">
      <formula>0.012</formula>
    </cfRule>
    <cfRule type="cellIs" dxfId="373" priority="41" operator="lessThan">
      <formula>0.003</formula>
    </cfRule>
  </conditionalFormatting>
  <conditionalFormatting sqref="L13">
    <cfRule type="cellIs" dxfId="372" priority="39" operator="lessThan">
      <formula>0.003</formula>
    </cfRule>
  </conditionalFormatting>
  <conditionalFormatting sqref="L8">
    <cfRule type="cellIs" dxfId="371" priority="38" operator="lessThan">
      <formula>0.003</formula>
    </cfRule>
  </conditionalFormatting>
  <conditionalFormatting sqref="L9">
    <cfRule type="cellIs" dxfId="370" priority="37" operator="lessThan">
      <formula>0.003</formula>
    </cfRule>
  </conditionalFormatting>
  <conditionalFormatting sqref="K23:K28">
    <cfRule type="cellIs" dxfId="369" priority="36" operator="lessThan">
      <formula>0.012</formula>
    </cfRule>
  </conditionalFormatting>
  <conditionalFormatting sqref="K29">
    <cfRule type="cellIs" dxfId="368" priority="35" operator="lessThan">
      <formula>0.012</formula>
    </cfRule>
  </conditionalFormatting>
  <conditionalFormatting sqref="K30">
    <cfRule type="cellIs" dxfId="367" priority="34" operator="lessThan">
      <formula>0.012</formula>
    </cfRule>
  </conditionalFormatting>
  <conditionalFormatting sqref="K31">
    <cfRule type="cellIs" dxfId="366" priority="33" operator="lessThan">
      <formula>0.012</formula>
    </cfRule>
  </conditionalFormatting>
  <conditionalFormatting sqref="G12">
    <cfRule type="cellIs" dxfId="365" priority="32" operator="lessThan">
      <formula>0.012</formula>
    </cfRule>
  </conditionalFormatting>
  <conditionalFormatting sqref="G8">
    <cfRule type="cellIs" dxfId="364" priority="31" operator="lessThan">
      <formula>0.003</formula>
    </cfRule>
  </conditionalFormatting>
  <conditionalFormatting sqref="G9">
    <cfRule type="cellIs" dxfId="363" priority="30" operator="lessThan">
      <formula>0.003</formula>
    </cfRule>
  </conditionalFormatting>
  <conditionalFormatting sqref="G10">
    <cfRule type="cellIs" dxfId="362" priority="29" operator="lessThan">
      <formula>0.003</formula>
    </cfRule>
  </conditionalFormatting>
  <conditionalFormatting sqref="G19:G20">
    <cfRule type="cellIs" dxfId="361" priority="28" operator="lessThan">
      <formula>0.012</formula>
    </cfRule>
  </conditionalFormatting>
  <conditionalFormatting sqref="H8">
    <cfRule type="cellIs" dxfId="360" priority="27" operator="lessThan">
      <formula>0.012</formula>
    </cfRule>
  </conditionalFormatting>
  <conditionalFormatting sqref="K32:K35">
    <cfRule type="cellIs" dxfId="359" priority="26" operator="lessThan">
      <formula>0.012</formula>
    </cfRule>
  </conditionalFormatting>
  <conditionalFormatting sqref="K40">
    <cfRule type="cellIs" dxfId="358" priority="25" operator="lessThan">
      <formula>0.003</formula>
    </cfRule>
  </conditionalFormatting>
  <conditionalFormatting sqref="K36:K38">
    <cfRule type="cellIs" dxfId="357" priority="24" operator="lessThan">
      <formula>0.012</formula>
    </cfRule>
  </conditionalFormatting>
  <conditionalFormatting sqref="K39">
    <cfRule type="cellIs" dxfId="356" priority="23" operator="lessThan">
      <formula>0.012</formula>
    </cfRule>
  </conditionalFormatting>
  <conditionalFormatting sqref="J26">
    <cfRule type="cellIs" dxfId="355" priority="22" operator="lessThan">
      <formula>0.003</formula>
    </cfRule>
  </conditionalFormatting>
  <conditionalFormatting sqref="J23:J24">
    <cfRule type="cellIs" dxfId="354" priority="21" operator="lessThan">
      <formula>0.012</formula>
    </cfRule>
  </conditionalFormatting>
  <conditionalFormatting sqref="I43:I47">
    <cfRule type="cellIs" dxfId="353" priority="20" operator="lessThan">
      <formula>0.012</formula>
    </cfRule>
  </conditionalFormatting>
  <conditionalFormatting sqref="I48:I50">
    <cfRule type="cellIs" dxfId="352" priority="19" operator="lessThan">
      <formula>0.012</formula>
    </cfRule>
  </conditionalFormatting>
  <conditionalFormatting sqref="I51">
    <cfRule type="cellIs" dxfId="351" priority="18" operator="lessThan">
      <formula>0.012</formula>
    </cfRule>
  </conditionalFormatting>
  <conditionalFormatting sqref="I52">
    <cfRule type="cellIs" dxfId="350" priority="17" operator="lessThan">
      <formula>0.012</formula>
    </cfRule>
  </conditionalFormatting>
  <conditionalFormatting sqref="J30">
    <cfRule type="cellIs" dxfId="349" priority="16" operator="lessThan">
      <formula>0.003</formula>
    </cfRule>
  </conditionalFormatting>
  <conditionalFormatting sqref="J27:J28">
    <cfRule type="cellIs" dxfId="348" priority="15" operator="lessThan">
      <formula>0.012</formula>
    </cfRule>
  </conditionalFormatting>
  <conditionalFormatting sqref="I70">
    <cfRule type="cellIs" dxfId="347" priority="14" operator="lessThan">
      <formula>0.003</formula>
    </cfRule>
  </conditionalFormatting>
  <conditionalFormatting sqref="I71:I72">
    <cfRule type="cellIs" dxfId="346" priority="13" operator="lessThan">
      <formula>0.003</formula>
    </cfRule>
  </conditionalFormatting>
  <conditionalFormatting sqref="I53:I60">
    <cfRule type="cellIs" dxfId="345" priority="12" operator="lessThan">
      <formula>0.003</formula>
    </cfRule>
  </conditionalFormatting>
  <conditionalFormatting sqref="I61">
    <cfRule type="cellIs" dxfId="344" priority="11" operator="lessThan">
      <formula>0.003</formula>
    </cfRule>
  </conditionalFormatting>
  <conditionalFormatting sqref="I62:I65">
    <cfRule type="cellIs" dxfId="343" priority="10" operator="lessThan">
      <formula>0.003</formula>
    </cfRule>
  </conditionalFormatting>
  <conditionalFormatting sqref="I66:I69">
    <cfRule type="cellIs" dxfId="342" priority="9" operator="lessThan">
      <formula>0.012</formula>
    </cfRule>
  </conditionalFormatting>
  <conditionalFormatting sqref="I73">
    <cfRule type="cellIs" dxfId="341" priority="8" operator="lessThan">
      <formula>0.012</formula>
    </cfRule>
  </conditionalFormatting>
  <conditionalFormatting sqref="I74">
    <cfRule type="cellIs" dxfId="340" priority="7" operator="lessThan">
      <formula>0.012</formula>
    </cfRule>
  </conditionalFormatting>
  <conditionalFormatting sqref="J34">
    <cfRule type="cellIs" dxfId="339" priority="6" operator="lessThan">
      <formula>0.003</formula>
    </cfRule>
  </conditionalFormatting>
  <conditionalFormatting sqref="J36">
    <cfRule type="cellIs" dxfId="338" priority="5" operator="lessThan">
      <formula>0.003</formula>
    </cfRule>
  </conditionalFormatting>
  <conditionalFormatting sqref="J31:J32">
    <cfRule type="cellIs" dxfId="337" priority="4" operator="lessThan">
      <formula>0.012</formula>
    </cfRule>
  </conditionalFormatting>
  <conditionalFormatting sqref="J33">
    <cfRule type="cellIs" dxfId="336" priority="3" operator="lessThan">
      <formula>0.012</formula>
    </cfRule>
  </conditionalFormatting>
  <conditionalFormatting sqref="J40">
    <cfRule type="cellIs" dxfId="335" priority="2" operator="lessThan">
      <formula>0.012</formula>
    </cfRule>
  </conditionalFormatting>
  <conditionalFormatting sqref="J41">
    <cfRule type="cellIs" dxfId="334" priority="1" operator="lessThan">
      <formula>0.012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-0.249977111117893"/>
  </sheetPr>
  <dimension ref="A1:L232"/>
  <sheetViews>
    <sheetView zoomScale="43" zoomScaleNormal="100" workbookViewId="0">
      <pane xSplit="1" topLeftCell="B1" activePane="topRight" state="frozen"/>
      <selection activeCell="A4" sqref="A4"/>
      <selection pane="topRight" activeCell="K68" sqref="K68"/>
    </sheetView>
  </sheetViews>
  <sheetFormatPr defaultRowHeight="14.5" x14ac:dyDescent="0.35"/>
  <cols>
    <col min="1" max="1" width="13.54296875" bestFit="1" customWidth="1"/>
    <col min="2" max="2" width="22.453125" bestFit="1" customWidth="1"/>
    <col min="3" max="3" width="22.453125" customWidth="1"/>
    <col min="4" max="4" width="14.453125" customWidth="1"/>
    <col min="5" max="5" width="15.7265625" bestFit="1" customWidth="1"/>
    <col min="6" max="6" width="28.1796875" bestFit="1" customWidth="1"/>
    <col min="7" max="7" width="17.26953125" customWidth="1"/>
    <col min="8" max="8" width="12.1796875" bestFit="1" customWidth="1"/>
    <col min="9" max="9" width="20.26953125" bestFit="1" customWidth="1"/>
    <col min="10" max="10" width="19.81640625" bestFit="1" customWidth="1"/>
    <col min="11" max="11" width="14.36328125" bestFit="1" customWidth="1"/>
    <col min="12" max="12" width="13.90625" bestFit="1" customWidth="1"/>
  </cols>
  <sheetData>
    <row r="1" spans="1:12" x14ac:dyDescent="0.35">
      <c r="A1" s="1" t="s">
        <v>29</v>
      </c>
      <c r="B1" s="1"/>
      <c r="C1" s="1"/>
    </row>
    <row r="2" spans="1:12" x14ac:dyDescent="0.35">
      <c r="A2" s="20" t="s">
        <v>7</v>
      </c>
      <c r="B2" s="20"/>
      <c r="C2" s="20"/>
    </row>
    <row r="4" spans="1:12" s="22" customFormat="1" ht="29" x14ac:dyDescent="0.35">
      <c r="A4" s="14" t="s">
        <v>19</v>
      </c>
      <c r="B4" s="14" t="s">
        <v>26</v>
      </c>
      <c r="C4" s="14" t="s">
        <v>24</v>
      </c>
      <c r="D4" s="21" t="s">
        <v>8</v>
      </c>
      <c r="E4" s="14" t="s">
        <v>2</v>
      </c>
      <c r="G4" s="82" t="s">
        <v>92</v>
      </c>
      <c r="H4" s="82" t="s">
        <v>93</v>
      </c>
      <c r="I4" s="82" t="s">
        <v>94</v>
      </c>
      <c r="J4" s="82" t="s">
        <v>95</v>
      </c>
      <c r="K4" s="82" t="s">
        <v>96</v>
      </c>
      <c r="L4" s="82" t="s">
        <v>97</v>
      </c>
    </row>
    <row r="5" spans="1:12" x14ac:dyDescent="0.35">
      <c r="A5" s="30" t="s">
        <v>30</v>
      </c>
      <c r="B5" s="33">
        <v>43265</v>
      </c>
      <c r="C5" s="4">
        <v>43392</v>
      </c>
      <c r="D5" s="18">
        <v>3.5062000000000002</v>
      </c>
      <c r="G5">
        <v>4.5793999999999997</v>
      </c>
      <c r="H5" s="18">
        <v>1.024</v>
      </c>
      <c r="I5" s="18">
        <v>3.5062000000000002</v>
      </c>
      <c r="J5">
        <v>4.4432999999999998</v>
      </c>
      <c r="K5">
        <v>6.0381</v>
      </c>
      <c r="L5">
        <v>1.4703999999999999</v>
      </c>
    </row>
    <row r="6" spans="1:12" x14ac:dyDescent="0.35">
      <c r="A6" s="30" t="s">
        <v>30</v>
      </c>
      <c r="B6" s="33">
        <v>43266</v>
      </c>
      <c r="C6" s="4">
        <v>43392</v>
      </c>
      <c r="D6" s="18">
        <v>4.3545999999999996</v>
      </c>
      <c r="G6">
        <v>2.9453999999999998</v>
      </c>
      <c r="H6" s="18">
        <v>1.2306999999999999</v>
      </c>
      <c r="I6" s="18">
        <v>4.3545999999999996</v>
      </c>
      <c r="J6">
        <v>2.8443000000000001</v>
      </c>
      <c r="K6">
        <v>5.5609000000000002</v>
      </c>
    </row>
    <row r="7" spans="1:12" x14ac:dyDescent="0.35">
      <c r="A7" s="30" t="s">
        <v>30</v>
      </c>
      <c r="B7" s="33">
        <v>43267</v>
      </c>
      <c r="C7" s="4">
        <v>43392</v>
      </c>
      <c r="D7" s="18">
        <v>3.3422000000000001</v>
      </c>
      <c r="G7">
        <v>2.5695999999999999</v>
      </c>
      <c r="H7" s="18">
        <v>1.8501000000000001</v>
      </c>
      <c r="I7" s="18">
        <v>3.3422000000000001</v>
      </c>
      <c r="J7">
        <v>3.4474</v>
      </c>
      <c r="K7">
        <v>4.6612</v>
      </c>
      <c r="L7">
        <v>1.9572000000000001</v>
      </c>
    </row>
    <row r="8" spans="1:12" x14ac:dyDescent="0.35">
      <c r="A8" s="30" t="s">
        <v>30</v>
      </c>
      <c r="B8" s="33">
        <v>43268</v>
      </c>
      <c r="C8" s="4">
        <v>43392</v>
      </c>
      <c r="D8" s="18">
        <v>7.8375000000000004</v>
      </c>
      <c r="G8">
        <v>3.1703999999999999</v>
      </c>
      <c r="H8" s="18">
        <v>1.5946</v>
      </c>
      <c r="I8" s="18">
        <v>7.8375000000000004</v>
      </c>
      <c r="K8" s="18">
        <v>0.67467999999999995</v>
      </c>
      <c r="L8">
        <v>0.59563999999999995</v>
      </c>
    </row>
    <row r="9" spans="1:12" x14ac:dyDescent="0.35">
      <c r="A9" s="30" t="s">
        <v>30</v>
      </c>
      <c r="B9" s="33">
        <v>43269</v>
      </c>
      <c r="C9" s="4">
        <v>43392</v>
      </c>
      <c r="D9" s="18">
        <v>2.0204</v>
      </c>
      <c r="G9">
        <v>3.7806000000000002</v>
      </c>
      <c r="H9">
        <v>1.1676</v>
      </c>
      <c r="I9" s="18">
        <v>2.0204</v>
      </c>
      <c r="J9">
        <v>1.9091</v>
      </c>
      <c r="K9">
        <v>6.0374999999999996</v>
      </c>
      <c r="L9">
        <v>2.0571999999999999</v>
      </c>
    </row>
    <row r="10" spans="1:12" x14ac:dyDescent="0.35">
      <c r="A10" s="30" t="s">
        <v>30</v>
      </c>
      <c r="B10" s="33">
        <v>43270</v>
      </c>
      <c r="C10" s="4">
        <v>43392</v>
      </c>
      <c r="D10" s="18">
        <v>3.6086</v>
      </c>
      <c r="G10">
        <v>5.8090999999999999</v>
      </c>
      <c r="H10" s="18">
        <v>3.25</v>
      </c>
      <c r="I10" s="18">
        <v>3.6086</v>
      </c>
      <c r="J10">
        <v>1.3334999999999999</v>
      </c>
      <c r="K10">
        <v>3.3182</v>
      </c>
      <c r="L10">
        <v>1.4583999999999999</v>
      </c>
    </row>
    <row r="11" spans="1:12" x14ac:dyDescent="0.35">
      <c r="A11" s="30" t="s">
        <v>30</v>
      </c>
      <c r="B11" s="33">
        <v>43271</v>
      </c>
      <c r="C11" s="4">
        <v>43392</v>
      </c>
      <c r="D11" s="18">
        <v>2.4744999999999999</v>
      </c>
      <c r="G11">
        <v>4.2705000000000002</v>
      </c>
      <c r="I11" s="18">
        <v>2.4744999999999999</v>
      </c>
      <c r="J11">
        <v>3.9367000000000001</v>
      </c>
      <c r="K11">
        <v>2.0973000000000002</v>
      </c>
      <c r="L11">
        <v>1.7179</v>
      </c>
    </row>
    <row r="12" spans="1:12" x14ac:dyDescent="0.35">
      <c r="A12" s="30" t="s">
        <v>30</v>
      </c>
      <c r="B12" s="33">
        <v>43272</v>
      </c>
      <c r="C12" s="4">
        <v>43392</v>
      </c>
      <c r="D12" s="18">
        <v>1.8058000000000001</v>
      </c>
      <c r="G12">
        <v>1.7726</v>
      </c>
      <c r="I12" s="18">
        <v>1.8058000000000001</v>
      </c>
      <c r="J12">
        <v>2.3277999999999999</v>
      </c>
      <c r="K12">
        <v>4.4823000000000004</v>
      </c>
      <c r="L12">
        <v>1.7858000000000001</v>
      </c>
    </row>
    <row r="13" spans="1:12" x14ac:dyDescent="0.35">
      <c r="A13" s="30" t="s">
        <v>30</v>
      </c>
      <c r="B13" s="33">
        <v>43273</v>
      </c>
      <c r="C13" s="4">
        <v>43392</v>
      </c>
      <c r="D13" s="18">
        <v>0.77351999999999999</v>
      </c>
      <c r="G13">
        <v>2.6947000000000001</v>
      </c>
      <c r="I13" s="18">
        <v>0.77351999999999999</v>
      </c>
      <c r="J13">
        <v>0.86685999999999996</v>
      </c>
      <c r="K13">
        <v>5.9515000000000002</v>
      </c>
      <c r="L13">
        <v>1.7887999999999999</v>
      </c>
    </row>
    <row r="14" spans="1:12" x14ac:dyDescent="0.35">
      <c r="A14" s="30" t="s">
        <v>30</v>
      </c>
      <c r="B14" s="33">
        <v>43274</v>
      </c>
      <c r="C14" s="4">
        <v>43392</v>
      </c>
      <c r="D14" s="18">
        <v>0.88332999999999995</v>
      </c>
      <c r="G14">
        <v>5.0822000000000003</v>
      </c>
      <c r="I14" s="18">
        <v>0.88332999999999995</v>
      </c>
      <c r="K14">
        <v>4.6269</v>
      </c>
    </row>
    <row r="15" spans="1:12" x14ac:dyDescent="0.35">
      <c r="A15" s="30" t="s">
        <v>30</v>
      </c>
      <c r="B15" s="33">
        <v>43275</v>
      </c>
      <c r="C15" s="4">
        <v>43392</v>
      </c>
      <c r="D15" s="18">
        <v>0.52302999999999999</v>
      </c>
      <c r="G15">
        <v>1.8638999999999999</v>
      </c>
      <c r="I15" s="18">
        <v>0.52302999999999999</v>
      </c>
      <c r="J15">
        <v>0.90952</v>
      </c>
      <c r="K15">
        <v>2.4201999999999999</v>
      </c>
      <c r="L15">
        <v>1.5447</v>
      </c>
    </row>
    <row r="16" spans="1:12" x14ac:dyDescent="0.35">
      <c r="A16" s="30" t="s">
        <v>30</v>
      </c>
      <c r="B16" s="33">
        <v>43276</v>
      </c>
      <c r="C16" s="4">
        <v>43392</v>
      </c>
      <c r="D16" s="18">
        <v>4.3369999999999997</v>
      </c>
      <c r="G16">
        <v>3.3147000000000002</v>
      </c>
      <c r="I16" s="18">
        <v>4.3369999999999997</v>
      </c>
      <c r="J16">
        <v>1.3202</v>
      </c>
      <c r="K16">
        <v>2.7519</v>
      </c>
      <c r="L16">
        <v>1.5799000000000001</v>
      </c>
    </row>
    <row r="17" spans="1:12" x14ac:dyDescent="0.35">
      <c r="A17" s="30" t="s">
        <v>30</v>
      </c>
      <c r="B17" s="33">
        <v>43277</v>
      </c>
      <c r="C17" s="4">
        <v>43392</v>
      </c>
      <c r="D17" s="18">
        <v>4.1707999999999998</v>
      </c>
      <c r="G17">
        <v>2.2328000000000001</v>
      </c>
      <c r="I17" s="18">
        <v>4.1707999999999998</v>
      </c>
      <c r="J17">
        <v>3.1777000000000002</v>
      </c>
      <c r="K17">
        <v>0.97560000000000002</v>
      </c>
      <c r="L17">
        <v>1.2294</v>
      </c>
    </row>
    <row r="18" spans="1:12" x14ac:dyDescent="0.35">
      <c r="A18" s="30" t="s">
        <v>30</v>
      </c>
      <c r="B18" s="33">
        <v>43278</v>
      </c>
      <c r="C18" s="4">
        <v>43392</v>
      </c>
      <c r="D18" s="18">
        <v>2.4975999999999998</v>
      </c>
      <c r="G18">
        <v>1.3915</v>
      </c>
      <c r="I18" s="18">
        <v>2.4975999999999998</v>
      </c>
      <c r="J18">
        <v>1.9229000000000001</v>
      </c>
      <c r="K18">
        <v>3.0274999999999999</v>
      </c>
      <c r="L18">
        <v>2.2791000000000001</v>
      </c>
    </row>
    <row r="19" spans="1:12" x14ac:dyDescent="0.35">
      <c r="A19" s="30" t="s">
        <v>30</v>
      </c>
      <c r="B19" s="33">
        <v>43279</v>
      </c>
      <c r="C19" s="4">
        <v>43392</v>
      </c>
      <c r="D19" s="18">
        <v>7.0848000000000004</v>
      </c>
      <c r="G19">
        <v>1.2426999999999999</v>
      </c>
      <c r="I19" s="18">
        <v>7.0848000000000004</v>
      </c>
      <c r="K19">
        <v>2.8026</v>
      </c>
    </row>
    <row r="20" spans="1:12" x14ac:dyDescent="0.35">
      <c r="A20" s="30" t="s">
        <v>30</v>
      </c>
      <c r="B20" s="33">
        <v>43282</v>
      </c>
      <c r="C20" s="4">
        <v>43392</v>
      </c>
      <c r="D20">
        <v>4.4432999999999998</v>
      </c>
      <c r="G20">
        <v>1.1627000000000001</v>
      </c>
      <c r="I20" s="18">
        <v>7.0422000000000002</v>
      </c>
      <c r="J20">
        <v>0.62216000000000005</v>
      </c>
      <c r="K20">
        <v>1.2459</v>
      </c>
      <c r="L20">
        <v>1.1681999999999999</v>
      </c>
    </row>
    <row r="21" spans="1:12" x14ac:dyDescent="0.35">
      <c r="A21" s="30" t="s">
        <v>30</v>
      </c>
      <c r="B21" s="33">
        <v>43283</v>
      </c>
      <c r="C21" s="4">
        <v>43392</v>
      </c>
      <c r="D21">
        <v>2.8443000000000001</v>
      </c>
      <c r="I21" s="18">
        <v>3.8858999999999999</v>
      </c>
      <c r="J21">
        <v>3.7484999999999999</v>
      </c>
      <c r="K21">
        <v>1.3001</v>
      </c>
    </row>
    <row r="22" spans="1:12" x14ac:dyDescent="0.35">
      <c r="A22" s="30" t="s">
        <v>30</v>
      </c>
      <c r="B22" s="33">
        <v>43284</v>
      </c>
      <c r="C22" s="4">
        <v>43392</v>
      </c>
      <c r="D22">
        <v>3.4474</v>
      </c>
      <c r="G22" s="23"/>
      <c r="I22" s="18">
        <v>2.7309999999999999</v>
      </c>
      <c r="J22">
        <v>2.3515999999999999</v>
      </c>
      <c r="K22">
        <v>1.5359</v>
      </c>
      <c r="L22">
        <v>2.5733999999999999</v>
      </c>
    </row>
    <row r="23" spans="1:12" x14ac:dyDescent="0.35">
      <c r="A23" s="30" t="s">
        <v>30</v>
      </c>
      <c r="B23" s="33">
        <v>43286</v>
      </c>
      <c r="G23" s="23"/>
      <c r="I23" s="18">
        <v>4.1193</v>
      </c>
      <c r="K23" s="24">
        <v>7.5753000000000004</v>
      </c>
    </row>
    <row r="24" spans="1:12" x14ac:dyDescent="0.35">
      <c r="A24" s="30" t="s">
        <v>30</v>
      </c>
      <c r="B24" s="4">
        <v>43288</v>
      </c>
      <c r="C24" s="4">
        <v>43381</v>
      </c>
      <c r="D24">
        <v>1.9091</v>
      </c>
      <c r="G24" s="23"/>
      <c r="I24" s="18">
        <v>1.8677999999999999</v>
      </c>
      <c r="J24">
        <v>1.6717</v>
      </c>
      <c r="K24" s="24">
        <v>2.8858999999999999</v>
      </c>
    </row>
    <row r="25" spans="1:12" x14ac:dyDescent="0.35">
      <c r="A25" s="30" t="s">
        <v>30</v>
      </c>
      <c r="B25" s="4">
        <v>43290</v>
      </c>
      <c r="C25" s="4">
        <v>43381</v>
      </c>
      <c r="D25">
        <v>1.3334999999999999</v>
      </c>
      <c r="G25" s="23"/>
      <c r="I25" s="18">
        <v>2.2616000000000001</v>
      </c>
      <c r="J25" s="18">
        <v>3.7523</v>
      </c>
      <c r="K25" s="24">
        <v>1.4483999999999999</v>
      </c>
      <c r="L25">
        <v>4.7721</v>
      </c>
    </row>
    <row r="26" spans="1:12" x14ac:dyDescent="0.35">
      <c r="A26" s="30" t="s">
        <v>30</v>
      </c>
      <c r="B26" s="4">
        <v>43292</v>
      </c>
      <c r="C26" s="4">
        <v>43381</v>
      </c>
      <c r="D26">
        <v>3.9367000000000001</v>
      </c>
      <c r="G26" s="23"/>
      <c r="I26">
        <v>9.0152999999999999</v>
      </c>
      <c r="J26" s="18">
        <v>1.9912000000000001</v>
      </c>
      <c r="K26" s="24">
        <v>1.6128</v>
      </c>
      <c r="L26" s="18">
        <v>0.94221999999999995</v>
      </c>
    </row>
    <row r="27" spans="1:12" x14ac:dyDescent="0.35">
      <c r="A27" s="30" t="s">
        <v>30</v>
      </c>
      <c r="B27" s="4">
        <v>43345</v>
      </c>
      <c r="C27" s="4">
        <v>43601</v>
      </c>
      <c r="D27">
        <v>2.3277999999999999</v>
      </c>
      <c r="G27" s="23"/>
      <c r="I27">
        <v>5.0979000000000001</v>
      </c>
      <c r="J27" s="18">
        <v>1.5911</v>
      </c>
      <c r="K27" s="18">
        <v>4.0339999999999998</v>
      </c>
      <c r="L27">
        <v>1.4877</v>
      </c>
    </row>
    <row r="28" spans="1:12" x14ac:dyDescent="0.35">
      <c r="A28" s="30" t="s">
        <v>30</v>
      </c>
      <c r="B28" s="4">
        <v>43347</v>
      </c>
      <c r="C28" s="4">
        <v>43601</v>
      </c>
      <c r="D28" s="13" t="s">
        <v>15</v>
      </c>
      <c r="G28" s="23"/>
      <c r="I28">
        <v>4.2664999999999997</v>
      </c>
      <c r="J28">
        <v>3.0411999999999999</v>
      </c>
      <c r="K28">
        <v>1.1218999999999999</v>
      </c>
      <c r="L28" s="13"/>
    </row>
    <row r="29" spans="1:12" x14ac:dyDescent="0.35">
      <c r="A29" s="31"/>
      <c r="B29" s="33"/>
      <c r="E29" s="23"/>
      <c r="I29">
        <v>4.5968</v>
      </c>
      <c r="K29" s="13"/>
    </row>
    <row r="30" spans="1:12" x14ac:dyDescent="0.35">
      <c r="A30" s="30" t="s">
        <v>31</v>
      </c>
      <c r="B30" s="33">
        <v>43265</v>
      </c>
      <c r="C30" s="4">
        <v>43392</v>
      </c>
      <c r="D30" s="18">
        <v>7.0422000000000002</v>
      </c>
      <c r="E30" s="23"/>
      <c r="I30" s="18">
        <v>9.4039999999999999</v>
      </c>
      <c r="J30">
        <v>1.2157</v>
      </c>
      <c r="K30" s="18">
        <v>2.5179999999999998</v>
      </c>
      <c r="L30">
        <v>0.57104999999999995</v>
      </c>
    </row>
    <row r="31" spans="1:12" x14ac:dyDescent="0.35">
      <c r="A31" s="30" t="s">
        <v>31</v>
      </c>
      <c r="B31" s="33">
        <v>43266</v>
      </c>
      <c r="C31" s="4">
        <v>43392</v>
      </c>
      <c r="D31" s="18">
        <v>3.8858999999999999</v>
      </c>
      <c r="E31" s="23"/>
      <c r="I31" s="18">
        <v>5.6641000000000004</v>
      </c>
      <c r="J31">
        <v>2.7844000000000002</v>
      </c>
      <c r="K31">
        <v>2.8338999999999999</v>
      </c>
    </row>
    <row r="32" spans="1:12" x14ac:dyDescent="0.35">
      <c r="A32" s="30" t="s">
        <v>31</v>
      </c>
      <c r="B32" s="33">
        <v>43267</v>
      </c>
      <c r="C32" s="4">
        <v>43392</v>
      </c>
      <c r="D32" s="18">
        <v>2.7309999999999999</v>
      </c>
      <c r="E32" s="23"/>
      <c r="I32" s="18">
        <v>3.6341999999999999</v>
      </c>
      <c r="J32">
        <v>4.0675999999999997</v>
      </c>
    </row>
    <row r="33" spans="1:11" x14ac:dyDescent="0.35">
      <c r="A33" s="30" t="s">
        <v>31</v>
      </c>
      <c r="B33" s="33">
        <v>43268</v>
      </c>
      <c r="C33" s="4">
        <v>43392</v>
      </c>
      <c r="D33" s="18">
        <v>4.1193</v>
      </c>
      <c r="E33" s="23"/>
      <c r="I33" s="18">
        <v>3.5333999999999999</v>
      </c>
      <c r="J33" s="18">
        <v>4.319</v>
      </c>
    </row>
    <row r="34" spans="1:11" x14ac:dyDescent="0.35">
      <c r="A34" s="30" t="s">
        <v>31</v>
      </c>
      <c r="B34" s="33">
        <v>43269</v>
      </c>
      <c r="C34" s="4">
        <v>43392</v>
      </c>
      <c r="D34" s="18">
        <v>1.8677999999999999</v>
      </c>
      <c r="E34" s="23"/>
      <c r="I34" s="18">
        <v>3.2227000000000001</v>
      </c>
      <c r="J34">
        <v>2.9405999999999999</v>
      </c>
    </row>
    <row r="35" spans="1:11" x14ac:dyDescent="0.35">
      <c r="A35" s="30" t="s">
        <v>31</v>
      </c>
      <c r="B35" s="33">
        <v>43270</v>
      </c>
      <c r="C35" s="4">
        <v>43392</v>
      </c>
      <c r="D35" s="18">
        <v>2.2616000000000001</v>
      </c>
      <c r="E35" s="23"/>
      <c r="I35" s="18">
        <v>2.528</v>
      </c>
    </row>
    <row r="36" spans="1:11" x14ac:dyDescent="0.35">
      <c r="A36" s="30" t="s">
        <v>31</v>
      </c>
      <c r="B36" s="33">
        <v>43271</v>
      </c>
      <c r="E36" s="23"/>
      <c r="I36" s="18">
        <v>2.0817000000000001</v>
      </c>
      <c r="J36">
        <v>4.1986999999999997</v>
      </c>
    </row>
    <row r="37" spans="1:11" x14ac:dyDescent="0.35">
      <c r="A37" s="30" t="s">
        <v>31</v>
      </c>
      <c r="B37" s="33">
        <v>43272</v>
      </c>
      <c r="E37" s="23"/>
      <c r="I37" s="18">
        <v>2.4741</v>
      </c>
    </row>
    <row r="38" spans="1:11" x14ac:dyDescent="0.35">
      <c r="A38" s="30" t="s">
        <v>31</v>
      </c>
      <c r="B38" s="33">
        <v>43273</v>
      </c>
      <c r="E38" s="23"/>
      <c r="I38" s="18">
        <v>1.9744999999999999</v>
      </c>
    </row>
    <row r="39" spans="1:11" x14ac:dyDescent="0.35">
      <c r="A39" s="30" t="s">
        <v>31</v>
      </c>
      <c r="B39" s="33">
        <v>43274</v>
      </c>
      <c r="E39" s="23"/>
      <c r="I39" s="18">
        <v>1.4035</v>
      </c>
    </row>
    <row r="40" spans="1:11" x14ac:dyDescent="0.35">
      <c r="A40" s="30" t="s">
        <v>31</v>
      </c>
      <c r="B40" s="15">
        <v>43279</v>
      </c>
      <c r="E40" s="23"/>
      <c r="I40">
        <v>5.6078000000000001</v>
      </c>
    </row>
    <row r="41" spans="1:11" x14ac:dyDescent="0.35">
      <c r="A41" s="30" t="s">
        <v>31</v>
      </c>
      <c r="B41" s="15">
        <v>43282</v>
      </c>
      <c r="E41" s="23"/>
      <c r="I41">
        <v>3.4531999999999998</v>
      </c>
    </row>
    <row r="42" spans="1:11" x14ac:dyDescent="0.35">
      <c r="A42" s="30" t="s">
        <v>31</v>
      </c>
      <c r="B42" s="15">
        <v>43283</v>
      </c>
      <c r="E42" s="23"/>
      <c r="I42">
        <v>2.3412000000000002</v>
      </c>
    </row>
    <row r="43" spans="1:11" x14ac:dyDescent="0.35">
      <c r="A43" s="30" t="s">
        <v>31</v>
      </c>
      <c r="B43" s="15">
        <v>43284</v>
      </c>
      <c r="E43" s="23"/>
      <c r="I43">
        <v>2.3704999999999998</v>
      </c>
      <c r="K43" s="18">
        <f>AVERAGE(H5:H62)</f>
        <v>1.6861666666666668</v>
      </c>
    </row>
    <row r="44" spans="1:11" x14ac:dyDescent="0.35">
      <c r="A44" s="30" t="s">
        <v>31</v>
      </c>
      <c r="B44" s="15">
        <v>43285</v>
      </c>
      <c r="C44" s="4">
        <v>43381</v>
      </c>
      <c r="D44">
        <v>0.86685999999999996</v>
      </c>
      <c r="E44" s="23"/>
      <c r="I44">
        <v>4.0461</v>
      </c>
      <c r="K44" s="18">
        <f>MEDIAN(H5:H61)</f>
        <v>1.41265</v>
      </c>
    </row>
    <row r="45" spans="1:11" x14ac:dyDescent="0.35">
      <c r="A45" s="30" t="s">
        <v>31</v>
      </c>
      <c r="B45" s="15">
        <v>43286</v>
      </c>
      <c r="E45" s="23"/>
      <c r="I45">
        <v>5.6467000000000001</v>
      </c>
      <c r="K45" s="18">
        <f>MAX(H5:H61)</f>
        <v>3.25</v>
      </c>
    </row>
    <row r="46" spans="1:11" x14ac:dyDescent="0.35">
      <c r="A46" s="30" t="s">
        <v>31</v>
      </c>
      <c r="B46" s="15">
        <v>43288</v>
      </c>
      <c r="C46" s="4">
        <v>43381</v>
      </c>
      <c r="D46">
        <v>0.90952</v>
      </c>
      <c r="E46" s="23"/>
      <c r="I46">
        <v>9.4939</v>
      </c>
      <c r="K46" s="18">
        <f>MIN(H5:H61)</f>
        <v>1.024</v>
      </c>
    </row>
    <row r="47" spans="1:11" x14ac:dyDescent="0.35">
      <c r="A47" s="30" t="s">
        <v>31</v>
      </c>
      <c r="B47" s="15">
        <v>43290</v>
      </c>
      <c r="C47" s="4">
        <v>43381</v>
      </c>
      <c r="D47">
        <v>1.3202</v>
      </c>
      <c r="E47" s="23"/>
      <c r="I47">
        <v>4.0366</v>
      </c>
    </row>
    <row r="48" spans="1:11" x14ac:dyDescent="0.35">
      <c r="A48" s="30" t="s">
        <v>31</v>
      </c>
      <c r="B48" s="15">
        <v>43292</v>
      </c>
      <c r="E48" s="23"/>
      <c r="I48">
        <v>2.2324999999999999</v>
      </c>
    </row>
    <row r="49" spans="1:9" x14ac:dyDescent="0.35">
      <c r="A49" s="31"/>
      <c r="B49" s="33"/>
      <c r="E49" s="23"/>
      <c r="I49">
        <v>2.2082000000000002</v>
      </c>
    </row>
    <row r="50" spans="1:9" x14ac:dyDescent="0.35">
      <c r="A50" s="31" t="s">
        <v>34</v>
      </c>
      <c r="B50" s="33">
        <v>43265</v>
      </c>
      <c r="G50" s="23"/>
      <c r="I50" s="18">
        <v>2.9537</v>
      </c>
    </row>
    <row r="51" spans="1:9" x14ac:dyDescent="0.35">
      <c r="A51" s="31" t="s">
        <v>34</v>
      </c>
      <c r="B51" s="33">
        <v>43266</v>
      </c>
      <c r="G51" s="23"/>
      <c r="I51" s="18">
        <v>7.3082000000000003</v>
      </c>
    </row>
    <row r="52" spans="1:9" x14ac:dyDescent="0.35">
      <c r="A52" s="31" t="s">
        <v>34</v>
      </c>
      <c r="B52" s="33">
        <v>43267</v>
      </c>
      <c r="G52" s="23"/>
      <c r="I52" s="18">
        <v>2.6252</v>
      </c>
    </row>
    <row r="53" spans="1:9" x14ac:dyDescent="0.35">
      <c r="A53" s="31" t="s">
        <v>34</v>
      </c>
      <c r="B53" s="33">
        <v>43270</v>
      </c>
      <c r="I53" s="18">
        <v>1.5481</v>
      </c>
    </row>
    <row r="54" spans="1:9" x14ac:dyDescent="0.35">
      <c r="A54" s="31" t="s">
        <v>34</v>
      </c>
      <c r="B54" s="33">
        <v>43272</v>
      </c>
      <c r="I54" s="18">
        <v>3.7164999999999999</v>
      </c>
    </row>
    <row r="55" spans="1:9" x14ac:dyDescent="0.35">
      <c r="A55" s="31"/>
      <c r="B55" s="33"/>
      <c r="I55" s="18">
        <v>3.7848000000000002</v>
      </c>
    </row>
    <row r="56" spans="1:9" x14ac:dyDescent="0.35">
      <c r="A56" s="30" t="s">
        <v>35</v>
      </c>
      <c r="B56" s="33">
        <v>43258</v>
      </c>
      <c r="I56" s="18">
        <v>4.8863000000000003</v>
      </c>
    </row>
    <row r="57" spans="1:9" x14ac:dyDescent="0.35">
      <c r="A57" s="30" t="s">
        <v>35</v>
      </c>
      <c r="B57" s="33">
        <v>43265</v>
      </c>
      <c r="I57" s="18">
        <v>2.7292999999999998</v>
      </c>
    </row>
    <row r="58" spans="1:9" x14ac:dyDescent="0.35">
      <c r="A58" s="30" t="s">
        <v>35</v>
      </c>
      <c r="B58" s="33">
        <v>43266</v>
      </c>
      <c r="E58" s="23"/>
      <c r="H58" s="23"/>
      <c r="I58" s="18">
        <v>1.0224</v>
      </c>
    </row>
    <row r="59" spans="1:9" x14ac:dyDescent="0.35">
      <c r="A59" s="30" t="s">
        <v>35</v>
      </c>
      <c r="B59" s="33">
        <v>43267</v>
      </c>
      <c r="E59" s="23"/>
      <c r="H59" s="23"/>
      <c r="I59" s="18">
        <v>3.5449999999999999</v>
      </c>
    </row>
    <row r="60" spans="1:9" x14ac:dyDescent="0.35">
      <c r="A60" s="30" t="s">
        <v>35</v>
      </c>
      <c r="B60" s="33">
        <v>43268</v>
      </c>
      <c r="I60" s="18">
        <v>2.8565</v>
      </c>
    </row>
    <row r="61" spans="1:9" x14ac:dyDescent="0.35">
      <c r="A61" s="30" t="s">
        <v>35</v>
      </c>
      <c r="B61" s="4">
        <v>43269</v>
      </c>
      <c r="I61" s="18">
        <v>3.9388000000000001</v>
      </c>
    </row>
    <row r="62" spans="1:9" x14ac:dyDescent="0.35">
      <c r="A62" s="30" t="s">
        <v>35</v>
      </c>
      <c r="B62" s="33">
        <v>43270</v>
      </c>
    </row>
    <row r="63" spans="1:9" x14ac:dyDescent="0.35">
      <c r="A63" s="30" t="s">
        <v>35</v>
      </c>
      <c r="B63" s="33">
        <v>43271</v>
      </c>
    </row>
    <row r="64" spans="1:9" x14ac:dyDescent="0.35">
      <c r="A64" s="30" t="s">
        <v>35</v>
      </c>
      <c r="B64" s="33">
        <v>43272</v>
      </c>
    </row>
    <row r="65" spans="1:4" x14ac:dyDescent="0.35">
      <c r="A65" s="30" t="s">
        <v>35</v>
      </c>
      <c r="B65" s="33">
        <v>43273</v>
      </c>
    </row>
    <row r="66" spans="1:4" x14ac:dyDescent="0.35">
      <c r="A66" s="30" t="s">
        <v>35</v>
      </c>
      <c r="B66" s="33">
        <v>43274</v>
      </c>
    </row>
    <row r="67" spans="1:4" x14ac:dyDescent="0.35">
      <c r="A67" s="30" t="s">
        <v>35</v>
      </c>
      <c r="B67" s="33">
        <v>43275</v>
      </c>
    </row>
    <row r="68" spans="1:4" x14ac:dyDescent="0.35">
      <c r="A68" s="30" t="s">
        <v>35</v>
      </c>
      <c r="B68" s="33">
        <v>43277</v>
      </c>
    </row>
    <row r="69" spans="1:4" x14ac:dyDescent="0.35">
      <c r="A69" s="30" t="s">
        <v>35</v>
      </c>
      <c r="B69" s="33">
        <v>43278</v>
      </c>
    </row>
    <row r="70" spans="1:4" x14ac:dyDescent="0.35">
      <c r="A70" s="30" t="s">
        <v>35</v>
      </c>
      <c r="B70" s="33">
        <v>43279</v>
      </c>
    </row>
    <row r="71" spans="1:4" x14ac:dyDescent="0.35">
      <c r="A71" s="30" t="s">
        <v>35</v>
      </c>
      <c r="B71" s="33">
        <v>43280</v>
      </c>
    </row>
    <row r="72" spans="1:4" x14ac:dyDescent="0.35">
      <c r="A72" s="30" t="s">
        <v>35</v>
      </c>
      <c r="B72" s="33">
        <v>43281</v>
      </c>
    </row>
    <row r="73" spans="1:4" x14ac:dyDescent="0.35">
      <c r="A73" s="30" t="s">
        <v>35</v>
      </c>
      <c r="B73" s="33">
        <v>43282</v>
      </c>
    </row>
    <row r="74" spans="1:4" x14ac:dyDescent="0.35">
      <c r="A74" s="30" t="s">
        <v>35</v>
      </c>
      <c r="B74" s="33">
        <v>43283</v>
      </c>
    </row>
    <row r="75" spans="1:4" x14ac:dyDescent="0.35">
      <c r="A75" s="30" t="s">
        <v>35</v>
      </c>
      <c r="B75" s="33">
        <v>43284</v>
      </c>
    </row>
    <row r="76" spans="1:4" x14ac:dyDescent="0.35">
      <c r="A76" s="30" t="s">
        <v>35</v>
      </c>
      <c r="B76" s="33">
        <v>43285</v>
      </c>
      <c r="C76" s="4">
        <v>43381</v>
      </c>
      <c r="D76">
        <v>1.4703999999999999</v>
      </c>
    </row>
    <row r="77" spans="1:4" x14ac:dyDescent="0.35">
      <c r="A77" s="30" t="s">
        <v>35</v>
      </c>
      <c r="B77" s="33">
        <v>43286</v>
      </c>
    </row>
    <row r="78" spans="1:4" x14ac:dyDescent="0.35">
      <c r="A78" s="30" t="s">
        <v>35</v>
      </c>
      <c r="B78" s="33">
        <v>43288</v>
      </c>
      <c r="C78" s="4">
        <v>43381</v>
      </c>
      <c r="D78">
        <v>1.9572000000000001</v>
      </c>
    </row>
    <row r="79" spans="1:4" x14ac:dyDescent="0.35">
      <c r="A79" s="30" t="s">
        <v>35</v>
      </c>
      <c r="B79" s="33">
        <v>43290</v>
      </c>
      <c r="C79" s="4">
        <v>43381</v>
      </c>
      <c r="D79">
        <v>0.59563999999999995</v>
      </c>
    </row>
    <row r="80" spans="1:4" x14ac:dyDescent="0.35">
      <c r="A80" s="30" t="s">
        <v>35</v>
      </c>
      <c r="B80" s="33">
        <v>43292</v>
      </c>
      <c r="C80" s="4">
        <v>43381</v>
      </c>
      <c r="D80">
        <v>2.0571999999999999</v>
      </c>
    </row>
    <row r="81" spans="1:4" x14ac:dyDescent="0.35">
      <c r="A81" s="31"/>
      <c r="B81" s="4"/>
    </row>
    <row r="82" spans="1:4" x14ac:dyDescent="0.35">
      <c r="A82" s="30" t="s">
        <v>28</v>
      </c>
      <c r="B82" s="33">
        <v>43258</v>
      </c>
      <c r="C82" s="4">
        <v>43748</v>
      </c>
      <c r="D82">
        <v>6.0381</v>
      </c>
    </row>
    <row r="83" spans="1:4" x14ac:dyDescent="0.35">
      <c r="A83" s="30" t="s">
        <v>28</v>
      </c>
      <c r="B83" s="33">
        <v>43265</v>
      </c>
      <c r="C83" s="4">
        <v>43748</v>
      </c>
      <c r="D83">
        <v>5.5609000000000002</v>
      </c>
    </row>
    <row r="84" spans="1:4" x14ac:dyDescent="0.35">
      <c r="A84" s="30" t="s">
        <v>28</v>
      </c>
      <c r="B84" s="33">
        <v>43266</v>
      </c>
      <c r="C84" s="4">
        <v>43748</v>
      </c>
      <c r="D84">
        <v>4.6612</v>
      </c>
    </row>
    <row r="85" spans="1:4" x14ac:dyDescent="0.35">
      <c r="A85" s="30" t="s">
        <v>28</v>
      </c>
      <c r="B85" s="33">
        <v>43267</v>
      </c>
      <c r="C85" s="4">
        <v>43748</v>
      </c>
      <c r="D85" s="18">
        <v>0.67467999999999995</v>
      </c>
    </row>
    <row r="86" spans="1:4" x14ac:dyDescent="0.35">
      <c r="A86" s="30" t="s">
        <v>28</v>
      </c>
      <c r="B86" s="33">
        <v>43268</v>
      </c>
      <c r="C86" s="4">
        <v>43748</v>
      </c>
      <c r="D86">
        <v>6.0374999999999996</v>
      </c>
    </row>
    <row r="87" spans="1:4" x14ac:dyDescent="0.35">
      <c r="A87" s="30" t="s">
        <v>28</v>
      </c>
      <c r="B87" s="4">
        <v>43269</v>
      </c>
      <c r="C87" s="4">
        <v>43748</v>
      </c>
      <c r="D87">
        <v>3.3182</v>
      </c>
    </row>
    <row r="88" spans="1:4" x14ac:dyDescent="0.35">
      <c r="A88" s="30" t="s">
        <v>28</v>
      </c>
      <c r="B88" s="33">
        <v>43270</v>
      </c>
      <c r="C88" s="4">
        <v>43748</v>
      </c>
      <c r="D88">
        <v>2.0973000000000002</v>
      </c>
    </row>
    <row r="89" spans="1:4" x14ac:dyDescent="0.35">
      <c r="A89" s="30" t="s">
        <v>28</v>
      </c>
      <c r="B89" s="33">
        <v>43271</v>
      </c>
      <c r="C89" s="4">
        <v>43748</v>
      </c>
      <c r="D89">
        <v>4.4823000000000004</v>
      </c>
    </row>
    <row r="90" spans="1:4" x14ac:dyDescent="0.35">
      <c r="A90" s="30" t="s">
        <v>28</v>
      </c>
      <c r="B90" s="33">
        <v>43272</v>
      </c>
      <c r="C90" s="4">
        <v>43748</v>
      </c>
      <c r="D90">
        <v>5.9515000000000002</v>
      </c>
    </row>
    <row r="91" spans="1:4" x14ac:dyDescent="0.35">
      <c r="A91" s="30" t="s">
        <v>28</v>
      </c>
      <c r="B91" s="33">
        <v>43273</v>
      </c>
      <c r="C91" s="4">
        <v>43496</v>
      </c>
      <c r="D91">
        <v>4.6269</v>
      </c>
    </row>
    <row r="92" spans="1:4" x14ac:dyDescent="0.35">
      <c r="A92" s="30" t="s">
        <v>28</v>
      </c>
      <c r="B92" s="33">
        <v>43274</v>
      </c>
      <c r="C92" s="4">
        <v>43496</v>
      </c>
      <c r="D92">
        <v>2.4201999999999999</v>
      </c>
    </row>
    <row r="93" spans="1:4" x14ac:dyDescent="0.35">
      <c r="A93" s="30" t="s">
        <v>28</v>
      </c>
      <c r="B93" s="33">
        <v>43275</v>
      </c>
      <c r="C93" s="4">
        <v>43496</v>
      </c>
      <c r="D93">
        <v>2.7519</v>
      </c>
    </row>
    <row r="94" spans="1:4" x14ac:dyDescent="0.35">
      <c r="A94" s="30" t="s">
        <v>28</v>
      </c>
      <c r="B94" s="33">
        <v>43276</v>
      </c>
      <c r="C94" s="4">
        <v>43748</v>
      </c>
      <c r="D94">
        <v>0.97560000000000002</v>
      </c>
    </row>
    <row r="95" spans="1:4" x14ac:dyDescent="0.35">
      <c r="A95" s="30" t="s">
        <v>28</v>
      </c>
      <c r="B95" s="33">
        <v>43277</v>
      </c>
      <c r="C95" s="4">
        <v>43496</v>
      </c>
      <c r="D95">
        <v>3.0274999999999999</v>
      </c>
    </row>
    <row r="96" spans="1:4" x14ac:dyDescent="0.35">
      <c r="A96" s="30" t="s">
        <v>28</v>
      </c>
      <c r="B96" s="33">
        <v>43278</v>
      </c>
      <c r="C96" s="4">
        <v>43496</v>
      </c>
      <c r="D96">
        <v>2.8026</v>
      </c>
    </row>
    <row r="97" spans="1:4" x14ac:dyDescent="0.35">
      <c r="A97" s="30" t="s">
        <v>28</v>
      </c>
      <c r="B97" s="33">
        <v>43279</v>
      </c>
      <c r="C97" s="4">
        <v>43496</v>
      </c>
      <c r="D97">
        <v>1.2459</v>
      </c>
    </row>
    <row r="98" spans="1:4" x14ac:dyDescent="0.35">
      <c r="A98" s="30" t="s">
        <v>28</v>
      </c>
      <c r="B98" s="33">
        <v>43280</v>
      </c>
      <c r="C98" s="4">
        <v>43496</v>
      </c>
      <c r="D98">
        <v>1.3001</v>
      </c>
    </row>
    <row r="99" spans="1:4" x14ac:dyDescent="0.35">
      <c r="A99" s="30" t="s">
        <v>28</v>
      </c>
      <c r="B99" s="33">
        <v>43281</v>
      </c>
      <c r="C99" s="4">
        <v>43496</v>
      </c>
      <c r="D99">
        <v>1.5359</v>
      </c>
    </row>
    <row r="100" spans="1:4" x14ac:dyDescent="0.35">
      <c r="A100" s="30" t="s">
        <v>28</v>
      </c>
      <c r="B100" s="33">
        <v>43282</v>
      </c>
      <c r="C100" s="4">
        <v>43496</v>
      </c>
      <c r="D100">
        <v>1.4583999999999999</v>
      </c>
    </row>
    <row r="101" spans="1:4" x14ac:dyDescent="0.35">
      <c r="A101" s="30" t="s">
        <v>28</v>
      </c>
      <c r="B101" s="33">
        <v>43283</v>
      </c>
      <c r="C101" s="4">
        <v>43496</v>
      </c>
      <c r="D101">
        <v>1.7179</v>
      </c>
    </row>
    <row r="102" spans="1:4" x14ac:dyDescent="0.35">
      <c r="A102" s="30" t="s">
        <v>28</v>
      </c>
      <c r="B102" s="15">
        <v>43284</v>
      </c>
      <c r="C102" s="4">
        <v>43496</v>
      </c>
      <c r="D102">
        <v>1.7858000000000001</v>
      </c>
    </row>
    <row r="103" spans="1:4" x14ac:dyDescent="0.35">
      <c r="A103" s="30" t="s">
        <v>28</v>
      </c>
      <c r="B103" s="15">
        <v>43285</v>
      </c>
      <c r="C103" s="4">
        <v>43496</v>
      </c>
      <c r="D103">
        <v>1.7887999999999999</v>
      </c>
    </row>
    <row r="104" spans="1:4" x14ac:dyDescent="0.35">
      <c r="A104" s="30" t="s">
        <v>28</v>
      </c>
      <c r="B104" s="15">
        <v>43286</v>
      </c>
    </row>
    <row r="105" spans="1:4" x14ac:dyDescent="0.35">
      <c r="A105" s="30" t="s">
        <v>28</v>
      </c>
      <c r="B105" s="15">
        <v>43288</v>
      </c>
      <c r="C105" s="4">
        <v>43392</v>
      </c>
      <c r="D105">
        <v>1.5447</v>
      </c>
    </row>
    <row r="106" spans="1:4" x14ac:dyDescent="0.35">
      <c r="A106" s="30" t="s">
        <v>28</v>
      </c>
      <c r="B106" s="15">
        <v>43290</v>
      </c>
      <c r="C106" s="4">
        <v>43392</v>
      </c>
      <c r="D106">
        <v>1.5799000000000001</v>
      </c>
    </row>
    <row r="107" spans="1:4" x14ac:dyDescent="0.35">
      <c r="A107" s="30" t="s">
        <v>28</v>
      </c>
      <c r="B107" s="15">
        <v>43292</v>
      </c>
      <c r="C107" s="4">
        <v>43392</v>
      </c>
      <c r="D107">
        <v>1.2294</v>
      </c>
    </row>
    <row r="108" spans="1:4" x14ac:dyDescent="0.35">
      <c r="A108" s="30" t="s">
        <v>28</v>
      </c>
      <c r="B108" s="15">
        <v>43294</v>
      </c>
      <c r="C108" s="4">
        <v>43392</v>
      </c>
      <c r="D108">
        <v>2.2791000000000001</v>
      </c>
    </row>
    <row r="109" spans="1:4" x14ac:dyDescent="0.35">
      <c r="A109" s="30" t="s">
        <v>28</v>
      </c>
      <c r="B109" s="15">
        <v>43296</v>
      </c>
    </row>
    <row r="110" spans="1:4" x14ac:dyDescent="0.35">
      <c r="A110" s="30" t="s">
        <v>28</v>
      </c>
      <c r="B110" s="15">
        <v>43298</v>
      </c>
      <c r="C110" s="4">
        <v>43748</v>
      </c>
      <c r="D110">
        <v>1.1681999999999999</v>
      </c>
    </row>
    <row r="111" spans="1:4" x14ac:dyDescent="0.35">
      <c r="A111" s="30" t="s">
        <v>28</v>
      </c>
      <c r="B111" s="15">
        <v>43300</v>
      </c>
    </row>
    <row r="112" spans="1:4" x14ac:dyDescent="0.35">
      <c r="A112" s="30" t="s">
        <v>28</v>
      </c>
      <c r="B112" s="15">
        <v>43302</v>
      </c>
      <c r="C112" s="4">
        <v>43392</v>
      </c>
      <c r="D112">
        <v>2.5733999999999999</v>
      </c>
    </row>
    <row r="113" spans="1:8" x14ac:dyDescent="0.35">
      <c r="A113" s="30" t="s">
        <v>28</v>
      </c>
      <c r="B113" s="4">
        <v>43329</v>
      </c>
      <c r="C113" s="4"/>
    </row>
    <row r="114" spans="1:8" x14ac:dyDescent="0.35">
      <c r="A114" s="30" t="s">
        <v>28</v>
      </c>
      <c r="B114" s="4">
        <v>43333</v>
      </c>
      <c r="C114" s="4"/>
      <c r="H114" s="18"/>
    </row>
    <row r="115" spans="1:8" x14ac:dyDescent="0.35">
      <c r="A115" s="30" t="s">
        <v>28</v>
      </c>
      <c r="B115" s="15">
        <v>43710</v>
      </c>
      <c r="C115" s="4">
        <v>43601</v>
      </c>
      <c r="D115">
        <v>4.7721</v>
      </c>
      <c r="H115" s="18"/>
    </row>
    <row r="116" spans="1:8" x14ac:dyDescent="0.35">
      <c r="A116" s="30" t="s">
        <v>28</v>
      </c>
      <c r="B116" s="4">
        <v>43347</v>
      </c>
      <c r="C116" s="4"/>
      <c r="H116" s="18"/>
    </row>
    <row r="117" spans="1:8" x14ac:dyDescent="0.35">
      <c r="A117" s="30" t="s">
        <v>28</v>
      </c>
      <c r="B117" s="4">
        <v>43349</v>
      </c>
      <c r="C117" s="4"/>
      <c r="H117" s="18"/>
    </row>
    <row r="118" spans="1:8" x14ac:dyDescent="0.35">
      <c r="A118" s="30" t="s">
        <v>28</v>
      </c>
      <c r="B118" s="4">
        <v>43351</v>
      </c>
      <c r="C118" s="4"/>
    </row>
    <row r="119" spans="1:8" x14ac:dyDescent="0.35">
      <c r="A119" s="30" t="s">
        <v>28</v>
      </c>
      <c r="B119" s="4">
        <v>43353</v>
      </c>
      <c r="C119" s="4"/>
    </row>
    <row r="120" spans="1:8" x14ac:dyDescent="0.35">
      <c r="A120" s="30" t="s">
        <v>28</v>
      </c>
      <c r="B120" s="4">
        <v>43355</v>
      </c>
      <c r="C120" s="4"/>
      <c r="H120" s="18"/>
    </row>
    <row r="121" spans="1:8" x14ac:dyDescent="0.35">
      <c r="A121" s="30" t="s">
        <v>28</v>
      </c>
      <c r="B121" s="4">
        <v>43357</v>
      </c>
      <c r="C121" s="4"/>
    </row>
    <row r="122" spans="1:8" x14ac:dyDescent="0.35">
      <c r="A122" s="30" t="s">
        <v>28</v>
      </c>
      <c r="B122" s="4">
        <v>43359</v>
      </c>
      <c r="C122" s="4"/>
    </row>
    <row r="123" spans="1:8" x14ac:dyDescent="0.35">
      <c r="A123" s="31"/>
      <c r="B123" s="33"/>
    </row>
    <row r="124" spans="1:8" x14ac:dyDescent="0.35">
      <c r="A124" s="30" t="s">
        <v>21</v>
      </c>
      <c r="B124" s="33">
        <v>43265</v>
      </c>
      <c r="C124" s="4">
        <v>43496</v>
      </c>
      <c r="D124">
        <v>4.5793999999999997</v>
      </c>
    </row>
    <row r="125" spans="1:8" x14ac:dyDescent="0.35">
      <c r="A125" s="30" t="s">
        <v>21</v>
      </c>
      <c r="B125" s="33">
        <v>43266</v>
      </c>
      <c r="C125" s="4">
        <v>43496</v>
      </c>
      <c r="D125">
        <v>2.9453999999999998</v>
      </c>
    </row>
    <row r="126" spans="1:8" x14ac:dyDescent="0.35">
      <c r="A126" s="30" t="s">
        <v>21</v>
      </c>
      <c r="B126" s="33">
        <v>43267</v>
      </c>
      <c r="C126" s="4">
        <v>43496</v>
      </c>
      <c r="D126">
        <v>2.5695999999999999</v>
      </c>
    </row>
    <row r="127" spans="1:8" x14ac:dyDescent="0.35">
      <c r="A127" s="30" t="s">
        <v>21</v>
      </c>
      <c r="B127" s="33">
        <v>43268</v>
      </c>
      <c r="C127" s="4">
        <v>43319</v>
      </c>
      <c r="D127">
        <v>3.1703999999999999</v>
      </c>
    </row>
    <row r="128" spans="1:8" x14ac:dyDescent="0.35">
      <c r="A128" s="30" t="s">
        <v>21</v>
      </c>
      <c r="B128" s="4">
        <v>43269</v>
      </c>
      <c r="C128" s="4">
        <v>43319</v>
      </c>
      <c r="D128">
        <v>3.7806000000000002</v>
      </c>
    </row>
    <row r="129" spans="1:7" x14ac:dyDescent="0.35">
      <c r="A129" s="30" t="s">
        <v>21</v>
      </c>
      <c r="B129" s="33">
        <v>43270</v>
      </c>
      <c r="C129" s="4">
        <v>43496</v>
      </c>
      <c r="D129">
        <v>5.8090999999999999</v>
      </c>
    </row>
    <row r="130" spans="1:7" x14ac:dyDescent="0.35">
      <c r="A130" s="30" t="s">
        <v>21</v>
      </c>
      <c r="B130" s="33">
        <v>43271</v>
      </c>
      <c r="C130" s="4">
        <v>43496</v>
      </c>
      <c r="D130">
        <v>4.2705000000000002</v>
      </c>
      <c r="G130" s="23"/>
    </row>
    <row r="131" spans="1:7" x14ac:dyDescent="0.35">
      <c r="A131" s="30" t="s">
        <v>21</v>
      </c>
      <c r="B131" s="33">
        <v>43272</v>
      </c>
      <c r="C131" s="4">
        <v>43496</v>
      </c>
      <c r="D131">
        <v>1.7726</v>
      </c>
    </row>
    <row r="132" spans="1:7" x14ac:dyDescent="0.35">
      <c r="A132" s="30" t="s">
        <v>21</v>
      </c>
      <c r="B132" s="33">
        <v>43273</v>
      </c>
      <c r="C132" s="4">
        <v>43496</v>
      </c>
      <c r="D132">
        <v>2.6947000000000001</v>
      </c>
    </row>
    <row r="133" spans="1:7" x14ac:dyDescent="0.35">
      <c r="A133" s="30" t="s">
        <v>21</v>
      </c>
      <c r="B133" s="33">
        <v>43274</v>
      </c>
      <c r="C133" s="4">
        <v>43496</v>
      </c>
      <c r="D133">
        <v>5.0822000000000003</v>
      </c>
    </row>
    <row r="134" spans="1:7" x14ac:dyDescent="0.35">
      <c r="A134" s="30" t="s">
        <v>21</v>
      </c>
      <c r="B134" s="33">
        <v>43275</v>
      </c>
      <c r="C134" s="4">
        <v>43496</v>
      </c>
      <c r="D134">
        <v>1.8638999999999999</v>
      </c>
    </row>
    <row r="135" spans="1:7" x14ac:dyDescent="0.35">
      <c r="A135" s="30" t="s">
        <v>21</v>
      </c>
      <c r="B135" s="33">
        <v>43276</v>
      </c>
      <c r="C135" s="4">
        <v>43496</v>
      </c>
      <c r="D135">
        <v>3.3147000000000002</v>
      </c>
    </row>
    <row r="136" spans="1:7" x14ac:dyDescent="0.35">
      <c r="A136" s="30" t="s">
        <v>21</v>
      </c>
      <c r="B136" s="33">
        <v>43277</v>
      </c>
      <c r="C136" s="4">
        <v>43496</v>
      </c>
      <c r="D136">
        <v>2.2328000000000001</v>
      </c>
    </row>
    <row r="137" spans="1:7" x14ac:dyDescent="0.35">
      <c r="A137" s="30" t="s">
        <v>21</v>
      </c>
      <c r="B137" s="33">
        <v>43278</v>
      </c>
      <c r="C137" s="4">
        <v>43496</v>
      </c>
      <c r="D137">
        <v>1.3915</v>
      </c>
    </row>
    <row r="138" spans="1:7" x14ac:dyDescent="0.35">
      <c r="A138" s="30" t="s">
        <v>21</v>
      </c>
      <c r="B138" s="33">
        <v>43279</v>
      </c>
      <c r="C138" s="4">
        <v>43496</v>
      </c>
      <c r="D138">
        <v>1.2426999999999999</v>
      </c>
    </row>
    <row r="139" spans="1:7" x14ac:dyDescent="0.35">
      <c r="A139" s="30" t="s">
        <v>21</v>
      </c>
      <c r="B139" s="33">
        <v>43280</v>
      </c>
      <c r="C139" s="4">
        <v>43496</v>
      </c>
      <c r="D139">
        <v>1.1627000000000001</v>
      </c>
    </row>
    <row r="140" spans="1:7" x14ac:dyDescent="0.35">
      <c r="A140" s="30" t="s">
        <v>21</v>
      </c>
      <c r="B140" s="33">
        <v>43282</v>
      </c>
      <c r="C140" s="4">
        <v>43496</v>
      </c>
      <c r="D140" s="18">
        <v>1.024</v>
      </c>
    </row>
    <row r="141" spans="1:7" x14ac:dyDescent="0.35">
      <c r="A141" s="30" t="s">
        <v>21</v>
      </c>
      <c r="B141" s="33">
        <v>43283</v>
      </c>
      <c r="C141" s="4">
        <v>43496</v>
      </c>
      <c r="D141" s="18">
        <v>1.2306999999999999</v>
      </c>
    </row>
    <row r="142" spans="1:7" x14ac:dyDescent="0.35">
      <c r="A142" s="30" t="s">
        <v>21</v>
      </c>
      <c r="B142" s="33">
        <v>43284</v>
      </c>
      <c r="C142" s="4">
        <v>43496</v>
      </c>
      <c r="D142" s="18">
        <v>1.8501000000000001</v>
      </c>
    </row>
    <row r="143" spans="1:7" x14ac:dyDescent="0.35">
      <c r="A143" s="30" t="s">
        <v>21</v>
      </c>
      <c r="B143" s="33">
        <v>43285</v>
      </c>
      <c r="C143" s="4">
        <v>43496</v>
      </c>
      <c r="D143" s="18">
        <v>1.5946</v>
      </c>
    </row>
    <row r="144" spans="1:7" x14ac:dyDescent="0.35">
      <c r="A144" s="30" t="s">
        <v>21</v>
      </c>
      <c r="B144" s="33">
        <v>43286</v>
      </c>
    </row>
    <row r="145" spans="1:10" x14ac:dyDescent="0.35">
      <c r="A145" s="30" t="s">
        <v>21</v>
      </c>
      <c r="B145" s="33">
        <v>43288</v>
      </c>
      <c r="C145" s="4">
        <v>43392</v>
      </c>
      <c r="D145">
        <v>1.1676</v>
      </c>
    </row>
    <row r="146" spans="1:10" x14ac:dyDescent="0.35">
      <c r="A146" s="30" t="s">
        <v>21</v>
      </c>
      <c r="B146" s="33">
        <v>43345</v>
      </c>
      <c r="C146" s="4">
        <v>43601</v>
      </c>
      <c r="D146" s="18">
        <v>3.25</v>
      </c>
    </row>
    <row r="147" spans="1:10" x14ac:dyDescent="0.35">
      <c r="A147" s="31"/>
      <c r="B147" s="4"/>
      <c r="G147" s="25"/>
      <c r="J147" s="23"/>
    </row>
    <row r="148" spans="1:10" x14ac:dyDescent="0.35">
      <c r="A148" s="30" t="s">
        <v>33</v>
      </c>
      <c r="B148" s="33">
        <v>43265</v>
      </c>
      <c r="C148" s="4">
        <v>43319</v>
      </c>
      <c r="D148" s="24">
        <v>7.5753000000000004</v>
      </c>
    </row>
    <row r="149" spans="1:10" x14ac:dyDescent="0.35">
      <c r="A149" s="30" t="s">
        <v>33</v>
      </c>
      <c r="B149" s="33">
        <v>43266</v>
      </c>
      <c r="C149" s="4">
        <v>43319</v>
      </c>
      <c r="D149" s="24">
        <v>2.8858999999999999</v>
      </c>
    </row>
    <row r="150" spans="1:10" x14ac:dyDescent="0.35">
      <c r="A150" s="30" t="s">
        <v>33</v>
      </c>
      <c r="B150" s="33">
        <v>43267</v>
      </c>
      <c r="C150" s="4">
        <v>43319</v>
      </c>
      <c r="D150" s="24">
        <v>1.4483999999999999</v>
      </c>
    </row>
    <row r="151" spans="1:10" x14ac:dyDescent="0.35">
      <c r="A151" s="30" t="s">
        <v>33</v>
      </c>
      <c r="B151" s="33">
        <v>43268</v>
      </c>
      <c r="C151" s="4">
        <v>43319</v>
      </c>
      <c r="D151" s="24">
        <v>1.6128</v>
      </c>
    </row>
    <row r="152" spans="1:10" x14ac:dyDescent="0.35">
      <c r="A152" s="30" t="s">
        <v>33</v>
      </c>
      <c r="B152" s="33">
        <v>43270</v>
      </c>
      <c r="C152" s="4">
        <v>43350</v>
      </c>
      <c r="D152" s="18">
        <v>4.0339999999999998</v>
      </c>
    </row>
    <row r="153" spans="1:10" x14ac:dyDescent="0.35">
      <c r="A153" s="30" t="s">
        <v>33</v>
      </c>
      <c r="B153" s="33">
        <v>43272</v>
      </c>
      <c r="C153" s="4">
        <v>43341</v>
      </c>
      <c r="D153">
        <v>1.1218999999999999</v>
      </c>
    </row>
    <row r="154" spans="1:10" x14ac:dyDescent="0.35">
      <c r="A154" s="30" t="s">
        <v>33</v>
      </c>
      <c r="B154" s="33">
        <v>43273</v>
      </c>
      <c r="C154" s="4">
        <v>43341</v>
      </c>
      <c r="D154" s="13" t="s">
        <v>15</v>
      </c>
    </row>
    <row r="155" spans="1:10" x14ac:dyDescent="0.35">
      <c r="A155" s="30" t="s">
        <v>33</v>
      </c>
      <c r="B155" s="33">
        <v>43274</v>
      </c>
      <c r="C155" s="4">
        <v>43341</v>
      </c>
      <c r="D155" s="18">
        <v>2.5179999999999998</v>
      </c>
    </row>
    <row r="156" spans="1:10" x14ac:dyDescent="0.35">
      <c r="A156" s="30" t="s">
        <v>33</v>
      </c>
      <c r="B156" s="33">
        <v>43279</v>
      </c>
      <c r="C156" s="4">
        <v>43341</v>
      </c>
      <c r="D156">
        <v>2.8338999999999999</v>
      </c>
    </row>
    <row r="157" spans="1:10" x14ac:dyDescent="0.35">
      <c r="A157" s="30" t="s">
        <v>33</v>
      </c>
      <c r="B157" s="33">
        <v>43282</v>
      </c>
      <c r="C157" s="4">
        <v>43341</v>
      </c>
      <c r="D157" s="18">
        <v>0.94221999999999995</v>
      </c>
    </row>
    <row r="158" spans="1:10" x14ac:dyDescent="0.35">
      <c r="A158" s="30" t="s">
        <v>33</v>
      </c>
      <c r="B158" s="33">
        <v>43283</v>
      </c>
      <c r="C158" s="4">
        <v>43341</v>
      </c>
      <c r="D158">
        <v>1.4877</v>
      </c>
    </row>
    <row r="159" spans="1:10" x14ac:dyDescent="0.35">
      <c r="A159" s="30" t="s">
        <v>33</v>
      </c>
      <c r="B159" s="33">
        <v>43284</v>
      </c>
      <c r="C159" s="4">
        <v>43341</v>
      </c>
      <c r="D159" s="13" t="s">
        <v>15</v>
      </c>
    </row>
    <row r="160" spans="1:10" x14ac:dyDescent="0.35">
      <c r="A160" s="30" t="s">
        <v>33</v>
      </c>
      <c r="B160" s="33">
        <v>43286</v>
      </c>
    </row>
    <row r="161" spans="1:4" x14ac:dyDescent="0.35">
      <c r="A161" s="30" t="s">
        <v>33</v>
      </c>
      <c r="B161" s="33">
        <v>43288</v>
      </c>
      <c r="C161" s="4">
        <v>43392</v>
      </c>
      <c r="D161">
        <v>0.57104999999999995</v>
      </c>
    </row>
    <row r="162" spans="1:4" x14ac:dyDescent="0.35">
      <c r="A162" s="31"/>
      <c r="B162" s="4"/>
    </row>
    <row r="163" spans="1:4" x14ac:dyDescent="0.35">
      <c r="A163" s="30" t="s">
        <v>32</v>
      </c>
      <c r="B163" s="33">
        <v>43265</v>
      </c>
      <c r="C163" s="4">
        <v>43319</v>
      </c>
      <c r="D163">
        <v>9.0152999999999999</v>
      </c>
    </row>
    <row r="164" spans="1:4" x14ac:dyDescent="0.35">
      <c r="A164" s="30" t="s">
        <v>32</v>
      </c>
      <c r="B164" s="33">
        <v>43266</v>
      </c>
      <c r="C164" s="4">
        <v>43319</v>
      </c>
      <c r="D164">
        <v>5.0979000000000001</v>
      </c>
    </row>
    <row r="165" spans="1:4" x14ac:dyDescent="0.35">
      <c r="A165" s="30" t="s">
        <v>32</v>
      </c>
      <c r="B165" s="33">
        <v>43267</v>
      </c>
      <c r="C165" s="4">
        <v>43319</v>
      </c>
      <c r="D165">
        <v>4.2664999999999997</v>
      </c>
    </row>
    <row r="166" spans="1:4" x14ac:dyDescent="0.35">
      <c r="A166" s="30" t="s">
        <v>32</v>
      </c>
      <c r="B166" s="33">
        <v>43268</v>
      </c>
      <c r="C166" s="4">
        <v>43319</v>
      </c>
      <c r="D166">
        <v>4.5968</v>
      </c>
    </row>
    <row r="167" spans="1:4" x14ac:dyDescent="0.35">
      <c r="A167" s="30" t="s">
        <v>32</v>
      </c>
      <c r="B167" s="33">
        <v>43282</v>
      </c>
      <c r="C167" s="4">
        <v>43341</v>
      </c>
      <c r="D167">
        <v>3.1777000000000002</v>
      </c>
    </row>
    <row r="168" spans="1:4" x14ac:dyDescent="0.35">
      <c r="A168" s="30" t="s">
        <v>32</v>
      </c>
      <c r="B168" s="33">
        <v>43283</v>
      </c>
      <c r="C168" s="4">
        <v>43341</v>
      </c>
      <c r="D168">
        <v>1.9229000000000001</v>
      </c>
    </row>
    <row r="169" spans="1:4" x14ac:dyDescent="0.35">
      <c r="A169" s="30" t="s">
        <v>32</v>
      </c>
      <c r="B169" s="33">
        <v>43286</v>
      </c>
    </row>
    <row r="170" spans="1:4" x14ac:dyDescent="0.35">
      <c r="A170" s="30" t="s">
        <v>32</v>
      </c>
      <c r="B170" s="33">
        <v>43288</v>
      </c>
      <c r="C170" s="4">
        <v>43341</v>
      </c>
      <c r="D170">
        <v>0.62216000000000005</v>
      </c>
    </row>
    <row r="171" spans="1:4" x14ac:dyDescent="0.35">
      <c r="A171" s="31"/>
      <c r="B171" s="4"/>
    </row>
    <row r="172" spans="1:4" x14ac:dyDescent="0.35">
      <c r="A172" s="52" t="s">
        <v>20</v>
      </c>
      <c r="B172" s="33">
        <v>43258</v>
      </c>
    </row>
    <row r="173" spans="1:4" x14ac:dyDescent="0.35">
      <c r="A173" s="52" t="s">
        <v>20</v>
      </c>
      <c r="B173" s="33">
        <v>43259</v>
      </c>
    </row>
    <row r="174" spans="1:4" x14ac:dyDescent="0.35">
      <c r="A174" s="52" t="s">
        <v>20</v>
      </c>
      <c r="B174" s="33">
        <v>43260</v>
      </c>
    </row>
    <row r="175" spans="1:4" x14ac:dyDescent="0.35">
      <c r="A175" s="52" t="s">
        <v>20</v>
      </c>
      <c r="B175" s="33">
        <v>43262</v>
      </c>
    </row>
    <row r="176" spans="1:4" x14ac:dyDescent="0.35">
      <c r="A176" s="52" t="s">
        <v>20</v>
      </c>
      <c r="B176" s="33">
        <v>43263</v>
      </c>
    </row>
    <row r="177" spans="1:7" x14ac:dyDescent="0.35">
      <c r="A177" s="52" t="s">
        <v>20</v>
      </c>
      <c r="B177" s="33">
        <v>43265</v>
      </c>
    </row>
    <row r="178" spans="1:7" x14ac:dyDescent="0.35">
      <c r="A178" s="52" t="s">
        <v>20</v>
      </c>
      <c r="B178" s="33">
        <v>43266</v>
      </c>
    </row>
    <row r="179" spans="1:7" x14ac:dyDescent="0.35">
      <c r="A179" s="52" t="s">
        <v>20</v>
      </c>
      <c r="B179" s="33">
        <v>43267</v>
      </c>
    </row>
    <row r="180" spans="1:7" x14ac:dyDescent="0.35">
      <c r="A180" s="52" t="s">
        <v>20</v>
      </c>
      <c r="B180" s="33">
        <v>43268</v>
      </c>
    </row>
    <row r="181" spans="1:7" x14ac:dyDescent="0.35">
      <c r="A181" s="52" t="s">
        <v>20</v>
      </c>
      <c r="B181" s="4">
        <v>43269</v>
      </c>
      <c r="G181" s="23"/>
    </row>
    <row r="182" spans="1:7" x14ac:dyDescent="0.35">
      <c r="A182" s="52" t="s">
        <v>20</v>
      </c>
      <c r="B182" s="4">
        <v>43270</v>
      </c>
      <c r="G182" s="23"/>
    </row>
    <row r="183" spans="1:7" x14ac:dyDescent="0.35">
      <c r="A183" s="31"/>
      <c r="B183" s="4"/>
      <c r="G183" s="23"/>
    </row>
    <row r="184" spans="1:7" x14ac:dyDescent="0.35">
      <c r="A184" s="61" t="s">
        <v>27</v>
      </c>
      <c r="B184" s="33">
        <v>43265</v>
      </c>
      <c r="C184" s="4">
        <v>43319</v>
      </c>
      <c r="D184" s="18">
        <v>9.4039999999999999</v>
      </c>
      <c r="G184" s="23"/>
    </row>
    <row r="185" spans="1:7" x14ac:dyDescent="0.35">
      <c r="A185" s="61" t="s">
        <v>27</v>
      </c>
      <c r="B185" s="33">
        <v>43266</v>
      </c>
      <c r="C185" s="4">
        <v>43319</v>
      </c>
      <c r="D185" s="18">
        <v>5.6641000000000004</v>
      </c>
      <c r="G185" s="23"/>
    </row>
    <row r="186" spans="1:7" x14ac:dyDescent="0.35">
      <c r="A186" s="61" t="s">
        <v>27</v>
      </c>
      <c r="B186" s="33">
        <v>43267</v>
      </c>
      <c r="C186" s="4">
        <v>43319</v>
      </c>
      <c r="D186" s="18">
        <v>3.6341999999999999</v>
      </c>
      <c r="G186" s="23"/>
    </row>
    <row r="187" spans="1:7" x14ac:dyDescent="0.35">
      <c r="A187" s="61" t="s">
        <v>27</v>
      </c>
      <c r="B187" s="33">
        <v>43268</v>
      </c>
      <c r="C187" s="4">
        <v>43319</v>
      </c>
      <c r="D187" s="18">
        <v>3.5333999999999999</v>
      </c>
      <c r="G187" s="23"/>
    </row>
    <row r="188" spans="1:7" x14ac:dyDescent="0.35">
      <c r="A188" s="61" t="s">
        <v>27</v>
      </c>
      <c r="B188" s="4">
        <v>43269</v>
      </c>
      <c r="C188" s="4">
        <v>43319</v>
      </c>
      <c r="D188" s="18">
        <v>3.2227000000000001</v>
      </c>
      <c r="G188" s="23"/>
    </row>
    <row r="189" spans="1:7" x14ac:dyDescent="0.35">
      <c r="A189" s="61" t="s">
        <v>27</v>
      </c>
      <c r="B189" s="33">
        <v>43270</v>
      </c>
      <c r="C189" s="4">
        <v>43341</v>
      </c>
      <c r="D189" s="18">
        <v>2.528</v>
      </c>
    </row>
    <row r="190" spans="1:7" x14ac:dyDescent="0.35">
      <c r="A190" s="61" t="s">
        <v>27</v>
      </c>
      <c r="B190" s="33">
        <v>43271</v>
      </c>
      <c r="C190" s="4">
        <v>43341</v>
      </c>
      <c r="D190" s="18">
        <v>2.0817000000000001</v>
      </c>
    </row>
    <row r="191" spans="1:7" x14ac:dyDescent="0.35">
      <c r="A191" s="61" t="s">
        <v>27</v>
      </c>
      <c r="B191" s="33">
        <v>43272</v>
      </c>
      <c r="C191" s="4">
        <v>43341</v>
      </c>
      <c r="D191" s="18">
        <v>2.4741</v>
      </c>
    </row>
    <row r="192" spans="1:7" x14ac:dyDescent="0.35">
      <c r="A192" s="61" t="s">
        <v>27</v>
      </c>
      <c r="B192" s="33">
        <v>43273</v>
      </c>
      <c r="C192" s="4">
        <v>43341</v>
      </c>
      <c r="D192" s="18">
        <v>1.9744999999999999</v>
      </c>
    </row>
    <row r="193" spans="1:10" x14ac:dyDescent="0.35">
      <c r="A193" s="61" t="s">
        <v>27</v>
      </c>
      <c r="B193" s="33">
        <v>43274</v>
      </c>
      <c r="C193" s="4">
        <v>43341</v>
      </c>
      <c r="D193" s="18">
        <v>1.4035</v>
      </c>
      <c r="G193" s="23"/>
      <c r="J193" s="23"/>
    </row>
    <row r="194" spans="1:10" x14ac:dyDescent="0.35">
      <c r="A194" s="61" t="s">
        <v>27</v>
      </c>
      <c r="B194" s="33">
        <v>43282</v>
      </c>
      <c r="C194" s="4">
        <v>43341</v>
      </c>
      <c r="D194">
        <v>3.7484999999999999</v>
      </c>
      <c r="G194" s="23"/>
      <c r="J194" s="23"/>
    </row>
    <row r="195" spans="1:10" x14ac:dyDescent="0.35">
      <c r="A195" s="61" t="s">
        <v>27</v>
      </c>
      <c r="B195" s="33">
        <v>43283</v>
      </c>
      <c r="C195" s="4">
        <v>43341</v>
      </c>
      <c r="D195">
        <v>2.3515999999999999</v>
      </c>
      <c r="G195" s="23"/>
      <c r="J195" s="23"/>
    </row>
    <row r="196" spans="1:10" x14ac:dyDescent="0.35">
      <c r="A196" s="61" t="s">
        <v>27</v>
      </c>
      <c r="B196" s="33">
        <v>43286</v>
      </c>
      <c r="G196" s="23"/>
      <c r="J196" s="23"/>
    </row>
    <row r="197" spans="1:10" x14ac:dyDescent="0.35">
      <c r="A197" s="61" t="s">
        <v>27</v>
      </c>
      <c r="B197" s="33">
        <v>43288</v>
      </c>
      <c r="C197" s="4">
        <v>43341</v>
      </c>
      <c r="D197">
        <v>1.6717</v>
      </c>
      <c r="G197" s="23"/>
      <c r="J197" s="23"/>
    </row>
    <row r="198" spans="1:10" x14ac:dyDescent="0.35">
      <c r="A198" s="31"/>
      <c r="B198" s="4"/>
      <c r="G198" s="23"/>
      <c r="J198" s="23"/>
    </row>
    <row r="199" spans="1:10" x14ac:dyDescent="0.35">
      <c r="A199" s="61" t="s">
        <v>25</v>
      </c>
      <c r="B199" s="33">
        <v>43258</v>
      </c>
      <c r="C199" s="4">
        <v>43319</v>
      </c>
      <c r="D199">
        <v>5.6078000000000001</v>
      </c>
    </row>
    <row r="200" spans="1:10" x14ac:dyDescent="0.35">
      <c r="A200" s="61" t="s">
        <v>25</v>
      </c>
      <c r="B200" s="33">
        <v>43259</v>
      </c>
      <c r="C200" s="4">
        <v>43319</v>
      </c>
      <c r="D200">
        <v>3.4531999999999998</v>
      </c>
    </row>
    <row r="201" spans="1:10" x14ac:dyDescent="0.35">
      <c r="A201" s="61" t="s">
        <v>25</v>
      </c>
      <c r="B201" s="33">
        <v>43260</v>
      </c>
      <c r="C201" s="4">
        <v>43341</v>
      </c>
      <c r="D201">
        <v>2.3412000000000002</v>
      </c>
    </row>
    <row r="202" spans="1:10" x14ac:dyDescent="0.35">
      <c r="A202" s="61" t="s">
        <v>25</v>
      </c>
      <c r="B202" s="33">
        <v>43262</v>
      </c>
      <c r="C202" s="4">
        <v>43319</v>
      </c>
      <c r="D202">
        <v>2.3704999999999998</v>
      </c>
    </row>
    <row r="203" spans="1:10" x14ac:dyDescent="0.35">
      <c r="A203" s="61" t="s">
        <v>25</v>
      </c>
      <c r="B203" s="33">
        <v>43263</v>
      </c>
      <c r="C203" s="4">
        <v>43319</v>
      </c>
      <c r="D203">
        <v>4.0461</v>
      </c>
    </row>
    <row r="204" spans="1:10" s="31" customFormat="1" x14ac:dyDescent="0.35">
      <c r="A204" s="61" t="s">
        <v>25</v>
      </c>
      <c r="B204" s="33">
        <v>43265</v>
      </c>
      <c r="C204" s="4">
        <v>43319</v>
      </c>
      <c r="D204">
        <v>5.6467000000000001</v>
      </c>
      <c r="E204"/>
      <c r="F204"/>
    </row>
    <row r="205" spans="1:10" x14ac:dyDescent="0.35">
      <c r="A205" s="61" t="s">
        <v>25</v>
      </c>
      <c r="B205" s="33">
        <v>43266</v>
      </c>
      <c r="C205" s="4">
        <v>43319</v>
      </c>
      <c r="D205">
        <v>9.4939</v>
      </c>
    </row>
    <row r="206" spans="1:10" x14ac:dyDescent="0.35">
      <c r="A206" s="61" t="s">
        <v>25</v>
      </c>
      <c r="B206" s="33">
        <v>43267</v>
      </c>
      <c r="C206" s="4">
        <v>43319</v>
      </c>
      <c r="D206">
        <v>4.0366</v>
      </c>
    </row>
    <row r="207" spans="1:10" x14ac:dyDescent="0.35">
      <c r="A207" s="61" t="s">
        <v>25</v>
      </c>
      <c r="B207" s="33">
        <v>43268</v>
      </c>
      <c r="C207" s="4">
        <v>43319</v>
      </c>
      <c r="D207">
        <v>2.2324999999999999</v>
      </c>
    </row>
    <row r="208" spans="1:10" x14ac:dyDescent="0.35">
      <c r="A208" s="61" t="s">
        <v>25</v>
      </c>
      <c r="B208" s="15">
        <v>43269</v>
      </c>
      <c r="C208" s="4">
        <v>43319</v>
      </c>
      <c r="D208">
        <v>2.2082000000000002</v>
      </c>
    </row>
    <row r="209" spans="1:7" x14ac:dyDescent="0.35">
      <c r="A209" s="61" t="s">
        <v>25</v>
      </c>
      <c r="B209" s="33">
        <v>43270</v>
      </c>
      <c r="C209" s="4">
        <v>43350</v>
      </c>
      <c r="D209" s="18">
        <v>2.9537</v>
      </c>
    </row>
    <row r="210" spans="1:7" x14ac:dyDescent="0.35">
      <c r="A210" s="61" t="s">
        <v>25</v>
      </c>
      <c r="B210" s="33">
        <v>43271</v>
      </c>
      <c r="C210" s="4">
        <v>43350</v>
      </c>
      <c r="D210" s="18">
        <v>7.3082000000000003</v>
      </c>
    </row>
    <row r="211" spans="1:7" x14ac:dyDescent="0.35">
      <c r="A211" s="61" t="s">
        <v>25</v>
      </c>
      <c r="B211" s="33">
        <v>43272</v>
      </c>
      <c r="C211" s="4">
        <v>43350</v>
      </c>
      <c r="D211" s="18">
        <v>2.6252</v>
      </c>
    </row>
    <row r="212" spans="1:7" x14ac:dyDescent="0.35">
      <c r="A212" s="61" t="s">
        <v>25</v>
      </c>
      <c r="B212" s="33">
        <v>43273</v>
      </c>
      <c r="C212" s="4">
        <v>43350</v>
      </c>
      <c r="D212" s="18">
        <v>1.5481</v>
      </c>
      <c r="G212" s="23"/>
    </row>
    <row r="213" spans="1:7" x14ac:dyDescent="0.35">
      <c r="A213" s="61" t="s">
        <v>25</v>
      </c>
      <c r="B213" s="33">
        <v>43274</v>
      </c>
      <c r="C213" s="4">
        <v>43350</v>
      </c>
      <c r="D213" s="18">
        <v>3.7164999999999999</v>
      </c>
    </row>
    <row r="214" spans="1:7" x14ac:dyDescent="0.35">
      <c r="A214" s="61" t="s">
        <v>25</v>
      </c>
      <c r="B214" s="33">
        <v>43275</v>
      </c>
      <c r="C214" s="4">
        <v>43350</v>
      </c>
      <c r="D214" s="18">
        <v>3.7848000000000002</v>
      </c>
    </row>
    <row r="215" spans="1:7" x14ac:dyDescent="0.35">
      <c r="A215" s="61" t="s">
        <v>25</v>
      </c>
      <c r="B215" s="33">
        <v>43276</v>
      </c>
      <c r="C215" s="4">
        <v>43350</v>
      </c>
      <c r="D215" s="18">
        <v>4.8863000000000003</v>
      </c>
    </row>
    <row r="216" spans="1:7" x14ac:dyDescent="0.35">
      <c r="A216" s="61" t="s">
        <v>25</v>
      </c>
      <c r="B216" s="33">
        <v>43277</v>
      </c>
      <c r="C216" s="4">
        <v>43350</v>
      </c>
      <c r="D216" s="18">
        <v>2.7292999999999998</v>
      </c>
    </row>
    <row r="217" spans="1:7" x14ac:dyDescent="0.35">
      <c r="A217" s="61" t="s">
        <v>25</v>
      </c>
      <c r="B217" s="33">
        <v>43278</v>
      </c>
      <c r="C217" s="4">
        <v>43350</v>
      </c>
      <c r="D217" s="18">
        <v>1.0224</v>
      </c>
    </row>
    <row r="218" spans="1:7" x14ac:dyDescent="0.35">
      <c r="A218" s="61" t="s">
        <v>25</v>
      </c>
      <c r="B218" s="33">
        <v>43279</v>
      </c>
      <c r="C218" s="4">
        <v>43350</v>
      </c>
      <c r="D218" s="18">
        <v>3.5449999999999999</v>
      </c>
    </row>
    <row r="219" spans="1:7" x14ac:dyDescent="0.35">
      <c r="A219" s="61" t="s">
        <v>25</v>
      </c>
      <c r="B219" s="4">
        <v>43280</v>
      </c>
      <c r="C219" s="4">
        <v>43350</v>
      </c>
      <c r="D219" s="18">
        <v>2.8565</v>
      </c>
    </row>
    <row r="220" spans="1:7" x14ac:dyDescent="0.35">
      <c r="A220" s="61" t="s">
        <v>25</v>
      </c>
      <c r="B220" s="4">
        <v>43281</v>
      </c>
      <c r="C220" s="4">
        <v>43350</v>
      </c>
      <c r="D220" s="18">
        <v>3.9388000000000001</v>
      </c>
    </row>
    <row r="221" spans="1:7" x14ac:dyDescent="0.35">
      <c r="A221" s="61" t="s">
        <v>25</v>
      </c>
      <c r="B221" s="4">
        <v>43282</v>
      </c>
      <c r="C221" s="4">
        <v>43350</v>
      </c>
      <c r="D221" s="18">
        <v>3.7523</v>
      </c>
    </row>
    <row r="222" spans="1:7" x14ac:dyDescent="0.35">
      <c r="A222" s="61" t="s">
        <v>25</v>
      </c>
      <c r="B222" s="4">
        <v>43283</v>
      </c>
      <c r="C222" s="4">
        <v>43350</v>
      </c>
      <c r="D222" s="18">
        <v>1.9912000000000001</v>
      </c>
    </row>
    <row r="223" spans="1:7" x14ac:dyDescent="0.35">
      <c r="A223" s="61" t="s">
        <v>25</v>
      </c>
      <c r="B223" s="4">
        <v>43284</v>
      </c>
      <c r="C223" s="4">
        <v>43350</v>
      </c>
      <c r="D223" s="18">
        <v>1.5911</v>
      </c>
    </row>
    <row r="224" spans="1:7" x14ac:dyDescent="0.35">
      <c r="A224" s="61" t="s">
        <v>25</v>
      </c>
      <c r="B224" s="4">
        <v>43285</v>
      </c>
      <c r="C224" s="4">
        <v>43341</v>
      </c>
      <c r="D224">
        <v>3.0411999999999999</v>
      </c>
    </row>
    <row r="225" spans="1:4" x14ac:dyDescent="0.35">
      <c r="A225" s="61" t="s">
        <v>25</v>
      </c>
      <c r="B225" s="4">
        <v>43286</v>
      </c>
    </row>
    <row r="226" spans="1:4" x14ac:dyDescent="0.35">
      <c r="A226" s="61" t="s">
        <v>25</v>
      </c>
      <c r="B226" s="4">
        <v>43288</v>
      </c>
      <c r="C226" s="4">
        <v>43392</v>
      </c>
      <c r="D226">
        <v>1.2157</v>
      </c>
    </row>
    <row r="227" spans="1:4" x14ac:dyDescent="0.35">
      <c r="A227" s="61" t="s">
        <v>25</v>
      </c>
      <c r="B227" s="4">
        <v>43290</v>
      </c>
      <c r="C227" s="4">
        <v>43601</v>
      </c>
      <c r="D227">
        <v>2.7844000000000002</v>
      </c>
    </row>
    <row r="228" spans="1:4" x14ac:dyDescent="0.35">
      <c r="A228" s="61" t="s">
        <v>25</v>
      </c>
      <c r="B228" s="4">
        <v>43292</v>
      </c>
      <c r="C228" s="4">
        <v>43601</v>
      </c>
      <c r="D228">
        <v>4.0675999999999997</v>
      </c>
    </row>
    <row r="229" spans="1:4" x14ac:dyDescent="0.35">
      <c r="A229" s="61" t="s">
        <v>25</v>
      </c>
      <c r="B229" s="4">
        <v>43296</v>
      </c>
      <c r="C229" s="4">
        <v>43601</v>
      </c>
      <c r="D229" s="18">
        <v>4.319</v>
      </c>
    </row>
    <row r="230" spans="1:4" x14ac:dyDescent="0.35">
      <c r="A230" s="52" t="s">
        <v>25</v>
      </c>
      <c r="B230" s="4">
        <v>43318</v>
      </c>
      <c r="C230" s="4">
        <v>43350</v>
      </c>
      <c r="D230">
        <v>2.9405999999999999</v>
      </c>
    </row>
    <row r="231" spans="1:4" x14ac:dyDescent="0.35">
      <c r="A231" s="61" t="s">
        <v>25</v>
      </c>
      <c r="B231" s="4">
        <v>43329</v>
      </c>
    </row>
    <row r="232" spans="1:4" x14ac:dyDescent="0.35">
      <c r="A232" s="52" t="s">
        <v>25</v>
      </c>
      <c r="B232" s="4">
        <v>43345</v>
      </c>
      <c r="C232" s="4">
        <v>43601</v>
      </c>
      <c r="D232">
        <v>4.1986999999999997</v>
      </c>
    </row>
  </sheetData>
  <sortState xmlns:xlrd2="http://schemas.microsoft.com/office/spreadsheetml/2017/richdata2" ref="A5:H63">
    <sortCondition ref="A5:A63"/>
  </sortState>
  <conditionalFormatting sqref="D167:D168">
    <cfRule type="cellIs" dxfId="333" priority="25" operator="lessThan">
      <formula>0.5</formula>
    </cfRule>
  </conditionalFormatting>
  <conditionalFormatting sqref="D170">
    <cfRule type="cellIs" dxfId="332" priority="24" operator="lessThan">
      <formula>0.5</formula>
    </cfRule>
  </conditionalFormatting>
  <conditionalFormatting sqref="D189:D193">
    <cfRule type="cellIs" dxfId="331" priority="23" operator="lessThan">
      <formula>0.5</formula>
    </cfRule>
  </conditionalFormatting>
  <conditionalFormatting sqref="D194:D195">
    <cfRule type="cellIs" dxfId="330" priority="22" operator="lessThan">
      <formula>0.5</formula>
    </cfRule>
  </conditionalFormatting>
  <conditionalFormatting sqref="D197">
    <cfRule type="cellIs" dxfId="329" priority="21" operator="lessThan">
      <formula>0.5</formula>
    </cfRule>
  </conditionalFormatting>
  <conditionalFormatting sqref="D201">
    <cfRule type="cellIs" dxfId="328" priority="20" operator="lessThan">
      <formula>0.5</formula>
    </cfRule>
  </conditionalFormatting>
  <conditionalFormatting sqref="D224">
    <cfRule type="cellIs" dxfId="327" priority="19" operator="lessThan">
      <formula>0.5</formula>
    </cfRule>
  </conditionalFormatting>
  <conditionalFormatting sqref="D157:D159">
    <cfRule type="cellIs" dxfId="326" priority="18" operator="lessThan">
      <formula>0.5</formula>
    </cfRule>
  </conditionalFormatting>
  <conditionalFormatting sqref="D153:D156">
    <cfRule type="cellIs" dxfId="325" priority="17" operator="lessThan">
      <formula>0.5</formula>
    </cfRule>
  </conditionalFormatting>
  <conditionalFormatting sqref="D209:D223">
    <cfRule type="cellIs" dxfId="324" priority="16" operator="lessThan">
      <formula>0.5</formula>
    </cfRule>
  </conditionalFormatting>
  <conditionalFormatting sqref="D230">
    <cfRule type="cellIs" dxfId="323" priority="15" operator="lessThan">
      <formula>0.5</formula>
    </cfRule>
  </conditionalFormatting>
  <conditionalFormatting sqref="D152">
    <cfRule type="cellIs" dxfId="322" priority="14" operator="lessThan">
      <formula>0.5</formula>
    </cfRule>
  </conditionalFormatting>
  <conditionalFormatting sqref="K28:K31">
    <cfRule type="cellIs" dxfId="321" priority="13" operator="lessThan">
      <formula>0.5</formula>
    </cfRule>
  </conditionalFormatting>
  <conditionalFormatting sqref="K27">
    <cfRule type="cellIs" dxfId="320" priority="12" operator="lessThan">
      <formula>0.5</formula>
    </cfRule>
  </conditionalFormatting>
  <conditionalFormatting sqref="L26:L28">
    <cfRule type="cellIs" dxfId="319" priority="11" operator="lessThan">
      <formula>0.5</formula>
    </cfRule>
  </conditionalFormatting>
  <conditionalFormatting sqref="J17:J18">
    <cfRule type="cellIs" dxfId="318" priority="10" operator="lessThan">
      <formula>0.5</formula>
    </cfRule>
  </conditionalFormatting>
  <conditionalFormatting sqref="J20">
    <cfRule type="cellIs" dxfId="317" priority="9" operator="lessThan">
      <formula>0.5</formula>
    </cfRule>
  </conditionalFormatting>
  <conditionalFormatting sqref="I35:I39">
    <cfRule type="cellIs" dxfId="316" priority="8" operator="lessThan">
      <formula>0.5</formula>
    </cfRule>
  </conditionalFormatting>
  <conditionalFormatting sqref="J21:J22">
    <cfRule type="cellIs" dxfId="315" priority="7" operator="lessThan">
      <formula>0.5</formula>
    </cfRule>
  </conditionalFormatting>
  <conditionalFormatting sqref="J24">
    <cfRule type="cellIs" dxfId="314" priority="6" operator="lessThan">
      <formula>0.5</formula>
    </cfRule>
  </conditionalFormatting>
  <conditionalFormatting sqref="I42">
    <cfRule type="cellIs" dxfId="313" priority="5" operator="lessThan">
      <formula>0.5</formula>
    </cfRule>
  </conditionalFormatting>
  <conditionalFormatting sqref="I50:I61">
    <cfRule type="cellIs" dxfId="312" priority="4" operator="lessThan">
      <formula>0.5</formula>
    </cfRule>
  </conditionalFormatting>
  <conditionalFormatting sqref="J28">
    <cfRule type="cellIs" dxfId="311" priority="3" operator="lessThan">
      <formula>0.5</formula>
    </cfRule>
  </conditionalFormatting>
  <conditionalFormatting sqref="J25:J27">
    <cfRule type="cellIs" dxfId="310" priority="2" operator="lessThan">
      <formula>0.5</formula>
    </cfRule>
  </conditionalFormatting>
  <conditionalFormatting sqref="J34">
    <cfRule type="cellIs" dxfId="309" priority="1" operator="lessThan">
      <formula>0.5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39997558519241921"/>
  </sheetPr>
  <dimension ref="A1:L276"/>
  <sheetViews>
    <sheetView topLeftCell="A185" zoomScale="50" workbookViewId="0">
      <selection activeCell="H200" sqref="H200"/>
    </sheetView>
  </sheetViews>
  <sheetFormatPr defaultRowHeight="14.5" x14ac:dyDescent="0.35"/>
  <cols>
    <col min="1" max="1" width="13.54296875" bestFit="1" customWidth="1"/>
    <col min="2" max="2" width="13.81640625" customWidth="1"/>
    <col min="3" max="3" width="13.54296875" bestFit="1" customWidth="1"/>
    <col min="4" max="4" width="17.54296875" customWidth="1"/>
    <col min="5" max="5" width="44.26953125" bestFit="1" customWidth="1"/>
    <col min="6" max="6" width="9.7265625" bestFit="1" customWidth="1"/>
    <col min="7" max="7" width="18.08984375" bestFit="1" customWidth="1"/>
    <col min="8" max="8" width="17" bestFit="1" customWidth="1"/>
    <col min="9" max="9" width="20.81640625" bestFit="1" customWidth="1"/>
    <col min="10" max="10" width="20.08984375" bestFit="1" customWidth="1"/>
    <col min="11" max="11" width="15.36328125" bestFit="1" customWidth="1"/>
    <col min="12" max="12" width="14.08984375" bestFit="1" customWidth="1"/>
  </cols>
  <sheetData>
    <row r="1" spans="1:12" x14ac:dyDescent="0.35">
      <c r="A1" s="1" t="s">
        <v>29</v>
      </c>
    </row>
    <row r="2" spans="1:12" x14ac:dyDescent="0.35">
      <c r="A2" s="9" t="s">
        <v>9</v>
      </c>
      <c r="B2" s="9"/>
    </row>
    <row r="3" spans="1:12" x14ac:dyDescent="0.35">
      <c r="B3" s="10"/>
      <c r="C3" s="10"/>
    </row>
    <row r="4" spans="1:12" x14ac:dyDescent="0.35">
      <c r="B4" s="10"/>
      <c r="C4" s="10"/>
      <c r="D4" t="s">
        <v>14</v>
      </c>
    </row>
    <row r="5" spans="1:12" x14ac:dyDescent="0.35">
      <c r="D5" t="s">
        <v>16</v>
      </c>
    </row>
    <row r="7" spans="1:12" s="1" customFormat="1" ht="29" x14ac:dyDescent="0.35">
      <c r="A7" s="14" t="s">
        <v>19</v>
      </c>
      <c r="B7" s="14" t="s">
        <v>26</v>
      </c>
      <c r="C7" s="14" t="s">
        <v>24</v>
      </c>
      <c r="D7" s="21" t="s">
        <v>10</v>
      </c>
      <c r="E7" s="2" t="s">
        <v>2</v>
      </c>
      <c r="G7" s="82" t="s">
        <v>92</v>
      </c>
      <c r="H7" s="82" t="s">
        <v>93</v>
      </c>
      <c r="I7" s="82" t="s">
        <v>94</v>
      </c>
      <c r="J7" s="82" t="s">
        <v>95</v>
      </c>
      <c r="K7" s="82" t="s">
        <v>96</v>
      </c>
      <c r="L7" s="82" t="s">
        <v>97</v>
      </c>
    </row>
    <row r="8" spans="1:12" x14ac:dyDescent="0.35">
      <c r="A8" s="30" t="s">
        <v>30</v>
      </c>
      <c r="B8" s="33">
        <v>43265</v>
      </c>
      <c r="C8" s="4">
        <v>43271</v>
      </c>
      <c r="D8">
        <v>0.45100000000000001</v>
      </c>
      <c r="G8">
        <v>0.255</v>
      </c>
      <c r="H8">
        <v>0.23599999999999999</v>
      </c>
      <c r="I8">
        <v>0.45100000000000001</v>
      </c>
      <c r="J8">
        <v>0.497</v>
      </c>
      <c r="K8">
        <v>0.873</v>
      </c>
      <c r="L8" s="16">
        <v>0.38300000000000001</v>
      </c>
    </row>
    <row r="9" spans="1:12" x14ac:dyDescent="0.35">
      <c r="A9" s="30" t="s">
        <v>30</v>
      </c>
      <c r="B9" s="33">
        <v>43266</v>
      </c>
      <c r="C9" s="4">
        <v>43271</v>
      </c>
      <c r="D9">
        <v>0.51900000000000002</v>
      </c>
      <c r="G9">
        <v>0.378</v>
      </c>
      <c r="H9">
        <v>0.313</v>
      </c>
      <c r="I9">
        <v>0.51900000000000002</v>
      </c>
      <c r="J9">
        <v>0.33800000000000002</v>
      </c>
      <c r="K9">
        <v>0.61499999999999999</v>
      </c>
      <c r="L9">
        <v>0.40899999999999997</v>
      </c>
    </row>
    <row r="10" spans="1:12" x14ac:dyDescent="0.35">
      <c r="A10" s="30" t="s">
        <v>30</v>
      </c>
      <c r="B10" s="33">
        <v>43267</v>
      </c>
      <c r="C10" s="4">
        <v>43476</v>
      </c>
      <c r="D10">
        <v>0.38300000000000001</v>
      </c>
      <c r="G10">
        <v>0.28699999999999998</v>
      </c>
      <c r="H10">
        <v>0.29899999999999999</v>
      </c>
      <c r="I10">
        <v>0.38300000000000001</v>
      </c>
      <c r="J10">
        <v>0.35799999999999998</v>
      </c>
      <c r="L10">
        <v>0.42699999999999999</v>
      </c>
    </row>
    <row r="11" spans="1:12" x14ac:dyDescent="0.35">
      <c r="A11" s="30" t="s">
        <v>30</v>
      </c>
      <c r="B11" s="33">
        <v>43268</v>
      </c>
      <c r="C11" s="4">
        <v>43476</v>
      </c>
      <c r="D11">
        <v>0.61199999999999999</v>
      </c>
      <c r="G11">
        <v>0.47799999999999998</v>
      </c>
      <c r="H11">
        <v>0.54700000000000004</v>
      </c>
      <c r="I11">
        <v>0.61199999999999999</v>
      </c>
      <c r="L11">
        <v>0.46800000000000003</v>
      </c>
    </row>
    <row r="12" spans="1:12" x14ac:dyDescent="0.35">
      <c r="A12" s="30" t="s">
        <v>30</v>
      </c>
      <c r="B12" s="33">
        <v>43269</v>
      </c>
      <c r="C12" s="4">
        <v>43476</v>
      </c>
      <c r="D12">
        <v>0.248</v>
      </c>
      <c r="G12">
        <v>1.149</v>
      </c>
      <c r="I12">
        <v>0.248</v>
      </c>
      <c r="J12" s="16">
        <v>0.17</v>
      </c>
      <c r="L12" s="13"/>
    </row>
    <row r="13" spans="1:12" x14ac:dyDescent="0.35">
      <c r="A13" s="30" t="s">
        <v>30</v>
      </c>
      <c r="B13" s="33">
        <v>43270</v>
      </c>
      <c r="C13" s="4">
        <v>43301</v>
      </c>
      <c r="D13" s="16">
        <v>0.3</v>
      </c>
      <c r="G13">
        <v>1.0449999999999999</v>
      </c>
      <c r="H13">
        <v>0.20599999999999999</v>
      </c>
      <c r="I13" s="16">
        <v>0.3</v>
      </c>
      <c r="J13">
        <v>0.157</v>
      </c>
      <c r="K13">
        <v>0.627</v>
      </c>
      <c r="L13" s="16">
        <v>0.45100000000000001</v>
      </c>
    </row>
    <row r="14" spans="1:12" x14ac:dyDescent="0.35">
      <c r="A14" s="30" t="s">
        <v>30</v>
      </c>
      <c r="B14" s="33">
        <v>43271</v>
      </c>
      <c r="C14" s="4">
        <v>43301</v>
      </c>
      <c r="D14" s="16">
        <v>0.224</v>
      </c>
      <c r="G14">
        <v>0.94599999999999995</v>
      </c>
      <c r="I14" s="16">
        <v>0.224</v>
      </c>
      <c r="J14">
        <v>0.432</v>
      </c>
      <c r="K14">
        <v>0.63300000000000001</v>
      </c>
      <c r="L14" s="16">
        <v>0.48</v>
      </c>
    </row>
    <row r="15" spans="1:12" x14ac:dyDescent="0.35">
      <c r="A15" s="30" t="s">
        <v>30</v>
      </c>
      <c r="B15" s="33">
        <v>43272</v>
      </c>
      <c r="C15" s="4">
        <v>43301</v>
      </c>
      <c r="D15" s="16">
        <v>0.23400000000000001</v>
      </c>
      <c r="G15">
        <v>0.48099999999999998</v>
      </c>
      <c r="I15" s="16">
        <v>0.23400000000000001</v>
      </c>
      <c r="J15" s="16">
        <v>0.41</v>
      </c>
      <c r="K15">
        <v>0.65500000000000003</v>
      </c>
      <c r="L15" s="16">
        <v>0.60199999999999998</v>
      </c>
    </row>
    <row r="16" spans="1:12" x14ac:dyDescent="0.35">
      <c r="A16" s="30" t="s">
        <v>30</v>
      </c>
      <c r="B16" s="33">
        <v>43273</v>
      </c>
      <c r="C16" s="4">
        <v>43476</v>
      </c>
      <c r="D16" s="16">
        <v>0.217</v>
      </c>
      <c r="G16" s="16">
        <v>0.70699999999999996</v>
      </c>
      <c r="I16" s="16">
        <v>0.217</v>
      </c>
      <c r="K16">
        <v>0.65300000000000002</v>
      </c>
      <c r="L16">
        <v>0.77900000000000003</v>
      </c>
    </row>
    <row r="17" spans="1:12" x14ac:dyDescent="0.35">
      <c r="A17" s="30" t="s">
        <v>30</v>
      </c>
      <c r="B17" s="33">
        <v>43274</v>
      </c>
      <c r="C17" s="4">
        <v>43476</v>
      </c>
      <c r="D17" s="16">
        <v>0.21299999999999999</v>
      </c>
      <c r="G17" s="16">
        <v>0.53900000000000003</v>
      </c>
      <c r="I17" s="16">
        <v>0.21299999999999999</v>
      </c>
      <c r="J17">
        <v>0.23699999999999999</v>
      </c>
      <c r="K17">
        <v>0.52500000000000002</v>
      </c>
      <c r="L17" s="13"/>
    </row>
    <row r="18" spans="1:12" x14ac:dyDescent="0.35">
      <c r="A18" s="30" t="s">
        <v>30</v>
      </c>
      <c r="B18" s="33">
        <v>43275</v>
      </c>
      <c r="C18" s="4">
        <v>43476</v>
      </c>
      <c r="D18" s="16">
        <v>0.23</v>
      </c>
      <c r="G18" s="16">
        <v>0.49</v>
      </c>
      <c r="I18" s="16">
        <v>0.23</v>
      </c>
      <c r="J18">
        <v>0.35199999999999998</v>
      </c>
      <c r="K18" s="13"/>
      <c r="L18">
        <v>0.97099999999999997</v>
      </c>
    </row>
    <row r="19" spans="1:12" x14ac:dyDescent="0.35">
      <c r="A19" s="30" t="s">
        <v>30</v>
      </c>
      <c r="B19" s="33">
        <v>43276</v>
      </c>
      <c r="C19" s="4">
        <v>43476</v>
      </c>
      <c r="D19" s="16">
        <v>0.56999999999999995</v>
      </c>
      <c r="G19" s="16">
        <v>0.73299999999999998</v>
      </c>
      <c r="I19" s="16">
        <v>0.56999999999999995</v>
      </c>
      <c r="J19">
        <v>0.30399999999999999</v>
      </c>
      <c r="K19" s="13"/>
      <c r="L19" s="13"/>
    </row>
    <row r="20" spans="1:12" x14ac:dyDescent="0.35">
      <c r="A20" s="30" t="s">
        <v>30</v>
      </c>
      <c r="B20" s="33">
        <v>43277</v>
      </c>
      <c r="C20" s="4">
        <v>43476</v>
      </c>
      <c r="D20" s="16">
        <v>0.47899999999999998</v>
      </c>
      <c r="G20" s="16">
        <v>0.501</v>
      </c>
      <c r="I20" s="16">
        <v>0.47899999999999998</v>
      </c>
      <c r="J20">
        <v>0.19600000000000001</v>
      </c>
      <c r="K20" s="13"/>
      <c r="L20">
        <v>1.1180000000000001</v>
      </c>
    </row>
    <row r="21" spans="1:12" x14ac:dyDescent="0.35">
      <c r="A21" s="30" t="s">
        <v>30</v>
      </c>
      <c r="B21" s="33">
        <v>43278</v>
      </c>
      <c r="C21" s="4">
        <v>43476</v>
      </c>
      <c r="D21" s="16">
        <v>0.314</v>
      </c>
      <c r="G21" s="16">
        <v>0.44</v>
      </c>
      <c r="I21" s="16">
        <v>0.314</v>
      </c>
      <c r="K21" s="16">
        <v>0.34</v>
      </c>
      <c r="L21" s="16">
        <v>0.33</v>
      </c>
    </row>
    <row r="22" spans="1:12" x14ac:dyDescent="0.35">
      <c r="A22" s="30" t="s">
        <v>30</v>
      </c>
      <c r="B22" s="33">
        <v>43279</v>
      </c>
      <c r="C22" s="4">
        <v>43476</v>
      </c>
      <c r="D22">
        <v>0.74399999999999999</v>
      </c>
      <c r="G22">
        <v>0.36199999999999999</v>
      </c>
      <c r="I22">
        <v>0.74399999999999999</v>
      </c>
      <c r="J22">
        <v>0.11700000000000001</v>
      </c>
      <c r="K22" s="16">
        <v>0.33600000000000002</v>
      </c>
      <c r="L22">
        <v>0.247</v>
      </c>
    </row>
    <row r="23" spans="1:12" x14ac:dyDescent="0.35">
      <c r="A23" s="30" t="s">
        <v>30</v>
      </c>
      <c r="B23" s="33">
        <v>43282</v>
      </c>
      <c r="C23" s="4">
        <v>43476</v>
      </c>
      <c r="D23">
        <v>0.497</v>
      </c>
      <c r="G23">
        <v>0.27400000000000002</v>
      </c>
      <c r="I23" s="16">
        <v>0.79</v>
      </c>
      <c r="J23">
        <v>0.41399999999999998</v>
      </c>
      <c r="K23" s="13"/>
      <c r="L23">
        <v>0.215</v>
      </c>
    </row>
    <row r="24" spans="1:12" x14ac:dyDescent="0.35">
      <c r="A24" s="30" t="s">
        <v>30</v>
      </c>
      <c r="B24" s="33">
        <v>43283</v>
      </c>
      <c r="C24" s="4">
        <v>43476</v>
      </c>
      <c r="D24">
        <v>0.33800000000000002</v>
      </c>
      <c r="I24">
        <v>0.622</v>
      </c>
      <c r="J24">
        <v>0.30499999999999999</v>
      </c>
      <c r="K24">
        <v>0.36699999999999999</v>
      </c>
      <c r="L24">
        <v>0.24099999999999999</v>
      </c>
    </row>
    <row r="25" spans="1:12" x14ac:dyDescent="0.35">
      <c r="A25" s="30" t="s">
        <v>30</v>
      </c>
      <c r="B25" s="33">
        <v>43284</v>
      </c>
      <c r="C25" s="4">
        <v>43476</v>
      </c>
      <c r="D25">
        <v>0.35799999999999998</v>
      </c>
      <c r="I25" s="16">
        <v>0.89500000000000002</v>
      </c>
      <c r="K25">
        <v>0.498</v>
      </c>
    </row>
    <row r="26" spans="1:12" x14ac:dyDescent="0.35">
      <c r="A26" s="30" t="s">
        <v>30</v>
      </c>
      <c r="B26" s="33">
        <v>43286</v>
      </c>
      <c r="I26" s="16">
        <v>0.5</v>
      </c>
      <c r="J26">
        <v>0.153</v>
      </c>
      <c r="K26">
        <v>0.32800000000000001</v>
      </c>
      <c r="L26">
        <v>0.34499999999999997</v>
      </c>
    </row>
    <row r="27" spans="1:12" x14ac:dyDescent="0.35">
      <c r="A27" s="30" t="s">
        <v>30</v>
      </c>
      <c r="B27" s="4">
        <v>43288</v>
      </c>
      <c r="C27" s="4">
        <v>43385</v>
      </c>
      <c r="D27" s="16">
        <v>0.17</v>
      </c>
      <c r="J27">
        <v>0.50900000000000001</v>
      </c>
      <c r="K27" s="13"/>
    </row>
    <row r="28" spans="1:12" x14ac:dyDescent="0.35">
      <c r="A28" s="30" t="s">
        <v>30</v>
      </c>
      <c r="B28" s="4">
        <v>43290</v>
      </c>
      <c r="C28" s="4">
        <v>43385</v>
      </c>
      <c r="D28">
        <v>0.157</v>
      </c>
      <c r="I28" s="16">
        <v>0.372</v>
      </c>
      <c r="J28">
        <v>0.39600000000000002</v>
      </c>
      <c r="K28" s="16">
        <v>0.23499999999999999</v>
      </c>
    </row>
    <row r="29" spans="1:12" x14ac:dyDescent="0.35">
      <c r="A29" s="30" t="s">
        <v>30</v>
      </c>
      <c r="B29" s="4">
        <v>43292</v>
      </c>
      <c r="C29" s="4">
        <v>43385</v>
      </c>
      <c r="D29">
        <v>0.432</v>
      </c>
      <c r="I29" s="16">
        <v>0.37</v>
      </c>
      <c r="J29">
        <v>0.47399999999999998</v>
      </c>
      <c r="K29" s="16">
        <v>0.30599999999999999</v>
      </c>
    </row>
    <row r="30" spans="1:12" x14ac:dyDescent="0.35">
      <c r="A30" s="31"/>
      <c r="B30" s="33"/>
      <c r="I30">
        <v>0.81499999999999995</v>
      </c>
      <c r="J30">
        <v>0.67400000000000004</v>
      </c>
      <c r="K30" s="16">
        <v>0.35099999999999998</v>
      </c>
    </row>
    <row r="31" spans="1:12" x14ac:dyDescent="0.35">
      <c r="A31" s="30" t="s">
        <v>31</v>
      </c>
      <c r="B31" s="33">
        <v>43265</v>
      </c>
      <c r="C31" s="4">
        <v>43271</v>
      </c>
      <c r="D31" s="16">
        <v>0.79</v>
      </c>
      <c r="I31">
        <v>0.60499999999999998</v>
      </c>
      <c r="K31" s="16">
        <v>0.32800000000000001</v>
      </c>
    </row>
    <row r="32" spans="1:12" x14ac:dyDescent="0.35">
      <c r="A32" s="30" t="s">
        <v>31</v>
      </c>
      <c r="B32" s="33">
        <v>43266</v>
      </c>
      <c r="C32" s="4">
        <v>43271</v>
      </c>
      <c r="D32">
        <v>0.622</v>
      </c>
      <c r="I32" s="16">
        <v>0.41799999999999998</v>
      </c>
      <c r="J32">
        <v>0.20699999999999999</v>
      </c>
      <c r="K32" s="16">
        <v>0.36</v>
      </c>
    </row>
    <row r="33" spans="1:11" x14ac:dyDescent="0.35">
      <c r="A33" s="30" t="s">
        <v>31</v>
      </c>
      <c r="B33" s="33">
        <v>43267</v>
      </c>
      <c r="I33" s="16">
        <v>0.53</v>
      </c>
      <c r="K33">
        <v>0.92700000000000005</v>
      </c>
    </row>
    <row r="34" spans="1:11" x14ac:dyDescent="0.35">
      <c r="A34" s="30" t="s">
        <v>31</v>
      </c>
      <c r="B34" s="33">
        <v>43268</v>
      </c>
      <c r="C34" s="4"/>
      <c r="I34" s="16">
        <v>0.75600000000000001</v>
      </c>
      <c r="K34">
        <v>0.57799999999999996</v>
      </c>
    </row>
    <row r="35" spans="1:11" x14ac:dyDescent="0.35">
      <c r="A35" s="30" t="s">
        <v>31</v>
      </c>
      <c r="B35" s="33">
        <v>43269</v>
      </c>
      <c r="C35" s="4"/>
      <c r="I35" s="16">
        <v>0.46</v>
      </c>
      <c r="K35">
        <v>0.439</v>
      </c>
    </row>
    <row r="36" spans="1:11" x14ac:dyDescent="0.35">
      <c r="A36" s="30" t="s">
        <v>31</v>
      </c>
      <c r="B36" s="33">
        <v>43270</v>
      </c>
      <c r="C36" s="4">
        <v>43301</v>
      </c>
      <c r="D36" s="16">
        <v>0.372</v>
      </c>
      <c r="I36">
        <v>0.33800000000000002</v>
      </c>
      <c r="J36">
        <v>0.64200000000000002</v>
      </c>
      <c r="K36">
        <v>0.42899999999999999</v>
      </c>
    </row>
    <row r="37" spans="1:11" x14ac:dyDescent="0.35">
      <c r="A37" s="30" t="s">
        <v>31</v>
      </c>
      <c r="B37" s="33">
        <v>43271</v>
      </c>
      <c r="C37" s="4">
        <v>43301</v>
      </c>
      <c r="D37" s="16">
        <v>0.37</v>
      </c>
      <c r="I37">
        <v>0.33300000000000002</v>
      </c>
      <c r="J37">
        <v>0.36899999999999999</v>
      </c>
      <c r="K37">
        <v>0.63600000000000001</v>
      </c>
    </row>
    <row r="38" spans="1:11" x14ac:dyDescent="0.35">
      <c r="A38" s="30" t="s">
        <v>31</v>
      </c>
      <c r="B38" s="33">
        <v>43272</v>
      </c>
      <c r="C38" s="4"/>
      <c r="I38">
        <v>0.312</v>
      </c>
      <c r="J38">
        <v>0.91200000000000003</v>
      </c>
      <c r="K38">
        <v>0.25900000000000001</v>
      </c>
    </row>
    <row r="39" spans="1:11" x14ac:dyDescent="0.35">
      <c r="A39" s="30" t="s">
        <v>31</v>
      </c>
      <c r="B39" s="33">
        <v>43273</v>
      </c>
      <c r="C39" s="4"/>
      <c r="I39">
        <v>0.252</v>
      </c>
      <c r="K39">
        <v>0.23200000000000001</v>
      </c>
    </row>
    <row r="40" spans="1:11" x14ac:dyDescent="0.35">
      <c r="A40" s="30" t="s">
        <v>31</v>
      </c>
      <c r="B40" s="33">
        <v>43274</v>
      </c>
      <c r="C40" s="4"/>
      <c r="I40">
        <v>0.20200000000000001</v>
      </c>
      <c r="K40">
        <v>0.53900000000000003</v>
      </c>
    </row>
    <row r="41" spans="1:11" x14ac:dyDescent="0.35">
      <c r="A41" s="30" t="s">
        <v>31</v>
      </c>
      <c r="B41" s="15">
        <v>43279</v>
      </c>
      <c r="C41" s="4"/>
      <c r="I41">
        <v>0.216</v>
      </c>
      <c r="K41">
        <v>0.51600000000000001</v>
      </c>
    </row>
    <row r="42" spans="1:11" x14ac:dyDescent="0.35">
      <c r="A42" s="30" t="s">
        <v>31</v>
      </c>
      <c r="B42" s="15">
        <v>43282</v>
      </c>
      <c r="C42" s="4"/>
      <c r="I42">
        <v>0.27800000000000002</v>
      </c>
    </row>
    <row r="43" spans="1:11" x14ac:dyDescent="0.35">
      <c r="A43" s="30" t="s">
        <v>31</v>
      </c>
      <c r="B43" s="15">
        <v>43283</v>
      </c>
      <c r="C43" s="4"/>
      <c r="I43">
        <v>0.26300000000000001</v>
      </c>
    </row>
    <row r="44" spans="1:11" x14ac:dyDescent="0.35">
      <c r="A44" s="30" t="s">
        <v>31</v>
      </c>
      <c r="B44" s="15">
        <v>43284</v>
      </c>
      <c r="C44" s="4"/>
      <c r="I44">
        <v>0.95199999999999996</v>
      </c>
    </row>
    <row r="45" spans="1:11" x14ac:dyDescent="0.35">
      <c r="A45" s="30" t="s">
        <v>31</v>
      </c>
      <c r="B45" s="15">
        <v>43285</v>
      </c>
      <c r="C45" s="4">
        <v>43385</v>
      </c>
      <c r="D45" s="16">
        <v>0.41</v>
      </c>
      <c r="I45">
        <v>0.93700000000000006</v>
      </c>
      <c r="K45" s="16">
        <f>AVERAGE(H8:H29)</f>
        <v>0.32019999999999998</v>
      </c>
    </row>
    <row r="46" spans="1:11" x14ac:dyDescent="0.35">
      <c r="A46" s="30" t="s">
        <v>31</v>
      </c>
      <c r="B46" s="15">
        <v>43286</v>
      </c>
      <c r="C46" s="4"/>
      <c r="I46">
        <v>0.97899999999999998</v>
      </c>
      <c r="K46" s="16">
        <f>MEDIAN(H8:H29)</f>
        <v>0.29899999999999999</v>
      </c>
    </row>
    <row r="47" spans="1:11" x14ac:dyDescent="0.35">
      <c r="A47" s="30" t="s">
        <v>31</v>
      </c>
      <c r="B47" s="15">
        <v>43288</v>
      </c>
      <c r="C47" s="4">
        <v>43385</v>
      </c>
      <c r="D47">
        <v>0.23699999999999999</v>
      </c>
      <c r="I47">
        <v>0.92800000000000005</v>
      </c>
      <c r="K47" s="16">
        <f>MAX(H8:H29)</f>
        <v>0.54700000000000004</v>
      </c>
    </row>
    <row r="48" spans="1:11" x14ac:dyDescent="0.35">
      <c r="A48" s="30" t="s">
        <v>31</v>
      </c>
      <c r="B48" s="15">
        <v>43290</v>
      </c>
      <c r="C48" s="4">
        <v>43385</v>
      </c>
      <c r="D48">
        <v>0.35199999999999998</v>
      </c>
      <c r="I48">
        <v>0.94499999999999995</v>
      </c>
      <c r="K48" s="16">
        <f>MIN(H8:H29)</f>
        <v>0.20599999999999999</v>
      </c>
    </row>
    <row r="49" spans="1:9" x14ac:dyDescent="0.35">
      <c r="A49" s="30" t="s">
        <v>31</v>
      </c>
      <c r="B49" s="15">
        <v>43292</v>
      </c>
      <c r="C49" s="4"/>
      <c r="I49">
        <v>0.91800000000000004</v>
      </c>
    </row>
    <row r="50" spans="1:9" x14ac:dyDescent="0.35">
      <c r="A50" s="31"/>
      <c r="B50" s="33"/>
      <c r="C50" s="4"/>
      <c r="I50">
        <v>0.60399999999999998</v>
      </c>
    </row>
    <row r="51" spans="1:9" x14ac:dyDescent="0.35">
      <c r="A51" s="31" t="s">
        <v>34</v>
      </c>
      <c r="B51" s="33">
        <v>43265</v>
      </c>
      <c r="C51" s="4">
        <v>43271</v>
      </c>
      <c r="D51" s="16">
        <v>0.89500000000000002</v>
      </c>
      <c r="H51" s="33"/>
      <c r="I51">
        <v>0.44600000000000001</v>
      </c>
    </row>
    <row r="52" spans="1:9" x14ac:dyDescent="0.35">
      <c r="A52" s="31" t="s">
        <v>34</v>
      </c>
      <c r="B52" s="33">
        <v>43266</v>
      </c>
      <c r="C52" s="4">
        <v>43271</v>
      </c>
      <c r="D52" s="16">
        <v>0.5</v>
      </c>
      <c r="I52" s="16">
        <v>0.34</v>
      </c>
    </row>
    <row r="53" spans="1:9" x14ac:dyDescent="0.35">
      <c r="A53" s="31" t="s">
        <v>34</v>
      </c>
      <c r="B53" s="33">
        <v>43267</v>
      </c>
      <c r="I53" s="16">
        <v>0.39900000000000002</v>
      </c>
    </row>
    <row r="54" spans="1:9" x14ac:dyDescent="0.35">
      <c r="A54" s="31" t="s">
        <v>34</v>
      </c>
      <c r="B54" s="33">
        <v>43270</v>
      </c>
      <c r="I54" s="16">
        <v>0.44</v>
      </c>
    </row>
    <row r="55" spans="1:9" x14ac:dyDescent="0.35">
      <c r="A55" s="31" t="s">
        <v>34</v>
      </c>
      <c r="B55" s="33">
        <v>43272</v>
      </c>
      <c r="I55" s="16">
        <v>0.41199999999999998</v>
      </c>
    </row>
    <row r="56" spans="1:9" x14ac:dyDescent="0.35">
      <c r="A56" s="31"/>
      <c r="B56" s="33"/>
      <c r="I56" s="16">
        <v>0.41499999999999998</v>
      </c>
    </row>
    <row r="57" spans="1:9" x14ac:dyDescent="0.35">
      <c r="A57" s="30" t="s">
        <v>35</v>
      </c>
      <c r="B57" s="33">
        <v>43258</v>
      </c>
      <c r="I57">
        <v>0.46899999999999997</v>
      </c>
    </row>
    <row r="58" spans="1:9" x14ac:dyDescent="0.35">
      <c r="A58" s="30" t="s">
        <v>35</v>
      </c>
      <c r="B58" s="33">
        <v>43265</v>
      </c>
      <c r="C58" s="4">
        <v>43271</v>
      </c>
      <c r="D58">
        <v>0.873</v>
      </c>
      <c r="I58">
        <v>0.57899999999999996</v>
      </c>
    </row>
    <row r="59" spans="1:9" x14ac:dyDescent="0.35">
      <c r="A59" s="30" t="s">
        <v>35</v>
      </c>
      <c r="B59" s="33">
        <v>43266</v>
      </c>
      <c r="C59" s="4">
        <v>43271</v>
      </c>
      <c r="D59">
        <v>0.61499999999999999</v>
      </c>
      <c r="I59">
        <v>0.77200000000000002</v>
      </c>
    </row>
    <row r="60" spans="1:9" x14ac:dyDescent="0.35">
      <c r="A60" s="30" t="s">
        <v>35</v>
      </c>
      <c r="B60" s="33">
        <v>43267</v>
      </c>
      <c r="I60">
        <v>0.82599999999999996</v>
      </c>
    </row>
    <row r="61" spans="1:9" x14ac:dyDescent="0.35">
      <c r="A61" s="30" t="s">
        <v>35</v>
      </c>
      <c r="B61" s="33">
        <v>43268</v>
      </c>
      <c r="I61">
        <v>0.43099999999999999</v>
      </c>
    </row>
    <row r="62" spans="1:9" x14ac:dyDescent="0.35">
      <c r="A62" s="30" t="s">
        <v>35</v>
      </c>
      <c r="B62" s="4">
        <v>43269</v>
      </c>
      <c r="I62">
        <v>0.27300000000000002</v>
      </c>
    </row>
    <row r="63" spans="1:9" x14ac:dyDescent="0.35">
      <c r="A63" s="30" t="s">
        <v>35</v>
      </c>
      <c r="B63" s="33">
        <v>43270</v>
      </c>
      <c r="C63" s="4">
        <v>43301</v>
      </c>
      <c r="D63">
        <v>0.627</v>
      </c>
      <c r="I63">
        <v>0.621</v>
      </c>
    </row>
    <row r="64" spans="1:9" x14ac:dyDescent="0.35">
      <c r="A64" s="30" t="s">
        <v>35</v>
      </c>
      <c r="B64" s="33">
        <v>43271</v>
      </c>
      <c r="C64" s="4">
        <v>43301</v>
      </c>
      <c r="D64">
        <v>0.63300000000000001</v>
      </c>
      <c r="I64">
        <v>0.56699999999999995</v>
      </c>
    </row>
    <row r="65" spans="1:9" x14ac:dyDescent="0.35">
      <c r="A65" s="30" t="s">
        <v>35</v>
      </c>
      <c r="B65" s="33">
        <v>43272</v>
      </c>
      <c r="C65" s="4">
        <v>43301</v>
      </c>
      <c r="D65">
        <v>0.65500000000000003</v>
      </c>
      <c r="I65">
        <v>0.75600000000000001</v>
      </c>
    </row>
    <row r="66" spans="1:9" x14ac:dyDescent="0.35">
      <c r="A66" s="30" t="s">
        <v>35</v>
      </c>
      <c r="B66" s="33">
        <v>43273</v>
      </c>
    </row>
    <row r="67" spans="1:9" x14ac:dyDescent="0.35">
      <c r="A67" s="30" t="s">
        <v>35</v>
      </c>
      <c r="B67" s="33">
        <v>43274</v>
      </c>
    </row>
    <row r="68" spans="1:9" x14ac:dyDescent="0.35">
      <c r="A68" s="30" t="s">
        <v>35</v>
      </c>
      <c r="B68" s="33">
        <v>43275</v>
      </c>
    </row>
    <row r="69" spans="1:9" x14ac:dyDescent="0.35">
      <c r="A69" s="30" t="s">
        <v>35</v>
      </c>
      <c r="B69" s="33">
        <v>43277</v>
      </c>
    </row>
    <row r="70" spans="1:9" x14ac:dyDescent="0.35">
      <c r="A70" s="30" t="s">
        <v>35</v>
      </c>
      <c r="B70" s="33">
        <v>43278</v>
      </c>
    </row>
    <row r="71" spans="1:9" x14ac:dyDescent="0.35">
      <c r="A71" s="30" t="s">
        <v>35</v>
      </c>
      <c r="B71" s="33">
        <v>43279</v>
      </c>
    </row>
    <row r="72" spans="1:9" x14ac:dyDescent="0.35">
      <c r="A72" s="30" t="s">
        <v>35</v>
      </c>
      <c r="B72" s="33">
        <v>43280</v>
      </c>
    </row>
    <row r="73" spans="1:9" x14ac:dyDescent="0.35">
      <c r="A73" s="30" t="s">
        <v>35</v>
      </c>
      <c r="B73" s="33">
        <v>43281</v>
      </c>
    </row>
    <row r="74" spans="1:9" x14ac:dyDescent="0.35">
      <c r="A74" s="30" t="s">
        <v>35</v>
      </c>
      <c r="B74" s="33">
        <v>43282</v>
      </c>
    </row>
    <row r="75" spans="1:9" x14ac:dyDescent="0.35">
      <c r="A75" s="30" t="s">
        <v>35</v>
      </c>
      <c r="B75" s="33">
        <v>43283</v>
      </c>
    </row>
    <row r="76" spans="1:9" x14ac:dyDescent="0.35">
      <c r="A76" s="30" t="s">
        <v>35</v>
      </c>
      <c r="B76" s="33">
        <v>43284</v>
      </c>
    </row>
    <row r="77" spans="1:9" x14ac:dyDescent="0.35">
      <c r="A77" s="30" t="s">
        <v>35</v>
      </c>
      <c r="B77" s="33">
        <v>43285</v>
      </c>
      <c r="C77" s="4">
        <v>43385</v>
      </c>
      <c r="D77">
        <v>0.98599999999999999</v>
      </c>
    </row>
    <row r="78" spans="1:9" x14ac:dyDescent="0.35">
      <c r="A78" s="30" t="s">
        <v>35</v>
      </c>
      <c r="B78" s="33">
        <v>43286</v>
      </c>
    </row>
    <row r="79" spans="1:9" x14ac:dyDescent="0.35">
      <c r="A79" s="30" t="s">
        <v>35</v>
      </c>
      <c r="B79" s="33">
        <v>43288</v>
      </c>
      <c r="C79" s="4">
        <v>43385</v>
      </c>
      <c r="D79">
        <v>0.55800000000000005</v>
      </c>
    </row>
    <row r="80" spans="1:9" x14ac:dyDescent="0.35">
      <c r="A80" s="30" t="s">
        <v>35</v>
      </c>
      <c r="B80" s="33">
        <v>43290</v>
      </c>
      <c r="C80" s="4">
        <v>43385</v>
      </c>
      <c r="D80">
        <v>0.83299999999999996</v>
      </c>
    </row>
    <row r="81" spans="1:8" x14ac:dyDescent="0.35">
      <c r="A81" s="30" t="s">
        <v>35</v>
      </c>
      <c r="B81" s="33">
        <v>43292</v>
      </c>
      <c r="C81" s="4">
        <v>43385</v>
      </c>
      <c r="D81">
        <v>1.2130000000000001</v>
      </c>
    </row>
    <row r="82" spans="1:8" s="31" customFormat="1" x14ac:dyDescent="0.35">
      <c r="B82" s="37"/>
      <c r="E82"/>
      <c r="F82"/>
      <c r="G82"/>
    </row>
    <row r="83" spans="1:8" x14ac:dyDescent="0.35">
      <c r="A83" s="30" t="s">
        <v>28</v>
      </c>
      <c r="B83" s="33">
        <v>43258</v>
      </c>
      <c r="H83" s="33"/>
    </row>
    <row r="84" spans="1:8" x14ac:dyDescent="0.35">
      <c r="A84" s="30" t="s">
        <v>28</v>
      </c>
      <c r="B84" s="33">
        <v>43265</v>
      </c>
      <c r="C84" s="4">
        <v>43271</v>
      </c>
      <c r="D84">
        <v>0.65300000000000002</v>
      </c>
    </row>
    <row r="85" spans="1:8" x14ac:dyDescent="0.35">
      <c r="A85" s="30" t="s">
        <v>28</v>
      </c>
      <c r="B85" s="33">
        <v>43266</v>
      </c>
      <c r="C85" s="4">
        <v>43271</v>
      </c>
      <c r="D85">
        <v>0.52500000000000002</v>
      </c>
    </row>
    <row r="86" spans="1:8" x14ac:dyDescent="0.35">
      <c r="A86" s="30" t="s">
        <v>28</v>
      </c>
      <c r="B86" s="33">
        <v>43267</v>
      </c>
      <c r="C86" s="4"/>
      <c r="D86" s="13"/>
    </row>
    <row r="87" spans="1:8" x14ac:dyDescent="0.35">
      <c r="A87" s="30" t="s">
        <v>28</v>
      </c>
      <c r="B87" s="33">
        <v>43268</v>
      </c>
      <c r="C87" s="4"/>
      <c r="D87" s="13"/>
    </row>
    <row r="88" spans="1:8" x14ac:dyDescent="0.35">
      <c r="A88" s="30" t="s">
        <v>28</v>
      </c>
      <c r="B88" s="4">
        <v>43269</v>
      </c>
      <c r="C88" s="4"/>
      <c r="D88" s="13"/>
    </row>
    <row r="89" spans="1:8" x14ac:dyDescent="0.35">
      <c r="A89" s="30" t="s">
        <v>28</v>
      </c>
      <c r="B89" s="33">
        <v>43270</v>
      </c>
      <c r="C89" s="4">
        <v>43301</v>
      </c>
      <c r="D89" s="16">
        <v>0.34</v>
      </c>
    </row>
    <row r="90" spans="1:8" x14ac:dyDescent="0.35">
      <c r="A90" s="30" t="s">
        <v>28</v>
      </c>
      <c r="B90" s="33">
        <v>43271</v>
      </c>
      <c r="C90" s="4">
        <v>43301</v>
      </c>
      <c r="D90" s="16">
        <v>0.33600000000000002</v>
      </c>
    </row>
    <row r="91" spans="1:8" x14ac:dyDescent="0.35">
      <c r="A91" s="30" t="s">
        <v>28</v>
      </c>
      <c r="B91" s="33">
        <v>43272</v>
      </c>
      <c r="C91" s="4"/>
      <c r="D91" s="13"/>
    </row>
    <row r="92" spans="1:8" x14ac:dyDescent="0.35">
      <c r="A92" s="30" t="s">
        <v>28</v>
      </c>
      <c r="B92" s="33">
        <v>43273</v>
      </c>
      <c r="C92" s="4">
        <v>43487</v>
      </c>
      <c r="D92">
        <v>0.36699999999999999</v>
      </c>
    </row>
    <row r="93" spans="1:8" x14ac:dyDescent="0.35">
      <c r="A93" s="30" t="s">
        <v>28</v>
      </c>
      <c r="B93" s="33">
        <v>43274</v>
      </c>
      <c r="C93" s="72">
        <v>43487</v>
      </c>
      <c r="D93">
        <v>0.498</v>
      </c>
    </row>
    <row r="94" spans="1:8" x14ac:dyDescent="0.35">
      <c r="A94" s="30" t="s">
        <v>28</v>
      </c>
      <c r="B94" s="33">
        <v>43275</v>
      </c>
      <c r="C94" s="72">
        <v>43487</v>
      </c>
      <c r="D94">
        <v>0.32800000000000001</v>
      </c>
    </row>
    <row r="95" spans="1:8" x14ac:dyDescent="0.35">
      <c r="A95" s="30" t="s">
        <v>28</v>
      </c>
      <c r="B95" s="33">
        <v>43276</v>
      </c>
      <c r="C95" s="4"/>
      <c r="D95" s="13"/>
    </row>
    <row r="96" spans="1:8" x14ac:dyDescent="0.35">
      <c r="A96" s="30" t="s">
        <v>28</v>
      </c>
      <c r="B96" s="33">
        <v>43277</v>
      </c>
      <c r="C96" s="72">
        <v>43487</v>
      </c>
      <c r="D96" s="16">
        <v>0.23499999999999999</v>
      </c>
    </row>
    <row r="97" spans="1:4" x14ac:dyDescent="0.35">
      <c r="A97" s="30" t="s">
        <v>28</v>
      </c>
      <c r="B97" s="33">
        <v>43278</v>
      </c>
      <c r="C97" s="72">
        <v>43487</v>
      </c>
      <c r="D97" s="16">
        <v>0.30599999999999999</v>
      </c>
    </row>
    <row r="98" spans="1:4" x14ac:dyDescent="0.35">
      <c r="A98" s="30" t="s">
        <v>28</v>
      </c>
      <c r="B98" s="33">
        <v>43279</v>
      </c>
      <c r="C98" s="72">
        <v>43487</v>
      </c>
      <c r="D98" s="16">
        <v>0.35099999999999998</v>
      </c>
    </row>
    <row r="99" spans="1:4" x14ac:dyDescent="0.35">
      <c r="A99" s="30" t="s">
        <v>28</v>
      </c>
      <c r="B99" s="33">
        <v>43280</v>
      </c>
      <c r="C99" s="72">
        <v>43487</v>
      </c>
      <c r="D99" s="16">
        <v>0.32800000000000001</v>
      </c>
    </row>
    <row r="100" spans="1:4" x14ac:dyDescent="0.35">
      <c r="A100" s="30" t="s">
        <v>28</v>
      </c>
      <c r="B100" s="33">
        <v>43281</v>
      </c>
      <c r="C100" s="72">
        <v>43487</v>
      </c>
      <c r="D100" s="16">
        <v>0.36</v>
      </c>
    </row>
    <row r="101" spans="1:4" x14ac:dyDescent="0.35">
      <c r="A101" s="30" t="s">
        <v>28</v>
      </c>
      <c r="B101" s="33">
        <v>43282</v>
      </c>
      <c r="C101" s="72">
        <v>43487</v>
      </c>
      <c r="D101" s="16">
        <v>0.38300000000000001</v>
      </c>
    </row>
    <row r="102" spans="1:4" x14ac:dyDescent="0.35">
      <c r="A102" s="30" t="s">
        <v>28</v>
      </c>
      <c r="B102" s="33">
        <v>43283</v>
      </c>
      <c r="C102" s="72">
        <v>43487</v>
      </c>
      <c r="D102">
        <v>0.40899999999999997</v>
      </c>
    </row>
    <row r="103" spans="1:4" x14ac:dyDescent="0.35">
      <c r="A103" s="30" t="s">
        <v>28</v>
      </c>
      <c r="B103" s="15">
        <v>43284</v>
      </c>
      <c r="C103" s="72">
        <v>43487</v>
      </c>
      <c r="D103">
        <v>0.42699999999999999</v>
      </c>
    </row>
    <row r="104" spans="1:4" x14ac:dyDescent="0.35">
      <c r="A104" s="30" t="s">
        <v>28</v>
      </c>
      <c r="B104" s="15">
        <v>43285</v>
      </c>
      <c r="C104" s="72">
        <v>43487</v>
      </c>
      <c r="D104">
        <v>0.46800000000000003</v>
      </c>
    </row>
    <row r="105" spans="1:4" x14ac:dyDescent="0.35">
      <c r="A105" s="30" t="s">
        <v>28</v>
      </c>
      <c r="B105" s="15">
        <v>43286</v>
      </c>
      <c r="C105" s="4"/>
      <c r="D105" s="13"/>
    </row>
    <row r="106" spans="1:4" x14ac:dyDescent="0.35">
      <c r="A106" s="30" t="s">
        <v>28</v>
      </c>
      <c r="B106" s="15">
        <v>43288</v>
      </c>
      <c r="C106" s="4">
        <v>43385</v>
      </c>
      <c r="D106" s="16">
        <v>0.45100000000000001</v>
      </c>
    </row>
    <row r="107" spans="1:4" x14ac:dyDescent="0.35">
      <c r="A107" s="30" t="s">
        <v>28</v>
      </c>
      <c r="B107" s="15">
        <v>43290</v>
      </c>
      <c r="C107" s="4">
        <v>43385</v>
      </c>
      <c r="D107" s="16">
        <v>0.48</v>
      </c>
    </row>
    <row r="108" spans="1:4" x14ac:dyDescent="0.35">
      <c r="A108" s="30" t="s">
        <v>28</v>
      </c>
      <c r="B108" s="15">
        <v>43292</v>
      </c>
      <c r="C108" s="4">
        <v>43385</v>
      </c>
      <c r="D108" s="16">
        <v>0.60199999999999998</v>
      </c>
    </row>
    <row r="109" spans="1:4" x14ac:dyDescent="0.35">
      <c r="A109" s="30" t="s">
        <v>28</v>
      </c>
      <c r="B109" s="15">
        <v>43294</v>
      </c>
      <c r="C109" s="4">
        <v>43476</v>
      </c>
      <c r="D109">
        <v>0.77900000000000003</v>
      </c>
    </row>
    <row r="110" spans="1:4" x14ac:dyDescent="0.35">
      <c r="A110" s="30" t="s">
        <v>28</v>
      </c>
      <c r="B110" s="15">
        <v>43296</v>
      </c>
      <c r="C110" s="4"/>
      <c r="D110" s="13"/>
    </row>
    <row r="111" spans="1:4" x14ac:dyDescent="0.35">
      <c r="A111" s="30" t="s">
        <v>28</v>
      </c>
      <c r="B111" s="15">
        <v>43298</v>
      </c>
      <c r="C111" s="4">
        <v>43476</v>
      </c>
      <c r="D111">
        <v>0.97099999999999997</v>
      </c>
    </row>
    <row r="112" spans="1:4" x14ac:dyDescent="0.35">
      <c r="A112" s="30" t="s">
        <v>28</v>
      </c>
      <c r="B112" s="15">
        <v>43300</v>
      </c>
      <c r="C112" s="4"/>
      <c r="D112" s="13"/>
    </row>
    <row r="113" spans="1:4" x14ac:dyDescent="0.35">
      <c r="A113" s="30" t="s">
        <v>28</v>
      </c>
      <c r="B113" s="15">
        <v>43302</v>
      </c>
      <c r="C113" s="4">
        <v>43385</v>
      </c>
      <c r="D113">
        <v>1.1180000000000001</v>
      </c>
    </row>
    <row r="114" spans="1:4" x14ac:dyDescent="0.35">
      <c r="A114" s="30" t="s">
        <v>28</v>
      </c>
      <c r="B114" s="15">
        <v>43329</v>
      </c>
      <c r="C114" s="4">
        <v>43493</v>
      </c>
      <c r="D114" s="16">
        <v>0.33</v>
      </c>
    </row>
    <row r="115" spans="1:4" x14ac:dyDescent="0.35">
      <c r="A115" s="31"/>
      <c r="B115" s="33"/>
      <c r="C115" s="4"/>
      <c r="D115" s="13"/>
    </row>
    <row r="116" spans="1:4" x14ac:dyDescent="0.35">
      <c r="A116" s="30" t="s">
        <v>21</v>
      </c>
      <c r="B116" s="33">
        <v>43265</v>
      </c>
      <c r="C116" s="4">
        <v>43271</v>
      </c>
      <c r="D116">
        <v>0.255</v>
      </c>
    </row>
    <row r="117" spans="1:4" x14ac:dyDescent="0.35">
      <c r="A117" s="30" t="s">
        <v>21</v>
      </c>
      <c r="B117" s="33">
        <v>43266</v>
      </c>
      <c r="C117" s="4">
        <v>43271</v>
      </c>
      <c r="D117">
        <v>0.378</v>
      </c>
    </row>
    <row r="118" spans="1:4" x14ac:dyDescent="0.35">
      <c r="A118" s="30" t="s">
        <v>21</v>
      </c>
      <c r="B118" s="33">
        <v>43267</v>
      </c>
      <c r="C118" s="4">
        <v>43487</v>
      </c>
      <c r="D118">
        <v>0.28699999999999998</v>
      </c>
    </row>
    <row r="119" spans="1:4" x14ac:dyDescent="0.35">
      <c r="A119" s="30" t="s">
        <v>21</v>
      </c>
      <c r="B119" s="33">
        <v>43268</v>
      </c>
      <c r="C119" s="4">
        <v>43487</v>
      </c>
      <c r="D119">
        <v>0.47799999999999998</v>
      </c>
    </row>
    <row r="120" spans="1:4" x14ac:dyDescent="0.35">
      <c r="A120" s="30" t="s">
        <v>21</v>
      </c>
      <c r="B120" s="4">
        <v>43269</v>
      </c>
      <c r="C120" s="4">
        <v>43487</v>
      </c>
      <c r="D120">
        <v>1.149</v>
      </c>
    </row>
    <row r="121" spans="1:4" x14ac:dyDescent="0.35">
      <c r="A121" s="30" t="s">
        <v>21</v>
      </c>
      <c r="B121" s="33">
        <v>43270</v>
      </c>
      <c r="C121" s="4">
        <v>43301</v>
      </c>
      <c r="D121">
        <v>1.0449999999999999</v>
      </c>
    </row>
    <row r="122" spans="1:4" x14ac:dyDescent="0.35">
      <c r="A122" s="30" t="s">
        <v>21</v>
      </c>
      <c r="B122" s="33">
        <v>43271</v>
      </c>
      <c r="C122" s="4">
        <v>43301</v>
      </c>
      <c r="D122">
        <v>0.94599999999999995</v>
      </c>
    </row>
    <row r="123" spans="1:4" x14ac:dyDescent="0.35">
      <c r="A123" s="30" t="s">
        <v>21</v>
      </c>
      <c r="B123" s="33">
        <v>43272</v>
      </c>
      <c r="C123" s="4">
        <v>43301</v>
      </c>
      <c r="D123">
        <v>0.48099999999999998</v>
      </c>
    </row>
    <row r="124" spans="1:4" x14ac:dyDescent="0.35">
      <c r="A124" s="30" t="s">
        <v>21</v>
      </c>
      <c r="B124" s="33">
        <v>43273</v>
      </c>
      <c r="C124" s="4">
        <v>43487</v>
      </c>
      <c r="D124" s="16">
        <v>0.70699999999999996</v>
      </c>
    </row>
    <row r="125" spans="1:4" x14ac:dyDescent="0.35">
      <c r="A125" s="30" t="s">
        <v>21</v>
      </c>
      <c r="B125" s="33">
        <v>43274</v>
      </c>
      <c r="C125" s="4">
        <v>43487</v>
      </c>
      <c r="D125" s="16">
        <v>0.53900000000000003</v>
      </c>
    </row>
    <row r="126" spans="1:4" x14ac:dyDescent="0.35">
      <c r="A126" s="30" t="s">
        <v>21</v>
      </c>
      <c r="B126" s="33">
        <v>43275</v>
      </c>
      <c r="C126" s="4">
        <v>43487</v>
      </c>
      <c r="D126" s="16">
        <v>0.49</v>
      </c>
    </row>
    <row r="127" spans="1:4" x14ac:dyDescent="0.35">
      <c r="A127" s="30" t="s">
        <v>21</v>
      </c>
      <c r="B127" s="33">
        <v>43276</v>
      </c>
      <c r="C127" s="4">
        <v>43487</v>
      </c>
      <c r="D127" s="16">
        <v>0.73299999999999998</v>
      </c>
    </row>
    <row r="128" spans="1:4" x14ac:dyDescent="0.35">
      <c r="A128" s="30" t="s">
        <v>21</v>
      </c>
      <c r="B128" s="33">
        <v>43277</v>
      </c>
      <c r="C128" s="4">
        <v>43487</v>
      </c>
      <c r="D128" s="16">
        <v>0.501</v>
      </c>
    </row>
    <row r="129" spans="1:4" x14ac:dyDescent="0.35">
      <c r="A129" s="30" t="s">
        <v>21</v>
      </c>
      <c r="B129" s="33">
        <v>43278</v>
      </c>
      <c r="C129" s="4">
        <v>43487</v>
      </c>
      <c r="D129" s="16">
        <v>0.44</v>
      </c>
    </row>
    <row r="130" spans="1:4" x14ac:dyDescent="0.35">
      <c r="A130" s="30" t="s">
        <v>21</v>
      </c>
      <c r="B130" s="33">
        <v>43279</v>
      </c>
      <c r="C130" s="4">
        <v>43487</v>
      </c>
      <c r="D130">
        <v>0.36199999999999999</v>
      </c>
    </row>
    <row r="131" spans="1:4" x14ac:dyDescent="0.35">
      <c r="A131" s="30" t="s">
        <v>21</v>
      </c>
      <c r="B131" s="33">
        <v>43280</v>
      </c>
      <c r="C131" s="4">
        <v>43487</v>
      </c>
      <c r="D131">
        <v>0.27400000000000002</v>
      </c>
    </row>
    <row r="132" spans="1:4" x14ac:dyDescent="0.35">
      <c r="A132" s="30" t="s">
        <v>21</v>
      </c>
      <c r="B132" s="33">
        <v>43282</v>
      </c>
      <c r="C132" s="4">
        <v>43487</v>
      </c>
      <c r="D132">
        <v>0.23599999999999999</v>
      </c>
    </row>
    <row r="133" spans="1:4" x14ac:dyDescent="0.35">
      <c r="A133" s="30" t="s">
        <v>21</v>
      </c>
      <c r="B133" s="33">
        <v>43283</v>
      </c>
      <c r="C133" s="4">
        <v>43487</v>
      </c>
      <c r="D133">
        <v>0.313</v>
      </c>
    </row>
    <row r="134" spans="1:4" x14ac:dyDescent="0.35">
      <c r="A134" s="30" t="s">
        <v>21</v>
      </c>
      <c r="B134" s="33">
        <v>43284</v>
      </c>
      <c r="C134" s="4">
        <v>43487</v>
      </c>
      <c r="D134">
        <v>0.29899999999999999</v>
      </c>
    </row>
    <row r="135" spans="1:4" x14ac:dyDescent="0.35">
      <c r="A135" s="30" t="s">
        <v>21</v>
      </c>
      <c r="B135" s="33">
        <v>43285</v>
      </c>
      <c r="C135" s="4">
        <v>43487</v>
      </c>
      <c r="D135">
        <v>0.54700000000000004</v>
      </c>
    </row>
    <row r="136" spans="1:4" x14ac:dyDescent="0.35">
      <c r="A136" s="30" t="s">
        <v>21</v>
      </c>
      <c r="B136" s="33">
        <v>43286</v>
      </c>
    </row>
    <row r="137" spans="1:4" x14ac:dyDescent="0.35">
      <c r="A137" s="30" t="s">
        <v>21</v>
      </c>
      <c r="B137" s="33">
        <v>43288</v>
      </c>
      <c r="C137" s="4">
        <v>43385</v>
      </c>
      <c r="D137">
        <v>0.20599999999999999</v>
      </c>
    </row>
    <row r="138" spans="1:4" x14ac:dyDescent="0.35">
      <c r="A138" s="30" t="s">
        <v>70</v>
      </c>
      <c r="B138" s="33">
        <v>43345</v>
      </c>
    </row>
    <row r="139" spans="1:4" x14ac:dyDescent="0.35">
      <c r="A139" s="31"/>
      <c r="B139" s="4"/>
    </row>
    <row r="140" spans="1:4" x14ac:dyDescent="0.35">
      <c r="A140" s="30" t="s">
        <v>33</v>
      </c>
      <c r="B140" s="33">
        <v>43265</v>
      </c>
      <c r="C140" s="4">
        <v>43271</v>
      </c>
      <c r="D140">
        <v>0.92700000000000005</v>
      </c>
    </row>
    <row r="141" spans="1:4" x14ac:dyDescent="0.35">
      <c r="A141" s="30" t="s">
        <v>33</v>
      </c>
      <c r="B141" s="33">
        <v>43266</v>
      </c>
      <c r="C141" s="4">
        <v>43271</v>
      </c>
      <c r="D141">
        <v>0.57799999999999996</v>
      </c>
    </row>
    <row r="142" spans="1:4" x14ac:dyDescent="0.35">
      <c r="A142" s="30" t="s">
        <v>33</v>
      </c>
      <c r="B142" s="33">
        <v>43267</v>
      </c>
      <c r="C142" s="4">
        <v>43354</v>
      </c>
      <c r="D142">
        <v>0.439</v>
      </c>
    </row>
    <row r="143" spans="1:4" x14ac:dyDescent="0.35">
      <c r="A143" s="30" t="s">
        <v>33</v>
      </c>
      <c r="B143" s="33">
        <v>43268</v>
      </c>
      <c r="C143" s="4">
        <v>43354</v>
      </c>
      <c r="D143">
        <v>0.42899999999999999</v>
      </c>
    </row>
    <row r="144" spans="1:4" x14ac:dyDescent="0.35">
      <c r="A144" s="30" t="s">
        <v>33</v>
      </c>
      <c r="B144" s="33">
        <v>43270</v>
      </c>
      <c r="C144" s="4">
        <v>43301</v>
      </c>
      <c r="D144">
        <v>0.63600000000000001</v>
      </c>
    </row>
    <row r="145" spans="1:4" x14ac:dyDescent="0.35">
      <c r="A145" s="30" t="s">
        <v>33</v>
      </c>
      <c r="B145" s="33">
        <v>43272</v>
      </c>
      <c r="C145" s="4">
        <v>43354</v>
      </c>
      <c r="D145">
        <v>0.25900000000000001</v>
      </c>
    </row>
    <row r="146" spans="1:4" x14ac:dyDescent="0.35">
      <c r="A146" s="30" t="s">
        <v>33</v>
      </c>
      <c r="B146" s="33">
        <v>43273</v>
      </c>
      <c r="C146" s="4">
        <v>43354</v>
      </c>
      <c r="D146">
        <v>0.23200000000000001</v>
      </c>
    </row>
    <row r="147" spans="1:4" x14ac:dyDescent="0.35">
      <c r="A147" s="30" t="s">
        <v>33</v>
      </c>
      <c r="B147" s="33">
        <v>43274</v>
      </c>
      <c r="C147" s="4">
        <v>43354</v>
      </c>
      <c r="D147">
        <v>0.53900000000000003</v>
      </c>
    </row>
    <row r="148" spans="1:4" x14ac:dyDescent="0.35">
      <c r="A148" s="30" t="s">
        <v>33</v>
      </c>
      <c r="B148" s="33">
        <v>43279</v>
      </c>
      <c r="C148" s="4">
        <v>43354</v>
      </c>
      <c r="D148">
        <v>0.51600000000000001</v>
      </c>
    </row>
    <row r="149" spans="1:4" x14ac:dyDescent="0.35">
      <c r="A149" s="30" t="s">
        <v>33</v>
      </c>
      <c r="B149" s="33">
        <v>43282</v>
      </c>
      <c r="C149" s="4">
        <v>43354</v>
      </c>
      <c r="D149">
        <v>0.247</v>
      </c>
    </row>
    <row r="150" spans="1:4" x14ac:dyDescent="0.35">
      <c r="A150" s="30" t="s">
        <v>33</v>
      </c>
      <c r="B150" s="33">
        <v>43283</v>
      </c>
      <c r="C150" s="4">
        <v>43354</v>
      </c>
      <c r="D150">
        <v>0.215</v>
      </c>
    </row>
    <row r="151" spans="1:4" x14ac:dyDescent="0.35">
      <c r="A151" s="30" t="s">
        <v>33</v>
      </c>
      <c r="B151" s="33">
        <v>43284</v>
      </c>
      <c r="C151" s="4">
        <v>43354</v>
      </c>
      <c r="D151">
        <v>0.24099999999999999</v>
      </c>
    </row>
    <row r="152" spans="1:4" x14ac:dyDescent="0.35">
      <c r="A152" s="30" t="s">
        <v>33</v>
      </c>
      <c r="B152" s="33">
        <v>43286</v>
      </c>
    </row>
    <row r="153" spans="1:4" x14ac:dyDescent="0.35">
      <c r="A153" s="30" t="s">
        <v>33</v>
      </c>
      <c r="B153" s="33">
        <v>43288</v>
      </c>
      <c r="C153" s="4">
        <v>43385</v>
      </c>
      <c r="D153">
        <v>0.34499999999999997</v>
      </c>
    </row>
    <row r="154" spans="1:4" x14ac:dyDescent="0.35">
      <c r="A154" s="31"/>
      <c r="B154" s="33"/>
    </row>
    <row r="155" spans="1:4" x14ac:dyDescent="0.35">
      <c r="A155" s="30" t="s">
        <v>32</v>
      </c>
      <c r="B155" s="33">
        <v>43265</v>
      </c>
      <c r="C155" s="4">
        <v>43271</v>
      </c>
      <c r="D155">
        <v>0.81499999999999995</v>
      </c>
    </row>
    <row r="156" spans="1:4" x14ac:dyDescent="0.35">
      <c r="A156" s="30" t="s">
        <v>32</v>
      </c>
      <c r="B156" s="33">
        <v>43266</v>
      </c>
      <c r="C156" s="4">
        <v>43271</v>
      </c>
      <c r="D156">
        <v>0.60499999999999998</v>
      </c>
    </row>
    <row r="157" spans="1:4" x14ac:dyDescent="0.35">
      <c r="A157" s="30" t="s">
        <v>32</v>
      </c>
      <c r="B157" s="33">
        <v>43267</v>
      </c>
      <c r="C157" s="4">
        <v>43354</v>
      </c>
      <c r="D157" s="16">
        <v>0.41799999999999998</v>
      </c>
    </row>
    <row r="158" spans="1:4" x14ac:dyDescent="0.35">
      <c r="A158" s="30" t="s">
        <v>32</v>
      </c>
      <c r="B158" s="33">
        <v>43268</v>
      </c>
      <c r="C158" s="4">
        <v>43354</v>
      </c>
      <c r="D158" s="16">
        <v>0.53</v>
      </c>
    </row>
    <row r="159" spans="1:4" x14ac:dyDescent="0.35">
      <c r="A159" s="30" t="s">
        <v>32</v>
      </c>
      <c r="B159" s="33">
        <v>43282</v>
      </c>
      <c r="C159" s="4">
        <v>43354</v>
      </c>
      <c r="D159">
        <v>0.30399999999999999</v>
      </c>
    </row>
    <row r="160" spans="1:4" x14ac:dyDescent="0.35">
      <c r="A160" s="30" t="s">
        <v>32</v>
      </c>
      <c r="B160" s="33">
        <v>43283</v>
      </c>
      <c r="C160" s="4">
        <v>43354</v>
      </c>
      <c r="D160">
        <v>0.19600000000000001</v>
      </c>
    </row>
    <row r="161" spans="1:4" x14ac:dyDescent="0.35">
      <c r="A161" s="30" t="s">
        <v>32</v>
      </c>
      <c r="B161" s="33">
        <v>43286</v>
      </c>
    </row>
    <row r="162" spans="1:4" x14ac:dyDescent="0.35">
      <c r="A162" s="30" t="s">
        <v>32</v>
      </c>
      <c r="B162" s="33">
        <v>43288</v>
      </c>
      <c r="C162" s="4">
        <v>43385</v>
      </c>
      <c r="D162">
        <v>0.11700000000000001</v>
      </c>
    </row>
    <row r="163" spans="1:4" x14ac:dyDescent="0.35">
      <c r="A163" s="31"/>
      <c r="B163" s="4"/>
    </row>
    <row r="164" spans="1:4" x14ac:dyDescent="0.35">
      <c r="A164" s="52" t="s">
        <v>20</v>
      </c>
      <c r="B164" s="33">
        <v>43258</v>
      </c>
      <c r="C164" s="4"/>
    </row>
    <row r="165" spans="1:4" x14ac:dyDescent="0.35">
      <c r="A165" s="52" t="s">
        <v>20</v>
      </c>
      <c r="B165" s="33">
        <v>43259</v>
      </c>
      <c r="C165" s="4">
        <v>43271</v>
      </c>
      <c r="D165" s="13" t="s">
        <v>15</v>
      </c>
    </row>
    <row r="166" spans="1:4" x14ac:dyDescent="0.35">
      <c r="A166" s="52" t="s">
        <v>20</v>
      </c>
      <c r="B166" s="33">
        <v>43260</v>
      </c>
      <c r="C166" s="4">
        <v>43271</v>
      </c>
      <c r="D166" s="13" t="s">
        <v>15</v>
      </c>
    </row>
    <row r="167" spans="1:4" x14ac:dyDescent="0.35">
      <c r="A167" s="52" t="s">
        <v>20</v>
      </c>
      <c r="B167" s="33">
        <v>43262</v>
      </c>
      <c r="C167" s="4">
        <v>43271</v>
      </c>
      <c r="D167" s="13" t="s">
        <v>15</v>
      </c>
    </row>
    <row r="168" spans="1:4" x14ac:dyDescent="0.35">
      <c r="A168" s="52" t="s">
        <v>20</v>
      </c>
      <c r="B168" s="33">
        <v>43263</v>
      </c>
      <c r="C168" s="4">
        <v>43271</v>
      </c>
      <c r="D168" s="13" t="s">
        <v>15</v>
      </c>
    </row>
    <row r="169" spans="1:4" x14ac:dyDescent="0.35">
      <c r="A169" s="52" t="s">
        <v>20</v>
      </c>
      <c r="B169" s="33">
        <v>43265</v>
      </c>
      <c r="C169" s="4">
        <v>43271</v>
      </c>
      <c r="D169" s="13" t="s">
        <v>15</v>
      </c>
    </row>
    <row r="170" spans="1:4" x14ac:dyDescent="0.35">
      <c r="A170" s="52" t="s">
        <v>20</v>
      </c>
      <c r="B170" s="33">
        <v>43266</v>
      </c>
      <c r="C170" s="4">
        <v>43271</v>
      </c>
      <c r="D170" s="13" t="s">
        <v>15</v>
      </c>
    </row>
    <row r="171" spans="1:4" x14ac:dyDescent="0.35">
      <c r="A171" s="52" t="s">
        <v>20</v>
      </c>
      <c r="B171" s="33">
        <v>43267</v>
      </c>
    </row>
    <row r="172" spans="1:4" x14ac:dyDescent="0.35">
      <c r="A172" s="52" t="s">
        <v>20</v>
      </c>
      <c r="B172" s="33">
        <v>43268</v>
      </c>
    </row>
    <row r="173" spans="1:4" x14ac:dyDescent="0.35">
      <c r="A173" s="52" t="s">
        <v>20</v>
      </c>
      <c r="B173" s="4">
        <v>43269</v>
      </c>
    </row>
    <row r="174" spans="1:4" x14ac:dyDescent="0.35">
      <c r="A174" s="52" t="s">
        <v>20</v>
      </c>
      <c r="B174" s="4">
        <v>43270</v>
      </c>
    </row>
    <row r="175" spans="1:4" x14ac:dyDescent="0.35">
      <c r="A175" s="31"/>
      <c r="B175" s="4"/>
    </row>
    <row r="176" spans="1:4" x14ac:dyDescent="0.35">
      <c r="A176" s="61" t="s">
        <v>27</v>
      </c>
      <c r="B176" s="33">
        <v>43265</v>
      </c>
      <c r="C176" s="4">
        <v>43271</v>
      </c>
      <c r="D176" s="16">
        <v>0.75600000000000001</v>
      </c>
    </row>
    <row r="177" spans="1:4" x14ac:dyDescent="0.35">
      <c r="A177" s="61" t="s">
        <v>27</v>
      </c>
      <c r="B177" s="33">
        <v>43266</v>
      </c>
      <c r="C177" s="4">
        <v>43271</v>
      </c>
      <c r="D177" s="16">
        <v>0.46</v>
      </c>
    </row>
    <row r="178" spans="1:4" x14ac:dyDescent="0.35">
      <c r="A178" s="61" t="s">
        <v>27</v>
      </c>
      <c r="B178" s="33">
        <v>43267</v>
      </c>
      <c r="C178" s="4">
        <v>43354</v>
      </c>
      <c r="D178">
        <v>0.33800000000000002</v>
      </c>
    </row>
    <row r="179" spans="1:4" x14ac:dyDescent="0.35">
      <c r="A179" s="61" t="s">
        <v>27</v>
      </c>
      <c r="B179" s="33">
        <v>43268</v>
      </c>
      <c r="C179" s="4">
        <v>43354</v>
      </c>
      <c r="D179">
        <v>0.33300000000000002</v>
      </c>
    </row>
    <row r="180" spans="1:4" x14ac:dyDescent="0.35">
      <c r="A180" s="61" t="s">
        <v>27</v>
      </c>
      <c r="B180" s="4">
        <v>43269</v>
      </c>
      <c r="C180" s="4">
        <v>43354</v>
      </c>
      <c r="D180">
        <v>0.312</v>
      </c>
    </row>
    <row r="181" spans="1:4" x14ac:dyDescent="0.35">
      <c r="A181" s="61" t="s">
        <v>27</v>
      </c>
      <c r="B181" s="33">
        <v>43270</v>
      </c>
      <c r="C181" s="4">
        <v>43301</v>
      </c>
      <c r="D181">
        <v>0.252</v>
      </c>
    </row>
    <row r="182" spans="1:4" x14ac:dyDescent="0.35">
      <c r="A182" s="61" t="s">
        <v>27</v>
      </c>
      <c r="B182" s="33">
        <v>43271</v>
      </c>
      <c r="C182" s="4">
        <v>43301</v>
      </c>
      <c r="D182">
        <v>0.20200000000000001</v>
      </c>
    </row>
    <row r="183" spans="1:4" x14ac:dyDescent="0.35">
      <c r="A183" s="61" t="s">
        <v>27</v>
      </c>
      <c r="B183" s="33">
        <v>43272</v>
      </c>
      <c r="C183" s="4">
        <v>43301</v>
      </c>
      <c r="D183">
        <v>0.216</v>
      </c>
    </row>
    <row r="184" spans="1:4" x14ac:dyDescent="0.35">
      <c r="A184" s="61" t="s">
        <v>27</v>
      </c>
      <c r="B184" s="33">
        <v>43273</v>
      </c>
      <c r="C184" s="4">
        <v>43354</v>
      </c>
      <c r="D184">
        <v>0.27800000000000002</v>
      </c>
    </row>
    <row r="185" spans="1:4" x14ac:dyDescent="0.35">
      <c r="A185" s="61" t="s">
        <v>27</v>
      </c>
      <c r="B185" s="33">
        <v>43274</v>
      </c>
      <c r="C185" s="4">
        <v>43354</v>
      </c>
      <c r="D185">
        <v>0.26300000000000001</v>
      </c>
    </row>
    <row r="186" spans="1:4" x14ac:dyDescent="0.35">
      <c r="A186" s="61" t="s">
        <v>27</v>
      </c>
      <c r="B186" s="33">
        <v>43282</v>
      </c>
      <c r="C186" s="4">
        <v>43354</v>
      </c>
      <c r="D186">
        <v>0.41399999999999998</v>
      </c>
    </row>
    <row r="187" spans="1:4" x14ac:dyDescent="0.35">
      <c r="A187" s="61" t="s">
        <v>27</v>
      </c>
      <c r="B187" s="33">
        <v>43283</v>
      </c>
      <c r="C187" s="4">
        <v>43354</v>
      </c>
      <c r="D187">
        <v>0.30499999999999999</v>
      </c>
    </row>
    <row r="188" spans="1:4" x14ac:dyDescent="0.35">
      <c r="A188" s="61" t="s">
        <v>27</v>
      </c>
      <c r="B188" s="33">
        <v>43286</v>
      </c>
    </row>
    <row r="189" spans="1:4" x14ac:dyDescent="0.35">
      <c r="A189" s="61" t="s">
        <v>27</v>
      </c>
      <c r="B189" s="33">
        <v>43288</v>
      </c>
      <c r="C189" s="4">
        <v>43385</v>
      </c>
      <c r="D189">
        <v>0.153</v>
      </c>
    </row>
    <row r="190" spans="1:4" x14ac:dyDescent="0.35">
      <c r="A190" s="31"/>
      <c r="B190" s="4"/>
    </row>
    <row r="191" spans="1:4" x14ac:dyDescent="0.35">
      <c r="A191" s="61" t="s">
        <v>25</v>
      </c>
      <c r="B191" s="33">
        <v>43258</v>
      </c>
      <c r="C191" s="4">
        <v>43354</v>
      </c>
      <c r="D191">
        <v>0.95199999999999996</v>
      </c>
    </row>
    <row r="192" spans="1:4" x14ac:dyDescent="0.35">
      <c r="A192" s="61" t="s">
        <v>25</v>
      </c>
      <c r="B192" s="33">
        <v>43259</v>
      </c>
      <c r="C192" s="4">
        <v>43271</v>
      </c>
      <c r="D192">
        <v>0.93700000000000006</v>
      </c>
    </row>
    <row r="193" spans="1:6" x14ac:dyDescent="0.35">
      <c r="A193" s="61" t="s">
        <v>25</v>
      </c>
      <c r="B193" s="33">
        <v>43260</v>
      </c>
      <c r="C193" s="4">
        <v>43271</v>
      </c>
      <c r="D193">
        <v>0.97899999999999998</v>
      </c>
    </row>
    <row r="194" spans="1:6" x14ac:dyDescent="0.35">
      <c r="A194" s="61" t="s">
        <v>25</v>
      </c>
      <c r="B194" s="33">
        <v>43262</v>
      </c>
      <c r="C194" s="4">
        <v>43271</v>
      </c>
      <c r="D194">
        <v>0.92800000000000005</v>
      </c>
      <c r="F194" s="15"/>
    </row>
    <row r="195" spans="1:6" x14ac:dyDescent="0.35">
      <c r="A195" s="61" t="s">
        <v>25</v>
      </c>
      <c r="B195" s="33">
        <v>43263</v>
      </c>
      <c r="C195" s="4">
        <v>43271</v>
      </c>
      <c r="D195">
        <v>0.94499999999999995</v>
      </c>
      <c r="F195" s="15"/>
    </row>
    <row r="196" spans="1:6" x14ac:dyDescent="0.35">
      <c r="A196" s="61" t="s">
        <v>25</v>
      </c>
      <c r="B196" s="33">
        <v>43265</v>
      </c>
      <c r="C196" s="4">
        <v>43271</v>
      </c>
      <c r="D196">
        <v>0.91800000000000004</v>
      </c>
    </row>
    <row r="197" spans="1:6" x14ac:dyDescent="0.35">
      <c r="A197" s="61" t="s">
        <v>25</v>
      </c>
      <c r="B197" s="33">
        <v>43266</v>
      </c>
      <c r="C197" s="4">
        <v>43271</v>
      </c>
      <c r="D197">
        <v>0.60399999999999998</v>
      </c>
    </row>
    <row r="198" spans="1:6" x14ac:dyDescent="0.35">
      <c r="A198" s="61" t="s">
        <v>25</v>
      </c>
      <c r="B198" s="33">
        <v>43267</v>
      </c>
      <c r="C198" s="4">
        <v>43354</v>
      </c>
      <c r="D198">
        <v>0.44600000000000001</v>
      </c>
    </row>
    <row r="199" spans="1:6" x14ac:dyDescent="0.35">
      <c r="A199" s="61" t="s">
        <v>25</v>
      </c>
      <c r="B199" s="33">
        <v>43268</v>
      </c>
      <c r="C199" s="4">
        <v>43354</v>
      </c>
      <c r="D199" s="16">
        <v>0.34</v>
      </c>
    </row>
    <row r="200" spans="1:6" x14ac:dyDescent="0.35">
      <c r="A200" s="61" t="s">
        <v>25</v>
      </c>
      <c r="B200" s="15">
        <v>43269</v>
      </c>
      <c r="C200" s="4">
        <v>43354</v>
      </c>
      <c r="D200" s="16">
        <v>0.39900000000000002</v>
      </c>
    </row>
    <row r="201" spans="1:6" x14ac:dyDescent="0.35">
      <c r="A201" s="61" t="s">
        <v>25</v>
      </c>
      <c r="B201" s="33">
        <v>43270</v>
      </c>
      <c r="C201" s="4">
        <v>43301</v>
      </c>
      <c r="D201" s="16">
        <v>0.44</v>
      </c>
      <c r="F201" s="27"/>
    </row>
    <row r="202" spans="1:6" x14ac:dyDescent="0.35">
      <c r="A202" s="61" t="s">
        <v>25</v>
      </c>
      <c r="B202" s="33">
        <v>43271</v>
      </c>
      <c r="C202" s="4">
        <v>43301</v>
      </c>
      <c r="D202" s="16">
        <v>0.41199999999999998</v>
      </c>
      <c r="F202" s="27"/>
    </row>
    <row r="203" spans="1:6" x14ac:dyDescent="0.35">
      <c r="A203" s="61" t="s">
        <v>25</v>
      </c>
      <c r="B203" s="33">
        <v>43272</v>
      </c>
      <c r="C203" s="4">
        <v>43301</v>
      </c>
      <c r="D203" s="16">
        <v>0.41499999999999998</v>
      </c>
      <c r="F203" s="27"/>
    </row>
    <row r="204" spans="1:6" x14ac:dyDescent="0.35">
      <c r="A204" s="61" t="s">
        <v>25</v>
      </c>
      <c r="B204" s="33">
        <v>43273</v>
      </c>
      <c r="C204" s="4">
        <v>43362</v>
      </c>
      <c r="D204">
        <v>0.46899999999999997</v>
      </c>
      <c r="F204" s="27"/>
    </row>
    <row r="205" spans="1:6" x14ac:dyDescent="0.35">
      <c r="A205" s="61" t="s">
        <v>25</v>
      </c>
      <c r="B205" s="33">
        <v>43274</v>
      </c>
      <c r="C205" s="4">
        <v>43362</v>
      </c>
      <c r="D205">
        <v>0.57899999999999996</v>
      </c>
      <c r="F205" s="27"/>
    </row>
    <row r="206" spans="1:6" x14ac:dyDescent="0.35">
      <c r="A206" s="61" t="s">
        <v>25</v>
      </c>
      <c r="B206" s="33">
        <v>43275</v>
      </c>
      <c r="C206" s="4">
        <v>43362</v>
      </c>
      <c r="D206">
        <v>0.77200000000000002</v>
      </c>
      <c r="F206" s="15"/>
    </row>
    <row r="207" spans="1:6" x14ac:dyDescent="0.35">
      <c r="A207" s="61" t="s">
        <v>25</v>
      </c>
      <c r="B207" s="33">
        <v>43276</v>
      </c>
      <c r="C207" s="4">
        <v>43362</v>
      </c>
      <c r="D207">
        <v>0.82599999999999996</v>
      </c>
      <c r="F207" s="15"/>
    </row>
    <row r="208" spans="1:6" x14ac:dyDescent="0.35">
      <c r="A208" s="61" t="s">
        <v>25</v>
      </c>
      <c r="B208" s="33">
        <v>43277</v>
      </c>
      <c r="C208" s="4">
        <v>43362</v>
      </c>
      <c r="D208">
        <v>0.43099999999999999</v>
      </c>
      <c r="F208" s="15"/>
    </row>
    <row r="209" spans="1:8" x14ac:dyDescent="0.35">
      <c r="A209" s="61" t="s">
        <v>25</v>
      </c>
      <c r="B209" s="33">
        <v>43278</v>
      </c>
      <c r="C209" s="4">
        <v>43362</v>
      </c>
      <c r="D209">
        <v>0.27300000000000002</v>
      </c>
      <c r="F209" s="15"/>
    </row>
    <row r="210" spans="1:8" x14ac:dyDescent="0.35">
      <c r="A210" s="61" t="s">
        <v>25</v>
      </c>
      <c r="B210" s="33">
        <v>43279</v>
      </c>
      <c r="C210" s="4">
        <v>43362</v>
      </c>
      <c r="D210">
        <v>0.621</v>
      </c>
      <c r="F210" s="15"/>
    </row>
    <row r="211" spans="1:8" x14ac:dyDescent="0.35">
      <c r="A211" s="61" t="s">
        <v>25</v>
      </c>
      <c r="B211" s="4">
        <v>43280</v>
      </c>
      <c r="C211" s="4">
        <v>43362</v>
      </c>
      <c r="D211">
        <v>0.56699999999999995</v>
      </c>
      <c r="F211" s="15"/>
    </row>
    <row r="212" spans="1:8" x14ac:dyDescent="0.35">
      <c r="A212" s="61" t="s">
        <v>25</v>
      </c>
      <c r="B212" s="4">
        <v>43281</v>
      </c>
      <c r="C212" s="4">
        <v>43362</v>
      </c>
      <c r="D212">
        <v>0.75600000000000001</v>
      </c>
      <c r="F212" s="15"/>
    </row>
    <row r="213" spans="1:8" x14ac:dyDescent="0.35">
      <c r="A213" s="61" t="s">
        <v>25</v>
      </c>
      <c r="B213" s="4">
        <v>43282</v>
      </c>
      <c r="C213" s="4">
        <v>43362</v>
      </c>
      <c r="D213">
        <v>0.50900000000000001</v>
      </c>
      <c r="F213" s="15"/>
    </row>
    <row r="214" spans="1:8" x14ac:dyDescent="0.35">
      <c r="A214" s="61" t="s">
        <v>25</v>
      </c>
      <c r="B214" s="4">
        <v>43283</v>
      </c>
      <c r="C214" s="4">
        <v>43362</v>
      </c>
      <c r="D214">
        <v>0.39600000000000002</v>
      </c>
      <c r="F214" s="15"/>
    </row>
    <row r="215" spans="1:8" x14ac:dyDescent="0.35">
      <c r="A215" s="61" t="s">
        <v>25</v>
      </c>
      <c r="B215" s="4">
        <v>43284</v>
      </c>
      <c r="C215" s="4">
        <v>43362</v>
      </c>
      <c r="D215">
        <v>0.47399999999999998</v>
      </c>
      <c r="F215" s="15"/>
    </row>
    <row r="216" spans="1:8" x14ac:dyDescent="0.35">
      <c r="A216" s="61" t="s">
        <v>25</v>
      </c>
      <c r="B216" s="4">
        <v>43285</v>
      </c>
      <c r="C216" s="4">
        <v>43385</v>
      </c>
      <c r="D216">
        <v>0.67400000000000004</v>
      </c>
      <c r="F216" s="15"/>
    </row>
    <row r="217" spans="1:8" x14ac:dyDescent="0.35">
      <c r="A217" s="61" t="s">
        <v>25</v>
      </c>
      <c r="B217" s="4">
        <v>43286</v>
      </c>
      <c r="F217" s="15"/>
    </row>
    <row r="218" spans="1:8" x14ac:dyDescent="0.35">
      <c r="A218" s="61" t="s">
        <v>25</v>
      </c>
      <c r="B218" s="4">
        <v>43288</v>
      </c>
      <c r="C218" s="4">
        <v>43385</v>
      </c>
      <c r="D218">
        <v>0.20699999999999999</v>
      </c>
      <c r="F218" s="15"/>
    </row>
    <row r="219" spans="1:8" x14ac:dyDescent="0.35">
      <c r="A219" s="61" t="s">
        <v>25</v>
      </c>
      <c r="B219" s="4">
        <v>43290</v>
      </c>
      <c r="F219" s="15"/>
    </row>
    <row r="220" spans="1:8" x14ac:dyDescent="0.35">
      <c r="A220" s="61" t="s">
        <v>25</v>
      </c>
      <c r="B220" s="4">
        <v>43292</v>
      </c>
      <c r="F220" s="15"/>
    </row>
    <row r="221" spans="1:8" x14ac:dyDescent="0.35">
      <c r="A221" s="61" t="s">
        <v>25</v>
      </c>
      <c r="B221" s="4">
        <v>43296</v>
      </c>
      <c r="F221" s="15"/>
    </row>
    <row r="222" spans="1:8" x14ac:dyDescent="0.35">
      <c r="A222" s="61" t="s">
        <v>25</v>
      </c>
      <c r="B222" s="4">
        <v>43318</v>
      </c>
      <c r="C222" s="4">
        <v>43362</v>
      </c>
      <c r="D222">
        <v>0.64200000000000002</v>
      </c>
      <c r="F222" s="15"/>
    </row>
    <row r="223" spans="1:8" x14ac:dyDescent="0.35">
      <c r="A223" s="61" t="s">
        <v>25</v>
      </c>
      <c r="B223" s="4">
        <v>43329</v>
      </c>
      <c r="C223" s="4">
        <v>43476</v>
      </c>
      <c r="D223">
        <v>0.36899999999999999</v>
      </c>
      <c r="F223" s="15"/>
      <c r="H223" s="4"/>
    </row>
    <row r="224" spans="1:8" x14ac:dyDescent="0.35">
      <c r="A224" s="61" t="s">
        <v>25</v>
      </c>
      <c r="B224" s="4">
        <v>43331</v>
      </c>
      <c r="C224" s="4">
        <v>43476</v>
      </c>
      <c r="D224">
        <v>0.91200000000000003</v>
      </c>
      <c r="F224" s="15"/>
    </row>
    <row r="225" spans="6:8" x14ac:dyDescent="0.35">
      <c r="F225" s="15"/>
    </row>
    <row r="226" spans="6:8" x14ac:dyDescent="0.35">
      <c r="F226" s="15"/>
    </row>
    <row r="227" spans="6:8" x14ac:dyDescent="0.35">
      <c r="F227" s="15"/>
    </row>
    <row r="228" spans="6:8" x14ac:dyDescent="0.35">
      <c r="F228" s="15"/>
    </row>
    <row r="229" spans="6:8" x14ac:dyDescent="0.35">
      <c r="F229" s="15"/>
    </row>
    <row r="230" spans="6:8" x14ac:dyDescent="0.35">
      <c r="F230" s="15"/>
    </row>
    <row r="231" spans="6:8" x14ac:dyDescent="0.35">
      <c r="F231" s="15"/>
    </row>
    <row r="234" spans="6:8" x14ac:dyDescent="0.35">
      <c r="H234" s="4"/>
    </row>
    <row r="237" spans="6:8" x14ac:dyDescent="0.35">
      <c r="F237" s="27"/>
    </row>
    <row r="238" spans="6:8" x14ac:dyDescent="0.35">
      <c r="F238" s="27"/>
    </row>
    <row r="239" spans="6:8" x14ac:dyDescent="0.35">
      <c r="F239" s="27"/>
    </row>
    <row r="240" spans="6:8" x14ac:dyDescent="0.35">
      <c r="F240" s="27"/>
    </row>
    <row r="241" spans="6:6" x14ac:dyDescent="0.35">
      <c r="F241" s="27"/>
    </row>
    <row r="242" spans="6:6" x14ac:dyDescent="0.35">
      <c r="F242" s="27"/>
    </row>
    <row r="243" spans="6:6" x14ac:dyDescent="0.35">
      <c r="F243" s="15"/>
    </row>
    <row r="244" spans="6:6" x14ac:dyDescent="0.35">
      <c r="F244" s="15"/>
    </row>
    <row r="245" spans="6:6" x14ac:dyDescent="0.35">
      <c r="F245" s="15"/>
    </row>
    <row r="246" spans="6:6" x14ac:dyDescent="0.35">
      <c r="F246" s="15"/>
    </row>
    <row r="247" spans="6:6" x14ac:dyDescent="0.35">
      <c r="F247" s="15"/>
    </row>
    <row r="248" spans="6:6" x14ac:dyDescent="0.35">
      <c r="F248" s="15"/>
    </row>
    <row r="249" spans="6:6" x14ac:dyDescent="0.35">
      <c r="F249" s="15"/>
    </row>
    <row r="250" spans="6:6" x14ac:dyDescent="0.35">
      <c r="F250" s="15"/>
    </row>
    <row r="251" spans="6:6" x14ac:dyDescent="0.35">
      <c r="F251" s="15"/>
    </row>
    <row r="252" spans="6:6" x14ac:dyDescent="0.35">
      <c r="F252" s="15"/>
    </row>
    <row r="253" spans="6:6" x14ac:dyDescent="0.35">
      <c r="F253" s="15"/>
    </row>
    <row r="254" spans="6:6" x14ac:dyDescent="0.35">
      <c r="F254" s="15"/>
    </row>
    <row r="255" spans="6:6" x14ac:dyDescent="0.35">
      <c r="F255" s="15"/>
    </row>
    <row r="256" spans="6:6" x14ac:dyDescent="0.35">
      <c r="F256" s="15"/>
    </row>
    <row r="257" spans="6:6" x14ac:dyDescent="0.35">
      <c r="F257" s="15"/>
    </row>
    <row r="258" spans="6:6" x14ac:dyDescent="0.35">
      <c r="F258" s="15"/>
    </row>
    <row r="259" spans="6:6" x14ac:dyDescent="0.35">
      <c r="F259" s="15"/>
    </row>
    <row r="260" spans="6:6" x14ac:dyDescent="0.35">
      <c r="F260" s="15"/>
    </row>
    <row r="261" spans="6:6" x14ac:dyDescent="0.35">
      <c r="F261" s="15"/>
    </row>
    <row r="262" spans="6:6" x14ac:dyDescent="0.35">
      <c r="F262" s="15"/>
    </row>
    <row r="263" spans="6:6" x14ac:dyDescent="0.35">
      <c r="F263" s="15"/>
    </row>
    <row r="264" spans="6:6" x14ac:dyDescent="0.35">
      <c r="F264" s="15"/>
    </row>
    <row r="265" spans="6:6" x14ac:dyDescent="0.35">
      <c r="F265" s="15"/>
    </row>
    <row r="266" spans="6:6" x14ac:dyDescent="0.35">
      <c r="F266" s="15"/>
    </row>
    <row r="267" spans="6:6" x14ac:dyDescent="0.35">
      <c r="F267" s="15"/>
    </row>
    <row r="268" spans="6:6" x14ac:dyDescent="0.35">
      <c r="F268" s="15"/>
    </row>
    <row r="269" spans="6:6" x14ac:dyDescent="0.35">
      <c r="F269" s="15"/>
    </row>
    <row r="270" spans="6:6" x14ac:dyDescent="0.35">
      <c r="F270" s="15"/>
    </row>
    <row r="271" spans="6:6" x14ac:dyDescent="0.35">
      <c r="F271" s="15"/>
    </row>
    <row r="272" spans="6:6" x14ac:dyDescent="0.35">
      <c r="F272" s="15"/>
    </row>
    <row r="273" spans="6:6" x14ac:dyDescent="0.35">
      <c r="F273" s="15"/>
    </row>
    <row r="274" spans="6:6" x14ac:dyDescent="0.35">
      <c r="F274" s="15"/>
    </row>
    <row r="275" spans="6:6" x14ac:dyDescent="0.35">
      <c r="F275" s="15"/>
    </row>
    <row r="276" spans="6:6" x14ac:dyDescent="0.35">
      <c r="F276" s="15"/>
    </row>
  </sheetData>
  <sortState xmlns:xlrd2="http://schemas.microsoft.com/office/spreadsheetml/2017/richdata2" ref="B8:D49">
    <sortCondition ref="B8:B49"/>
    <sortCondition ref="C8:C49"/>
  </sortState>
  <conditionalFormatting sqref="D155:D156">
    <cfRule type="cellIs" dxfId="308" priority="10" operator="lessThan">
      <formula>0.002</formula>
    </cfRule>
  </conditionalFormatting>
  <conditionalFormatting sqref="D176:D177">
    <cfRule type="cellIs" dxfId="307" priority="9" operator="lessThan">
      <formula>0.002</formula>
    </cfRule>
  </conditionalFormatting>
  <conditionalFormatting sqref="D192:D194">
    <cfRule type="cellIs" dxfId="306" priority="8" operator="lessThan">
      <formula>0.002</formula>
    </cfRule>
  </conditionalFormatting>
  <conditionalFormatting sqref="D195">
    <cfRule type="cellIs" dxfId="305" priority="7" operator="lessThan">
      <formula>0.002</formula>
    </cfRule>
  </conditionalFormatting>
  <conditionalFormatting sqref="D196:D197">
    <cfRule type="cellIs" dxfId="304" priority="6" operator="lessThan">
      <formula>0.002</formula>
    </cfRule>
  </conditionalFormatting>
  <conditionalFormatting sqref="I30:I31">
    <cfRule type="cellIs" dxfId="303" priority="5" operator="lessThan">
      <formula>0.002</formula>
    </cfRule>
  </conditionalFormatting>
  <conditionalFormatting sqref="I34:I35">
    <cfRule type="cellIs" dxfId="302" priority="4" operator="lessThan">
      <formula>0.002</formula>
    </cfRule>
  </conditionalFormatting>
  <conditionalFormatting sqref="I45:I47">
    <cfRule type="cellIs" dxfId="301" priority="3" operator="lessThan">
      <formula>0.002</formula>
    </cfRule>
  </conditionalFormatting>
  <conditionalFormatting sqref="I48">
    <cfRule type="cellIs" dxfId="300" priority="2" operator="lessThan">
      <formula>0.002</formula>
    </cfRule>
  </conditionalFormatting>
  <conditionalFormatting sqref="I49:I50">
    <cfRule type="cellIs" dxfId="299" priority="1" operator="lessThan">
      <formula>0.002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Explanation</vt:lpstr>
      <vt:lpstr>Inundation</vt:lpstr>
      <vt:lpstr>Means,Median</vt:lpstr>
      <vt:lpstr>Day1Samples</vt:lpstr>
      <vt:lpstr>Ammonia</vt:lpstr>
      <vt:lpstr>Dissolved Reactive Phosphorus</vt:lpstr>
      <vt:lpstr>Nitrate+nitrite</vt:lpstr>
      <vt:lpstr>Total Nitrogen</vt:lpstr>
      <vt:lpstr>Total Phosphorus</vt:lpstr>
      <vt:lpstr>TSS</vt:lpstr>
      <vt:lpstr>Bunny Nutrients</vt:lpstr>
      <vt:lpstr>Yam</vt:lpstr>
      <vt:lpstr>Walnut</vt:lpstr>
      <vt:lpstr>Turkey</vt:lpstr>
      <vt:lpstr>Plume</vt:lpstr>
      <vt:lpstr>Mouth</vt:lpstr>
      <vt:lpstr>Lettuce</vt:lpstr>
      <vt:lpstr>Hen Nutrients</vt:lpstr>
      <vt:lpstr>Gravy Nutrients</vt:lpstr>
      <vt:lpstr>Cardinal Nutrients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Leigh A [ABE]</dc:creator>
  <cp:lastModifiedBy>Isaac Rempe</cp:lastModifiedBy>
  <dcterms:created xsi:type="dcterms:W3CDTF">2015-06-29T21:06:24Z</dcterms:created>
  <dcterms:modified xsi:type="dcterms:W3CDTF">2020-07-27T20:53:48Z</dcterms:modified>
</cp:coreProperties>
</file>