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Answer Report 1" sheetId="5" r:id="rId1"/>
    <sheet name="Sheet1" sheetId="1" r:id="rId2"/>
    <sheet name="Sheet2" sheetId="2" r:id="rId3"/>
    <sheet name="Sheet3" sheetId="3" r:id="rId4"/>
  </sheets>
  <definedNames>
    <definedName name="solver_adj" localSheetId="1" hidden="1">Sheet1!$B$14:$B$15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Sheet1!$B$14</definedName>
    <definedName name="solver_lhs2" localSheetId="1" hidden="1">Sheet1!$B$15</definedName>
    <definedName name="solver_lhs3" localSheetId="1" hidden="1">Sheet1!$B$16</definedName>
    <definedName name="solver_lhs4" localSheetId="1" hidden="1">Sheet1!$B$17</definedName>
    <definedName name="solver_lhs5" localSheetId="1" hidden="1">Sheet1!$B$18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5</definedName>
    <definedName name="solver_nwt" localSheetId="1" hidden="1">1</definedName>
    <definedName name="solver_opt" localSheetId="1" hidden="1">Sheet1!$B$22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el2" localSheetId="1" hidden="1">3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hs1" localSheetId="1" hidden="1">0</definedName>
    <definedName name="solver_rhs2" localSheetId="1" hidden="1">0</definedName>
    <definedName name="solver_rhs3" localSheetId="1" hidden="1">6000</definedName>
    <definedName name="solver_rhs4" localSheetId="1" hidden="1">2400</definedName>
    <definedName name="solver_rhs5" localSheetId="1" hidden="1">8000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4525"/>
</workbook>
</file>

<file path=xl/calcChain.xml><?xml version="1.0" encoding="utf-8"?>
<calcChain xmlns="http://schemas.openxmlformats.org/spreadsheetml/2006/main">
  <c r="B20" i="1" l="1"/>
  <c r="B19" i="1"/>
  <c r="B18" i="1"/>
  <c r="B17" i="1"/>
  <c r="B16" i="1"/>
  <c r="B21" i="1" l="1"/>
  <c r="B22" i="1" s="1"/>
</calcChain>
</file>

<file path=xl/sharedStrings.xml><?xml version="1.0" encoding="utf-8"?>
<sst xmlns="http://schemas.openxmlformats.org/spreadsheetml/2006/main" count="94" uniqueCount="69">
  <si>
    <t>Product Name</t>
  </si>
  <si>
    <t>Optimum feed rates of two crude oils</t>
  </si>
  <si>
    <t>volume percent yields</t>
  </si>
  <si>
    <t>maximum allowable product rate (bbl/day)</t>
  </si>
  <si>
    <t>crude #2</t>
  </si>
  <si>
    <t>crude #1</t>
  </si>
  <si>
    <t>gasoline</t>
  </si>
  <si>
    <t>kerosene</t>
  </si>
  <si>
    <t>fuel oil</t>
  </si>
  <si>
    <t>$</t>
  </si>
  <si>
    <t>$/bbl</t>
  </si>
  <si>
    <t xml:space="preserve">cost of crude #1 = </t>
  </si>
  <si>
    <t xml:space="preserve">cost of crude #2 = </t>
  </si>
  <si>
    <t xml:space="preserve">sales price of gasoline (Pg)= </t>
  </si>
  <si>
    <t xml:space="preserve">sales price of kerosene (Pk)= </t>
  </si>
  <si>
    <t>sales price of fuel oil (Pf) =</t>
  </si>
  <si>
    <t>feed rate of crude #1 (F1) =</t>
  </si>
  <si>
    <t>feed rate of crude #2 (F2) =</t>
  </si>
  <si>
    <t>bbl</t>
  </si>
  <si>
    <t xml:space="preserve">Total Profit (Tf) = </t>
  </si>
  <si>
    <t>total cost for crude #1 =</t>
  </si>
  <si>
    <t>total cost for crude #2 =</t>
  </si>
  <si>
    <t xml:space="preserve">total income = </t>
  </si>
  <si>
    <t xml:space="preserve">total amount of gasoline  = </t>
  </si>
  <si>
    <t>total amount of kerosene =</t>
  </si>
  <si>
    <t>total amount of fuel oil =</t>
  </si>
  <si>
    <t>Microsoft Excel 14.0 Answer Report</t>
  </si>
  <si>
    <t>Worksheet: [Crude.xlsx]Sheet1</t>
  </si>
  <si>
    <t>Result: Solver found a solution.  All Constraints and optimality conditions are satisfied.</t>
  </si>
  <si>
    <t>Solver Engine</t>
  </si>
  <si>
    <t>Engine: Simplex LP</t>
  </si>
  <si>
    <t>Solution Time: 0.016 Seconds.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</si>
  <si>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</si>
  <si>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</si>
  <si>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</si>
  <si>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</si>
  <si>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</si>
  <si>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</si>
  <si>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</si>
  <si>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</si>
  <si>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</si>
  <si>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</si>
  <si>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</si>
  <si>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</si>
  <si>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</si>
  <si>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</si>
  <si>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</si>
  <si>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$B$22</t>
  </si>
  <si>
    <t>Total Profit (Tf) =  crude #1</t>
  </si>
  <si>
    <t>$B$14</t>
  </si>
  <si>
    <t>feed rate of crude #1 (F1) = crude #1</t>
  </si>
  <si>
    <t>Contin</t>
  </si>
  <si>
    <t>$B$15</t>
  </si>
  <si>
    <t>feed rate of crude #2 (F2) = crude #1</t>
  </si>
  <si>
    <t>$B$16</t>
  </si>
  <si>
    <t>total amount of gasoline  =  crude #1</t>
  </si>
  <si>
    <t>Binding</t>
  </si>
  <si>
    <t>$B$17</t>
  </si>
  <si>
    <t>total amount of kerosene = crude #1</t>
  </si>
  <si>
    <t>Not Binding</t>
  </si>
  <si>
    <t>$B$18</t>
  </si>
  <si>
    <t>total amount of fuel oil = crude #1</t>
  </si>
  <si>
    <t>Report Created: 08-05-2017 04:52:29 PM</t>
  </si>
  <si>
    <t>Iterations: 2 Subproblems: 0</t>
  </si>
  <si>
    <t>$B$16&lt;=6000</t>
  </si>
  <si>
    <t>$B$17&lt;=2400</t>
  </si>
  <si>
    <t>$B$18&lt;=8000</t>
  </si>
  <si>
    <t>$B$14&gt;=0</t>
  </si>
  <si>
    <t>$B$15&gt;=0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</si>
</sst>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rgb="FF92D050"/>
      <name val="Times New Roman"/>
      <family val="1"/>
    </font>
    <font>
      <sz val="12"/>
      <color rgb="FF000000"/>
      <name val="Times New Roman"/>
      <family val="1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3" fillId="0" borderId="1" xfId="0" applyFont="1" applyBorder="1"/>
    <xf numFmtId="0" fontId="1" fillId="0" borderId="1" xfId="0" applyFont="1" applyFill="1" applyBorder="1"/>
    <xf numFmtId="0" fontId="1" fillId="0" borderId="0" xfId="0" applyFont="1"/>
    <xf numFmtId="0" fontId="0" fillId="0" borderId="7" xfId="0" applyFill="1" applyBorder="1" applyAlignment="1"/>
    <xf numFmtId="0" fontId="4" fillId="0" borderId="6" xfId="0" applyFont="1" applyFill="1" applyBorder="1" applyAlignment="1">
      <alignment horizontal="center"/>
    </xf>
    <xf numFmtId="0" fontId="0" fillId="0" borderId="8" xfId="0" applyFill="1" applyBorder="1" applyAlignment="1"/>
    <xf numFmtId="0" fontId="0" fillId="0" borderId="7" xfId="0" applyNumberFormat="1" applyFill="1" applyBorder="1" applyAlignment="1"/>
    <xf numFmtId="0" fontId="0" fillId="0" borderId="8" xfId="0" applyNumberFormat="1" applyFill="1" applyBorder="1" applyAlignment="1"/>
    <xf numFmtId="0" fontId="0" fillId="0" borderId="1" xfId="0" applyFont="1" applyBorder="1"/>
    <xf numFmtId="0" fontId="1" fillId="2" borderId="1" xfId="0" applyFont="1" applyFill="1" applyBorder="1"/>
    <xf numFmtId="0" fontId="0" fillId="2" borderId="1" xfId="0" applyFont="1" applyFill="1" applyBorder="1"/>
    <xf numFmtId="0" fontId="3" fillId="2" borderId="1" xfId="0" applyFont="1" applyFill="1" applyBorder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6.140625" customWidth="1"/>
    <col min="3" max="3" width="33.42578125" customWidth="1"/>
    <col min="4" max="4" width="13.7109375" bestFit="1" customWidth="1"/>
    <col min="5" max="5" width="12.140625" bestFit="1" customWidth="1"/>
    <col min="6" max="6" width="11.42578125" customWidth="1"/>
    <col min="7" max="7" width="12" bestFit="1" customWidth="1"/>
  </cols>
  <sheetData>
    <row r="1" spans="1:5" x14ac:dyDescent="0.25">
      <c r="A1" s="6" t="s">
        <v>26</v>
      </c>
    </row>
    <row r="2" spans="1:5" x14ac:dyDescent="0.25">
      <c r="A2" s="6" t="s">
        <v>27</v>
      </c>
    </row>
    <row r="3" spans="1:5" x14ac:dyDescent="0.25">
      <c r="A3" s="6" t="s">
        <v>62</v>
      </c>
    </row>
    <row r="4" spans="1:5" x14ac:dyDescent="0.25">
      <c r="A4" s="6" t="s">
        <v>28</v>
      </c>
    </row>
    <row r="5" spans="1:5" x14ac:dyDescent="0.25">
      <c r="A5" s="6" t="s">
        <v>29</v>
      </c>
    </row>
    <row r="6" spans="1:5" x14ac:dyDescent="0.25">
      <c r="A6" s="6"/>
      <c r="B6" t="s">
        <v>30</v>
      </c>
    </row>
    <row r="7" spans="1:5" x14ac:dyDescent="0.25">
      <c r="A7" s="6"/>
      <c r="B7" t="s">
        <v>31</v>
      </c>
    </row>
    <row r="8" spans="1:5" x14ac:dyDescent="0.25">
      <c r="A8" s="6"/>
      <c r="B8" t="s">
        <v>63</v>
      </c>
    </row>
    <row r="9" spans="1:5" x14ac:dyDescent="0.25">
      <c r="A9" s="6" t="s">
        <v>32</v>
      </c>
    </row>
    <row r="10" spans="1:5" x14ac:dyDescent="0.25">
      <c r="B10" t="s">
        <v>33</v>
      </c>
    </row>
    <row r="11" spans="1:5" x14ac:dyDescent="0.25">
      <c r="B11" t="s">
        <v>34</v>
      </c>
    </row>
    <row r="14" spans="1:5" ht="15.75" thickBot="1" x14ac:dyDescent="0.3">
      <c r="A14" t="s">
        <v>35</v>
      </c>
    </row>
    <row r="15" spans="1:5" ht="15.75" thickBot="1" x14ac:dyDescent="0.3">
      <c r="B15" s="8" t="s">
        <v>36</v>
      </c>
      <c r="C15" s="8" t="s">
        <v>37</v>
      </c>
      <c r="D15" s="8" t="s">
        <v>38</v>
      </c>
      <c r="E15" s="8" t="s">
        <v>39</v>
      </c>
    </row>
    <row r="16" spans="1:5" ht="15.75" thickBot="1" x14ac:dyDescent="0.3">
      <c r="B16" s="7" t="s">
        <v>47</v>
      </c>
      <c r="C16" s="7" t="s">
        <v>48</v>
      </c>
      <c r="D16" s="10">
        <v>0</v>
      </c>
      <c r="E16" s="10">
        <v>156333.33333333331</v>
      </c>
    </row>
    <row r="19" spans="1:7" ht="15.75" thickBot="1" x14ac:dyDescent="0.3">
      <c r="A19" t="s">
        <v>40</v>
      </c>
    </row>
    <row r="20" spans="1:7" ht="15.75" thickBot="1" x14ac:dyDescent="0.3">
      <c r="B20" s="8" t="s">
        <v>36</v>
      </c>
      <c r="C20" s="8" t="s">
        <v>37</v>
      </c>
      <c r="D20" s="8" t="s">
        <v>38</v>
      </c>
      <c r="E20" s="8" t="s">
        <v>39</v>
      </c>
      <c r="F20" s="8" t="s">
        <v>41</v>
      </c>
    </row>
    <row r="21" spans="1:7" x14ac:dyDescent="0.25">
      <c r="B21" s="9" t="s">
        <v>49</v>
      </c>
      <c r="C21" s="9" t="s">
        <v>50</v>
      </c>
      <c r="D21" s="11">
        <v>0</v>
      </c>
      <c r="E21" s="11">
        <v>3240.74074074074</v>
      </c>
      <c r="F21" s="9" t="s">
        <v>51</v>
      </c>
    </row>
    <row r="22" spans="1:7" ht="15.75" thickBot="1" x14ac:dyDescent="0.3">
      <c r="B22" s="7" t="s">
        <v>52</v>
      </c>
      <c r="C22" s="7" t="s">
        <v>53</v>
      </c>
      <c r="D22" s="10">
        <v>0</v>
      </c>
      <c r="E22" s="10">
        <v>12037.037037037038</v>
      </c>
      <c r="F22" s="7" t="s">
        <v>51</v>
      </c>
    </row>
    <row r="25" spans="1:7" ht="15.75" thickBot="1" x14ac:dyDescent="0.3">
      <c r="A25" t="s">
        <v>42</v>
      </c>
    </row>
    <row r="26" spans="1:7" ht="15.75" thickBot="1" x14ac:dyDescent="0.3">
      <c r="B26" s="8" t="s">
        <v>36</v>
      </c>
      <c r="C26" s="8" t="s">
        <v>37</v>
      </c>
      <c r="D26" s="8" t="s">
        <v>43</v>
      </c>
      <c r="E26" s="8" t="s">
        <v>44</v>
      </c>
      <c r="F26" s="8" t="s">
        <v>45</v>
      </c>
      <c r="G26" s="8" t="s">
        <v>46</v>
      </c>
    </row>
    <row r="27" spans="1:7" x14ac:dyDescent="0.25">
      <c r="B27" s="9" t="s">
        <v>54</v>
      </c>
      <c r="C27" s="9" t="s">
        <v>55</v>
      </c>
      <c r="D27" s="11">
        <v>6000</v>
      </c>
      <c r="E27" s="9" t="s">
        <v>64</v>
      </c>
      <c r="F27" s="9" t="s">
        <v>56</v>
      </c>
      <c r="G27" s="9">
        <v>0</v>
      </c>
    </row>
    <row r="28" spans="1:7" x14ac:dyDescent="0.25">
      <c r="B28" s="9" t="s">
        <v>57</v>
      </c>
      <c r="C28" s="9" t="s">
        <v>58</v>
      </c>
      <c r="D28" s="11">
        <v>1277.7777777777778</v>
      </c>
      <c r="E28" s="9" t="s">
        <v>65</v>
      </c>
      <c r="F28" s="9" t="s">
        <v>59</v>
      </c>
      <c r="G28" s="9">
        <v>1122.2222222222222</v>
      </c>
    </row>
    <row r="29" spans="1:7" x14ac:dyDescent="0.25">
      <c r="B29" s="9" t="s">
        <v>60</v>
      </c>
      <c r="C29" s="9" t="s">
        <v>61</v>
      </c>
      <c r="D29" s="11">
        <v>8000</v>
      </c>
      <c r="E29" s="9" t="s">
        <v>66</v>
      </c>
      <c r="F29" s="9" t="s">
        <v>56</v>
      </c>
      <c r="G29" s="9">
        <v>0</v>
      </c>
    </row>
    <row r="30" spans="1:7" x14ac:dyDescent="0.25">
      <c r="B30" s="9" t="s">
        <v>49</v>
      </c>
      <c r="C30" s="9" t="s">
        <v>50</v>
      </c>
      <c r="D30" s="11">
        <v>3240.74074074074</v>
      </c>
      <c r="E30" s="9" t="s">
        <v>67</v>
      </c>
      <c r="F30" s="9" t="s">
        <v>59</v>
      </c>
      <c r="G30" s="11">
        <v>3240.74074074074</v>
      </c>
    </row>
    <row r="31" spans="1:7" ht="15.75" thickBot="1" x14ac:dyDescent="0.3">
      <c r="B31" s="7" t="s">
        <v>52</v>
      </c>
      <c r="C31" s="7" t="s">
        <v>53</v>
      </c>
      <c r="D31" s="10">
        <v>12037.037037037038</v>
      </c>
      <c r="E31" s="7" t="s">
        <v>68</v>
      </c>
      <c r="F31" s="7" t="s">
        <v>59</v>
      </c>
      <c r="G31" s="10">
        <v>12037.037037037038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J22" sqref="J22"/>
    </sheetView>
  </sheetViews>
  <sheetFormatPr defaultRowHeight="15" x14ac:dyDescent="0.25"/>
  <cols>
    <col min="1" max="1" width="31.7109375" customWidth="1"/>
    <col min="2" max="2" width="9.140625" customWidth="1"/>
    <col min="3" max="3" width="12.7109375" customWidth="1"/>
    <col min="4" max="4" width="21.28515625" customWidth="1"/>
    <col min="6" max="6" width="9.140625" customWidth="1"/>
    <col min="7" max="7" width="11.7109375" customWidth="1"/>
    <col min="8" max="8" width="22.28515625" customWidth="1"/>
  </cols>
  <sheetData>
    <row r="1" spans="1:4" ht="19.5" x14ac:dyDescent="0.35">
      <c r="D1" s="1" t="s">
        <v>1</v>
      </c>
    </row>
    <row r="3" spans="1:4" x14ac:dyDescent="0.25">
      <c r="A3" s="19" t="s">
        <v>0</v>
      </c>
      <c r="B3" s="17" t="s">
        <v>2</v>
      </c>
      <c r="C3" s="18"/>
      <c r="D3" s="16" t="s">
        <v>3</v>
      </c>
    </row>
    <row r="4" spans="1:4" ht="15.75" customHeight="1" x14ac:dyDescent="0.25">
      <c r="A4" s="20"/>
      <c r="B4" s="3" t="s">
        <v>5</v>
      </c>
      <c r="C4" s="3" t="s">
        <v>4</v>
      </c>
      <c r="D4" s="16"/>
    </row>
    <row r="5" spans="1:4" x14ac:dyDescent="0.25">
      <c r="A5" s="3" t="s">
        <v>6</v>
      </c>
      <c r="B5" s="2">
        <v>70</v>
      </c>
      <c r="C5" s="2">
        <v>31</v>
      </c>
      <c r="D5" s="2">
        <v>6000</v>
      </c>
    </row>
    <row r="6" spans="1:4" x14ac:dyDescent="0.25">
      <c r="A6" s="3" t="s">
        <v>7</v>
      </c>
      <c r="B6" s="2">
        <v>6</v>
      </c>
      <c r="C6" s="2">
        <v>9</v>
      </c>
      <c r="D6" s="2">
        <v>2400</v>
      </c>
    </row>
    <row r="7" spans="1:4" x14ac:dyDescent="0.25">
      <c r="A7" s="3" t="s">
        <v>8</v>
      </c>
      <c r="B7" s="2">
        <v>24</v>
      </c>
      <c r="C7" s="2">
        <v>60</v>
      </c>
      <c r="D7" s="2">
        <v>8000</v>
      </c>
    </row>
    <row r="9" spans="1:4" ht="15.75" x14ac:dyDescent="0.25">
      <c r="A9" s="3" t="s">
        <v>11</v>
      </c>
      <c r="B9" s="12">
        <v>24</v>
      </c>
      <c r="C9" s="4" t="s">
        <v>10</v>
      </c>
    </row>
    <row r="10" spans="1:4" ht="15.75" x14ac:dyDescent="0.25">
      <c r="A10" s="3" t="s">
        <v>12</v>
      </c>
      <c r="B10" s="12">
        <v>15</v>
      </c>
      <c r="C10" s="4" t="s">
        <v>10</v>
      </c>
    </row>
    <row r="11" spans="1:4" ht="15.75" x14ac:dyDescent="0.25">
      <c r="A11" s="3" t="s">
        <v>13</v>
      </c>
      <c r="B11" s="12">
        <v>36</v>
      </c>
      <c r="C11" s="4" t="s">
        <v>10</v>
      </c>
    </row>
    <row r="12" spans="1:4" ht="15.75" x14ac:dyDescent="0.25">
      <c r="A12" s="3" t="s">
        <v>14</v>
      </c>
      <c r="B12" s="12">
        <v>24</v>
      </c>
      <c r="C12" s="4" t="s">
        <v>10</v>
      </c>
    </row>
    <row r="13" spans="1:4" ht="15.75" x14ac:dyDescent="0.25">
      <c r="A13" s="3" t="s">
        <v>15</v>
      </c>
      <c r="B13" s="12">
        <v>21</v>
      </c>
      <c r="C13" s="4" t="s">
        <v>10</v>
      </c>
    </row>
    <row r="14" spans="1:4" ht="15.75" x14ac:dyDescent="0.25">
      <c r="A14" s="13" t="s">
        <v>16</v>
      </c>
      <c r="B14" s="14">
        <v>3240.74074074074</v>
      </c>
      <c r="C14" s="15" t="s">
        <v>18</v>
      </c>
    </row>
    <row r="15" spans="1:4" ht="15.75" x14ac:dyDescent="0.25">
      <c r="A15" s="13" t="s">
        <v>17</v>
      </c>
      <c r="B15" s="14">
        <v>12037.037037037038</v>
      </c>
      <c r="C15" s="15" t="s">
        <v>18</v>
      </c>
    </row>
    <row r="16" spans="1:4" ht="15.75" x14ac:dyDescent="0.25">
      <c r="A16" s="5" t="s">
        <v>23</v>
      </c>
      <c r="B16" s="12">
        <f>((B5*B14)/100)+((C5*B15)/100)</f>
        <v>6000</v>
      </c>
      <c r="C16" s="4" t="s">
        <v>18</v>
      </c>
    </row>
    <row r="17" spans="1:3" ht="15.75" x14ac:dyDescent="0.25">
      <c r="A17" s="5" t="s">
        <v>24</v>
      </c>
      <c r="B17" s="12">
        <f>((B6*B14)/100)+((C6*B15)/100)</f>
        <v>1277.7777777777778</v>
      </c>
      <c r="C17" s="4" t="s">
        <v>18</v>
      </c>
    </row>
    <row r="18" spans="1:3" ht="15.75" x14ac:dyDescent="0.25">
      <c r="A18" s="5" t="s">
        <v>25</v>
      </c>
      <c r="B18" s="12">
        <f>((B7*B14)/100)+((C7*B15)/100)</f>
        <v>8000</v>
      </c>
      <c r="C18" s="4" t="s">
        <v>18</v>
      </c>
    </row>
    <row r="19" spans="1:3" ht="15.75" x14ac:dyDescent="0.25">
      <c r="A19" s="5" t="s">
        <v>20</v>
      </c>
      <c r="B19" s="12">
        <f>(B9*B14)</f>
        <v>77777.777777777752</v>
      </c>
      <c r="C19" s="4" t="s">
        <v>9</v>
      </c>
    </row>
    <row r="20" spans="1:3" ht="15.75" x14ac:dyDescent="0.25">
      <c r="A20" s="5" t="s">
        <v>21</v>
      </c>
      <c r="B20" s="12">
        <f>(B10*B15)</f>
        <v>180555.55555555556</v>
      </c>
      <c r="C20" s="4" t="s">
        <v>9</v>
      </c>
    </row>
    <row r="21" spans="1:3" ht="15.75" x14ac:dyDescent="0.25">
      <c r="A21" s="5" t="s">
        <v>22</v>
      </c>
      <c r="B21" s="12">
        <f>(B11*B16)+(B12*B17)+(B13*B18)</f>
        <v>414666.66666666663</v>
      </c>
      <c r="C21" s="4" t="s">
        <v>9</v>
      </c>
    </row>
    <row r="22" spans="1:3" ht="15.75" x14ac:dyDescent="0.25">
      <c r="A22" s="3" t="s">
        <v>19</v>
      </c>
      <c r="B22" s="12">
        <f>B21-(B20+B19)</f>
        <v>156333.33333333331</v>
      </c>
      <c r="C22" s="4" t="s">
        <v>9</v>
      </c>
    </row>
  </sheetData>
  <mergeCells count="3">
    <mergeCell ref="D3:D4"/>
    <mergeCell ref="B3:C3"/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Answer Report 1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suri</dc:creator>
  <cp:lastModifiedBy>suri</cp:lastModifiedBy>
  <dcterms:created xsi:type="dcterms:W3CDTF">2017-05-08T09:52:53Z</dcterms:created>
  <dcterms:modified xsi:type="dcterms:W3CDTF">2017-05-09T09:25:45Z</dcterms:modified>
</cp:coreProperties>
</file>