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Sheet1!$B$13</definedName>
    <definedName name="solver_lhs2" localSheetId="0" hidden="1">Sheet1!$B$13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Sheet1!$B$19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B17" i="1" l="1"/>
  <c r="B15" i="1"/>
  <c r="B16" i="1" s="1"/>
  <c r="B19" i="1" l="1"/>
</calcChain>
</file>

<file path=xl/sharedStrings.xml><?xml version="1.0" encoding="utf-8"?>
<sst xmlns="http://schemas.openxmlformats.org/spreadsheetml/2006/main" count="39" uniqueCount="24">
  <si>
    <t xml:space="preserve"> </t>
  </si>
  <si>
    <t xml:space="preserve">Outside Diameter (Do) = </t>
  </si>
  <si>
    <t>in.</t>
  </si>
  <si>
    <t xml:space="preserve">Temperature of steam (T1) = </t>
  </si>
  <si>
    <t>°F</t>
  </si>
  <si>
    <t xml:space="preserve">Thermal Conductivity of insulation material (k) = </t>
  </si>
  <si>
    <t>Btu/(h)(ft2)( °F/ft)</t>
  </si>
  <si>
    <t>$</t>
  </si>
  <si>
    <t xml:space="preserve">Total length of Pipe (L) = </t>
  </si>
  <si>
    <t>ft</t>
  </si>
  <si>
    <t>Temperature of surrounding (T2)</t>
  </si>
  <si>
    <t>Air-film coefficient (h) =</t>
  </si>
  <si>
    <t>Btu/(h)(ft2)( °F)</t>
  </si>
  <si>
    <t>$/in.</t>
  </si>
  <si>
    <t xml:space="preserve">Latent Heat of steam (at 400 °F) = </t>
  </si>
  <si>
    <t>Btu/lb</t>
  </si>
  <si>
    <t>Optimum Insulation Thickness</t>
  </si>
  <si>
    <t>Price of installed insulation (per unit thickness of insulation)  =</t>
  </si>
  <si>
    <t>Price of steam (per 1000 lb) =</t>
  </si>
  <si>
    <t xml:space="preserve">Total Cost of steam (Cs) = </t>
  </si>
  <si>
    <t>Total Cost of Insulation Material (Ci) =</t>
  </si>
  <si>
    <t xml:space="preserve">Total Annual Fixed Cost (including maintenance) (Caf)= </t>
  </si>
  <si>
    <t xml:space="preserve">Total Cost (Ct) = </t>
  </si>
  <si>
    <t xml:space="preserve">Optimum Insulation Thickness (I)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</si>
</sst>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Times New Roman"/>
      <family val="1"/>
    </font>
    <font>
      <b/>
      <i/>
      <u/>
      <sz val="11.5"/>
      <color theme="1"/>
      <name val="Times New Roman"/>
      <family val="1"/>
    </font>
    <font>
      <sz val="11.5"/>
      <color theme="1"/>
      <name val="Times New Roman"/>
      <family val="1"/>
    </font>
    <font>
      <b/>
      <i/>
      <u/>
      <sz val="14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B17" sqref="B17"/>
    </sheetView>
  </sheetViews>
  <sheetFormatPr defaultRowHeight="15" x14ac:dyDescent="0.25"/>
  <cols>
    <col min="1" max="1" width="61.140625" customWidth="1"/>
    <col min="3" max="3" width="17" customWidth="1"/>
  </cols>
  <sheetData>
    <row r="1" spans="1:21" ht="19.5" x14ac:dyDescent="0.35">
      <c r="B1" s="6" t="s">
        <v>16</v>
      </c>
    </row>
    <row r="2" spans="1:21" x14ac:dyDescent="0.25">
      <c r="A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</row>
    <row r="3" spans="1:21" x14ac:dyDescent="0.25">
      <c r="A3" s="3" t="s">
        <v>1</v>
      </c>
      <c r="B3">
        <v>10.75</v>
      </c>
      <c r="C3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  <c r="U3" s="1"/>
    </row>
    <row r="4" spans="1:21" x14ac:dyDescent="0.25">
      <c r="A4" t="s">
        <v>3</v>
      </c>
      <c r="B4">
        <v>400</v>
      </c>
      <c r="C4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</row>
    <row r="5" spans="1:21" x14ac:dyDescent="0.25">
      <c r="A5" s="4" t="s">
        <v>5</v>
      </c>
      <c r="B5">
        <v>0.03</v>
      </c>
      <c r="C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  <c r="U5" s="1"/>
    </row>
    <row r="6" spans="1:21" x14ac:dyDescent="0.25">
      <c r="A6" s="4" t="s">
        <v>17</v>
      </c>
      <c r="B6">
        <v>4500</v>
      </c>
      <c r="C6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  <c r="U6" s="1"/>
    </row>
    <row r="7" spans="1:21" x14ac:dyDescent="0.25">
      <c r="A7" t="s">
        <v>8</v>
      </c>
      <c r="B7">
        <v>1000</v>
      </c>
      <c r="C7" t="s">
        <v>9</v>
      </c>
    </row>
    <row r="8" spans="1:21" x14ac:dyDescent="0.25">
      <c r="A8" t="s">
        <v>10</v>
      </c>
      <c r="B8">
        <v>70</v>
      </c>
      <c r="C8" t="s">
        <v>4</v>
      </c>
    </row>
    <row r="9" spans="1:21" x14ac:dyDescent="0.25">
      <c r="A9" t="s">
        <v>11</v>
      </c>
      <c r="B9">
        <v>2</v>
      </c>
      <c r="C9" t="s">
        <v>12</v>
      </c>
    </row>
    <row r="10" spans="1:21" x14ac:dyDescent="0.25">
      <c r="A10" t="s">
        <v>14</v>
      </c>
      <c r="B10">
        <v>826</v>
      </c>
      <c r="C10" t="s">
        <v>15</v>
      </c>
    </row>
    <row r="11" spans="1:21" x14ac:dyDescent="0.25">
      <c r="A11" t="s">
        <v>18</v>
      </c>
      <c r="B11">
        <v>1.8</v>
      </c>
      <c r="C11" t="s">
        <v>7</v>
      </c>
    </row>
    <row r="13" spans="1:21" x14ac:dyDescent="0.25">
      <c r="A13" s="7" t="s">
        <v>23</v>
      </c>
      <c r="B13" s="7">
        <v>0.90560518519430699</v>
      </c>
      <c r="C13" s="7" t="s">
        <v>2</v>
      </c>
    </row>
    <row r="15" spans="1:21" x14ac:dyDescent="0.25">
      <c r="A15" t="s">
        <v>20</v>
      </c>
      <c r="B15">
        <f xml:space="preserve"> B6*B13</f>
        <v>4075.2233333743816</v>
      </c>
      <c r="C15" t="s">
        <v>7</v>
      </c>
    </row>
    <row r="16" spans="1:21" x14ac:dyDescent="0.25">
      <c r="A16" t="s">
        <v>21</v>
      </c>
      <c r="B16">
        <f>0.2*B15</f>
        <v>815.04466667487634</v>
      </c>
      <c r="C16" t="s">
        <v>7</v>
      </c>
    </row>
    <row r="17" spans="1:3" x14ac:dyDescent="0.25">
      <c r="A17" t="s">
        <v>19</v>
      </c>
      <c r="B17">
        <f xml:space="preserve"> ((400-70)/(((LN((B3+2*B13)/B3))/(2*3.14*B7*B5))+(1/(B9*3.14*((B3+2*B13)/12)*B7))))*((B11*24*365)/(1000*826))</f>
        <v>6437.3512457194092</v>
      </c>
      <c r="C17" t="s">
        <v>7</v>
      </c>
    </row>
    <row r="19" spans="1:3" x14ac:dyDescent="0.25">
      <c r="A19" t="s">
        <v>22</v>
      </c>
      <c r="B19">
        <f>B15+B16+B17</f>
        <v>11327.619245768667</v>
      </c>
      <c r="C19" t="s">
        <v>7</v>
      </c>
    </row>
    <row r="20" spans="1:3" x14ac:dyDescent="0.25">
      <c r="A20" t="s">
        <v>0</v>
      </c>
    </row>
    <row r="21" spans="1:3" x14ac:dyDescent="0.25">
      <c r="A21" t="s">
        <v>0</v>
      </c>
    </row>
    <row r="22" spans="1:3" x14ac:dyDescent="0.25">
      <c r="A22" t="s">
        <v>0</v>
      </c>
      <c r="B22" t="s">
        <v>0</v>
      </c>
    </row>
    <row r="23" spans="1:3" x14ac:dyDescent="0.25">
      <c r="A23" t="s">
        <v>0</v>
      </c>
    </row>
    <row r="24" spans="1:3" x14ac:dyDescent="0.25">
      <c r="A24" t="s">
        <v>0</v>
      </c>
    </row>
    <row r="25" spans="1:3" x14ac:dyDescent="0.25">
      <c r="A25" t="s">
        <v>0</v>
      </c>
    </row>
    <row r="26" spans="1:3" x14ac:dyDescent="0.25">
      <c r="A26" t="s">
        <v>0</v>
      </c>
    </row>
    <row r="27" spans="1:3" x14ac:dyDescent="0.25">
      <c r="A27" t="s">
        <v>0</v>
      </c>
    </row>
    <row r="28" spans="1:3" x14ac:dyDescent="0.25">
      <c r="A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suri</cp:lastModifiedBy>
  <dcterms:created xsi:type="dcterms:W3CDTF">2017-04-11T06:57:39Z</dcterms:created>
  <dcterms:modified xsi:type="dcterms:W3CDTF">2017-04-25T10:18:49Z</dcterms:modified>
</cp:coreProperties>
</file>