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Answer Report 1" sheetId="4" r:id="rId1"/>
    <sheet name="Sheet1" sheetId="1" r:id="rId2"/>
    <sheet name="Sheet2" sheetId="2" r:id="rId3"/>
    <sheet name="Sheet3" sheetId="3" r:id="rId4"/>
  </sheets>
  <definedNames>
    <definedName name="solver_adj" localSheetId="1" hidden="1">Sheet1!$B$13:$B$14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Sheet1!$B$10</definedName>
    <definedName name="solver_lhs10" localSheetId="1" hidden="1">Sheet1!$B$14</definedName>
    <definedName name="solver_lhs11" localSheetId="1" hidden="1">Sheet1!$B$15</definedName>
    <definedName name="solver_lhs12" localSheetId="1" hidden="1">Sheet1!$B$9</definedName>
    <definedName name="solver_lhs13" localSheetId="1" hidden="1">Sheet1!$B$9</definedName>
    <definedName name="solver_lhs2" localSheetId="1" hidden="1">Sheet1!$B$10</definedName>
    <definedName name="solver_lhs3" localSheetId="1" hidden="1">Sheet1!$B$11</definedName>
    <definedName name="solver_lhs4" localSheetId="1" hidden="1">Sheet1!$B$11</definedName>
    <definedName name="solver_lhs5" localSheetId="1" hidden="1">Sheet1!$B$12</definedName>
    <definedName name="solver_lhs6" localSheetId="1" hidden="1">Sheet1!$B$12</definedName>
    <definedName name="solver_lhs7" localSheetId="1" hidden="1">Sheet1!$B$13</definedName>
    <definedName name="solver_lhs8" localSheetId="1" hidden="1">Sheet1!$B$13</definedName>
    <definedName name="solver_lhs9" localSheetId="1" hidden="1">Sheet1!$B$14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13</definedName>
    <definedName name="solver_nwt" localSheetId="1" hidden="1">1</definedName>
    <definedName name="solver_opt" localSheetId="1" hidden="1">Sheet1!$B$12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3</definedName>
    <definedName name="solver_rel11" localSheetId="1" hidden="1">1</definedName>
    <definedName name="solver_rel12" localSheetId="1" hidden="1">1</definedName>
    <definedName name="solver_rel13" localSheetId="1" hidden="1">3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1" hidden="1">1</definedName>
    <definedName name="solver_rhs10" localSheetId="1" hidden="1">0.00001</definedName>
    <definedName name="solver_rhs11" localSheetId="1" hidden="1">4</definedName>
    <definedName name="solver_rhs12" localSheetId="1" hidden="1">1</definedName>
    <definedName name="solver_rhs13" localSheetId="1" hidden="1">0</definedName>
    <definedName name="solver_rhs2" localSheetId="1" hidden="1">0</definedName>
    <definedName name="solver_rhs3" localSheetId="1" hidden="1">1</definedName>
    <definedName name="solver_rhs4" localSheetId="1" hidden="1">0</definedName>
    <definedName name="solver_rhs5" localSheetId="1" hidden="1">1</definedName>
    <definedName name="solver_rhs6" localSheetId="1" hidden="1">0</definedName>
    <definedName name="solver_rhs7" localSheetId="1" hidden="1">16</definedName>
    <definedName name="solver_rhs8" localSheetId="1" hidden="1">0.00001</definedName>
    <definedName name="solver_rhs9" localSheetId="1" hidden="1">16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B15" i="1" l="1"/>
  <c r="B9" i="1"/>
  <c r="B11" i="1" s="1"/>
  <c r="B7" i="1"/>
  <c r="B5" i="1"/>
  <c r="B10" i="1" l="1"/>
  <c r="B12" i="1" s="1"/>
</calcChain>
</file>

<file path=xl/sharedStrings.xml><?xml version="1.0" encoding="utf-8"?>
<sst xmlns="http://schemas.openxmlformats.org/spreadsheetml/2006/main" count="105" uniqueCount="69">
  <si>
    <t>Given</t>
  </si>
  <si>
    <t xml:space="preserve"> </t>
  </si>
  <si>
    <t>Rate Constants -&gt;&gt;</t>
  </si>
  <si>
    <t xml:space="preserve">k1 = </t>
  </si>
  <si>
    <t>k2 =</t>
  </si>
  <si>
    <t>k3 =</t>
  </si>
  <si>
    <t>k4 =</t>
  </si>
  <si>
    <t>Exit Concentration of A from reactor 1 (Ca1) =</t>
  </si>
  <si>
    <t>Exit Concentration of A from reactor 2 (Ca2) =</t>
  </si>
  <si>
    <t>Exit Concentration of B from reactor 1 (Cb1) =</t>
  </si>
  <si>
    <t>Exit Concentration of B from reactor 2 (Cb2 )=</t>
  </si>
  <si>
    <t>Volume of reactor 1 (V1) =</t>
  </si>
  <si>
    <t>Volume of reactor 2 (V2) =</t>
  </si>
  <si>
    <t>Microsoft Excel 14.0 Answer Report</t>
  </si>
  <si>
    <t>Worksheet: [reactor.xlsx]Sheet1</t>
  </si>
  <si>
    <t>Report Created: 21-04-2017 03:30:04 PM</t>
  </si>
  <si>
    <t>Result: Solver found a solution.  All Constraints and optimality conditions are satisfied.</t>
  </si>
  <si>
    <t>Solver Engine</t>
  </si>
  <si>
    <t>Engine: GRG Nonlinear</t>
  </si>
  <si>
    <t>Solution Time: 0.016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</si>
  <si>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</si>
  <si>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</si>
  <si>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</si>
  <si>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</si>
  <si>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</si>
  <si>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</si>
  <si>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</si>
  <si>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</si>
  <si>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</si>
  <si>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</si>
  <si>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</si>
  <si>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</si>
  <si>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</si>
  <si>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</si>
  <si>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</si>
  <si>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</si>
  <si>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</si>
  <si>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$B$12</t>
  </si>
  <si>
    <t xml:space="preserve">Exit Concentration of B from reactor 2 (Cb2 )=  </t>
  </si>
  <si>
    <t>$B$13</t>
  </si>
  <si>
    <t xml:space="preserve">Volume of reactor 1 (V1) =  </t>
  </si>
  <si>
    <t>Contin</t>
  </si>
  <si>
    <t>$B$14</t>
  </si>
  <si>
    <t xml:space="preserve">Volume of reactor 2 (V2) =  </t>
  </si>
  <si>
    <t>$B$10</t>
  </si>
  <si>
    <t xml:space="preserve">Exit Concentration of A from reactor 2 (Ca2) =  </t>
  </si>
  <si>
    <t>$B$10&lt;=1</t>
  </si>
  <si>
    <t>Not Binding</t>
  </si>
  <si>
    <t>$B$10&gt;=0</t>
  </si>
  <si>
    <t>$B$11</t>
  </si>
  <si>
    <t xml:space="preserve">Exit Concentration of B from reactor 1 (Cb1) =  </t>
  </si>
  <si>
    <t>$B$11&lt;=1</t>
  </si>
  <si>
    <t>$B$11&gt;=0</t>
  </si>
  <si>
    <t>$B$12&lt;=1</t>
  </si>
  <si>
    <t>$B$12&gt;=0</t>
  </si>
  <si>
    <t>$B$15</t>
  </si>
  <si>
    <t xml:space="preserve">Constraint on volumes -   </t>
  </si>
  <si>
    <t>$B$15&lt;=4</t>
  </si>
  <si>
    <t>Binding</t>
  </si>
  <si>
    <t>$B$9</t>
  </si>
  <si>
    <t xml:space="preserve">Exit Concentration of A from reactor 1 (Ca1) =  </t>
  </si>
  <si>
    <t>$B$9&lt;=1</t>
  </si>
  <si>
    <t>$B$9&gt;=0</t>
  </si>
  <si>
    <t>$B$13&lt;=16</t>
  </si>
  <si>
    <t>$B$13&gt;=0.00001</t>
  </si>
  <si>
    <t>$B$14&lt;=16</t>
  </si>
  <si>
    <t>$B$14&gt;=0.00001</t>
  </si>
  <si>
    <t>Inlet Concentration of reactor 1 (Ca0)=</t>
  </si>
  <si>
    <r>
      <t xml:space="preserve">Constraint </t>
    </r>
    <r>
      <rPr>
        <b/>
        <sz val="11"/>
        <color rgb="FF00B050"/>
        <rFont val="Times New Roman"/>
        <family val="1"/>
      </rPr>
      <t>((V1^0.5) + (V2^0.5) &lt;= 4)</t>
    </r>
    <r>
      <rPr>
        <b/>
        <sz val="12"/>
        <color theme="1"/>
        <rFont val="Times New Roman"/>
        <family val="1"/>
      </rPr>
      <t xml:space="preserve">  -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</si>
</sst>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00B05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2" borderId="4" xfId="0" applyFont="1" applyFill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workbookViewId="0"/>
  </sheetViews>
  <sheetFormatPr defaultRowHeight="15" x14ac:dyDescent="0.25"/>
  <cols>
    <col min="1" max="1" width="2.28515625" customWidth="1"/>
    <col min="2" max="2" width="6.140625" customWidth="1"/>
    <col min="3" max="3" width="42.5703125" customWidth="1"/>
    <col min="4" max="4" width="13.7109375" bestFit="1" customWidth="1"/>
    <col min="5" max="5" width="14.85546875" bestFit="1" customWidth="1"/>
    <col min="6" max="6" width="11.42578125" customWidth="1"/>
    <col min="7" max="7" width="12" bestFit="1" customWidth="1"/>
  </cols>
  <sheetData>
    <row r="1" spans="1:5" x14ac:dyDescent="0.25">
      <c r="A1" s="3" t="s">
        <v>13</v>
      </c>
    </row>
    <row r="2" spans="1:5" x14ac:dyDescent="0.25">
      <c r="A2" s="3" t="s">
        <v>14</v>
      </c>
    </row>
    <row r="3" spans="1:5" x14ac:dyDescent="0.25">
      <c r="A3" s="3" t="s">
        <v>15</v>
      </c>
    </row>
    <row r="4" spans="1:5" x14ac:dyDescent="0.25">
      <c r="A4" s="3" t="s">
        <v>16</v>
      </c>
    </row>
    <row r="5" spans="1:5" x14ac:dyDescent="0.25">
      <c r="A5" s="3" t="s">
        <v>17</v>
      </c>
    </row>
    <row r="6" spans="1:5" x14ac:dyDescent="0.25">
      <c r="A6" s="3"/>
      <c r="B6" t="s">
        <v>18</v>
      </c>
    </row>
    <row r="7" spans="1:5" x14ac:dyDescent="0.25">
      <c r="A7" s="3"/>
      <c r="B7" t="s">
        <v>19</v>
      </c>
    </row>
    <row r="8" spans="1:5" x14ac:dyDescent="0.25">
      <c r="A8" s="3"/>
      <c r="B8" t="s">
        <v>20</v>
      </c>
    </row>
    <row r="9" spans="1:5" x14ac:dyDescent="0.25">
      <c r="A9" s="3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2" spans="1:5" x14ac:dyDescent="0.25">
      <c r="B12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5" t="s">
        <v>26</v>
      </c>
      <c r="C15" s="5" t="s">
        <v>27</v>
      </c>
      <c r="D15" s="5" t="s">
        <v>28</v>
      </c>
      <c r="E15" s="5" t="s">
        <v>29</v>
      </c>
    </row>
    <row r="16" spans="1:5" ht="15.75" thickBot="1" x14ac:dyDescent="0.3">
      <c r="B16" s="4" t="s">
        <v>37</v>
      </c>
      <c r="C16" s="4" t="s">
        <v>38</v>
      </c>
      <c r="D16" s="7">
        <v>0.38881141063557295</v>
      </c>
      <c r="E16" s="7">
        <v>0.38881141063557295</v>
      </c>
    </row>
    <row r="19" spans="1:7" ht="15.75" thickBot="1" x14ac:dyDescent="0.3">
      <c r="A19" t="s">
        <v>30</v>
      </c>
    </row>
    <row r="20" spans="1:7" ht="15.75" thickBot="1" x14ac:dyDescent="0.3">
      <c r="B20" s="5" t="s">
        <v>26</v>
      </c>
      <c r="C20" s="5" t="s">
        <v>27</v>
      </c>
      <c r="D20" s="5" t="s">
        <v>28</v>
      </c>
      <c r="E20" s="5" t="s">
        <v>29</v>
      </c>
      <c r="F20" s="5" t="s">
        <v>31</v>
      </c>
    </row>
    <row r="21" spans="1:7" x14ac:dyDescent="0.25">
      <c r="B21" s="6" t="s">
        <v>39</v>
      </c>
      <c r="C21" s="6" t="s">
        <v>40</v>
      </c>
      <c r="D21" s="8">
        <v>3.0374864695009287</v>
      </c>
      <c r="E21" s="8">
        <v>3.0374864695009287</v>
      </c>
      <c r="F21" s="6" t="s">
        <v>41</v>
      </c>
    </row>
    <row r="22" spans="1:7" ht="15.75" thickBot="1" x14ac:dyDescent="0.3">
      <c r="B22" s="4" t="s">
        <v>42</v>
      </c>
      <c r="C22" s="4" t="s">
        <v>43</v>
      </c>
      <c r="D22" s="7">
        <v>5.0947761891920322</v>
      </c>
      <c r="E22" s="7">
        <v>5.0947761891920322</v>
      </c>
      <c r="F22" s="4" t="s">
        <v>41</v>
      </c>
    </row>
    <row r="25" spans="1:7" ht="15.75" thickBot="1" x14ac:dyDescent="0.3">
      <c r="A25" t="s">
        <v>32</v>
      </c>
    </row>
    <row r="26" spans="1:7" ht="15.75" thickBot="1" x14ac:dyDescent="0.3">
      <c r="B26" s="5" t="s">
        <v>26</v>
      </c>
      <c r="C26" s="5" t="s">
        <v>27</v>
      </c>
      <c r="D26" s="5" t="s">
        <v>33</v>
      </c>
      <c r="E26" s="5" t="s">
        <v>34</v>
      </c>
      <c r="F26" s="5" t="s">
        <v>35</v>
      </c>
      <c r="G26" s="5" t="s">
        <v>36</v>
      </c>
    </row>
    <row r="27" spans="1:7" x14ac:dyDescent="0.25">
      <c r="B27" s="6" t="s">
        <v>44</v>
      </c>
      <c r="C27" s="6" t="s">
        <v>45</v>
      </c>
      <c r="D27" s="8">
        <v>0.51700102612366561</v>
      </c>
      <c r="E27" s="6" t="s">
        <v>46</v>
      </c>
      <c r="F27" s="6" t="s">
        <v>47</v>
      </c>
      <c r="G27" s="6">
        <v>0.48299897387633439</v>
      </c>
    </row>
    <row r="28" spans="1:7" x14ac:dyDescent="0.25">
      <c r="B28" s="6" t="s">
        <v>44</v>
      </c>
      <c r="C28" s="6" t="s">
        <v>45</v>
      </c>
      <c r="D28" s="8">
        <v>0.51700102612366561</v>
      </c>
      <c r="E28" s="6" t="s">
        <v>48</v>
      </c>
      <c r="F28" s="6" t="s">
        <v>47</v>
      </c>
      <c r="G28" s="8">
        <v>0.51700102612366561</v>
      </c>
    </row>
    <row r="29" spans="1:7" x14ac:dyDescent="0.25">
      <c r="B29" s="6" t="s">
        <v>49</v>
      </c>
      <c r="C29" s="6" t="s">
        <v>50</v>
      </c>
      <c r="D29" s="8">
        <v>0.20427797879419565</v>
      </c>
      <c r="E29" s="6" t="s">
        <v>51</v>
      </c>
      <c r="F29" s="6" t="s">
        <v>47</v>
      </c>
      <c r="G29" s="6">
        <v>0.79572202120580438</v>
      </c>
    </row>
    <row r="30" spans="1:7" x14ac:dyDescent="0.25">
      <c r="B30" s="6" t="s">
        <v>49</v>
      </c>
      <c r="C30" s="6" t="s">
        <v>50</v>
      </c>
      <c r="D30" s="8">
        <v>0.20427797879419565</v>
      </c>
      <c r="E30" s="6" t="s">
        <v>52</v>
      </c>
      <c r="F30" s="6" t="s">
        <v>47</v>
      </c>
      <c r="G30" s="8">
        <v>0.20427797879419565</v>
      </c>
    </row>
    <row r="31" spans="1:7" x14ac:dyDescent="0.25">
      <c r="B31" s="6" t="s">
        <v>37</v>
      </c>
      <c r="C31" s="6" t="s">
        <v>38</v>
      </c>
      <c r="D31" s="8">
        <v>0.38881141063557295</v>
      </c>
      <c r="E31" s="6" t="s">
        <v>53</v>
      </c>
      <c r="F31" s="6" t="s">
        <v>47</v>
      </c>
      <c r="G31" s="6">
        <v>0.6111885893644271</v>
      </c>
    </row>
    <row r="32" spans="1:7" x14ac:dyDescent="0.25">
      <c r="B32" s="6" t="s">
        <v>37</v>
      </c>
      <c r="C32" s="6" t="s">
        <v>38</v>
      </c>
      <c r="D32" s="8">
        <v>0.38881141063557295</v>
      </c>
      <c r="E32" s="6" t="s">
        <v>54</v>
      </c>
      <c r="F32" s="6" t="s">
        <v>47</v>
      </c>
      <c r="G32" s="8">
        <v>0.38881141063557295</v>
      </c>
    </row>
    <row r="33" spans="2:7" x14ac:dyDescent="0.25">
      <c r="B33" s="6" t="s">
        <v>55</v>
      </c>
      <c r="C33" s="6" t="s">
        <v>56</v>
      </c>
      <c r="D33" s="8">
        <v>3.9999997147164357</v>
      </c>
      <c r="E33" s="6" t="s">
        <v>57</v>
      </c>
      <c r="F33" s="6" t="s">
        <v>58</v>
      </c>
      <c r="G33" s="6">
        <v>0</v>
      </c>
    </row>
    <row r="34" spans="2:7" x14ac:dyDescent="0.25">
      <c r="B34" s="6" t="s">
        <v>59</v>
      </c>
      <c r="C34" s="6" t="s">
        <v>60</v>
      </c>
      <c r="D34" s="8">
        <v>0.77140445914160194</v>
      </c>
      <c r="E34" s="6" t="s">
        <v>61</v>
      </c>
      <c r="F34" s="6" t="s">
        <v>47</v>
      </c>
      <c r="G34" s="6">
        <v>0.22859554085839806</v>
      </c>
    </row>
    <row r="35" spans="2:7" x14ac:dyDescent="0.25">
      <c r="B35" s="6" t="s">
        <v>59</v>
      </c>
      <c r="C35" s="6" t="s">
        <v>60</v>
      </c>
      <c r="D35" s="8">
        <v>0.77140445914160194</v>
      </c>
      <c r="E35" s="6" t="s">
        <v>62</v>
      </c>
      <c r="F35" s="6" t="s">
        <v>47</v>
      </c>
      <c r="G35" s="8">
        <v>0.77140445914160194</v>
      </c>
    </row>
    <row r="36" spans="2:7" x14ac:dyDescent="0.25">
      <c r="B36" s="6" t="s">
        <v>39</v>
      </c>
      <c r="C36" s="6" t="s">
        <v>40</v>
      </c>
      <c r="D36" s="8">
        <v>3.0374864695009287</v>
      </c>
      <c r="E36" s="6" t="s">
        <v>63</v>
      </c>
      <c r="F36" s="6" t="s">
        <v>47</v>
      </c>
      <c r="G36" s="6">
        <v>12.962513530499072</v>
      </c>
    </row>
    <row r="37" spans="2:7" x14ac:dyDescent="0.25">
      <c r="B37" s="6" t="s">
        <v>39</v>
      </c>
      <c r="C37" s="6" t="s">
        <v>40</v>
      </c>
      <c r="D37" s="8">
        <v>3.0374864695009287</v>
      </c>
      <c r="E37" s="6" t="s">
        <v>64</v>
      </c>
      <c r="F37" s="6" t="s">
        <v>47</v>
      </c>
      <c r="G37" s="8">
        <v>3.0374764695009286</v>
      </c>
    </row>
    <row r="38" spans="2:7" x14ac:dyDescent="0.25">
      <c r="B38" s="6" t="s">
        <v>42</v>
      </c>
      <c r="C38" s="6" t="s">
        <v>43</v>
      </c>
      <c r="D38" s="8">
        <v>5.0947761891920322</v>
      </c>
      <c r="E38" s="6" t="s">
        <v>65</v>
      </c>
      <c r="F38" s="6" t="s">
        <v>47</v>
      </c>
      <c r="G38" s="6">
        <v>10.905223810807968</v>
      </c>
    </row>
    <row r="39" spans="2:7" ht="15.75" thickBot="1" x14ac:dyDescent="0.3">
      <c r="B39" s="4" t="s">
        <v>42</v>
      </c>
      <c r="C39" s="4" t="s">
        <v>43</v>
      </c>
      <c r="D39" s="7">
        <v>5.0947761891920322</v>
      </c>
      <c r="E39" s="4" t="s">
        <v>66</v>
      </c>
      <c r="F39" s="4" t="s">
        <v>47</v>
      </c>
      <c r="G39" s="7">
        <v>5.0947661891920326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I12" sqref="I12"/>
    </sheetView>
  </sheetViews>
  <sheetFormatPr defaultRowHeight="15" x14ac:dyDescent="0.25"/>
  <cols>
    <col min="1" max="1" width="46.7109375" customWidth="1"/>
    <col min="2" max="2" width="15.140625" customWidth="1"/>
  </cols>
  <sheetData>
    <row r="1" spans="1:2" x14ac:dyDescent="0.25">
      <c r="A1" s="2" t="s">
        <v>0</v>
      </c>
    </row>
    <row r="2" spans="1:2" x14ac:dyDescent="0.25">
      <c r="A2" s="9" t="s">
        <v>67</v>
      </c>
      <c r="B2" s="9">
        <v>1</v>
      </c>
    </row>
    <row r="3" spans="1:2" x14ac:dyDescent="0.25">
      <c r="A3" s="9" t="s">
        <v>2</v>
      </c>
      <c r="B3" s="9" t="s">
        <v>1</v>
      </c>
    </row>
    <row r="4" spans="1:2" x14ac:dyDescent="0.25">
      <c r="A4" s="10" t="s">
        <v>3</v>
      </c>
      <c r="B4" s="9">
        <v>9.7559880000000002E-2</v>
      </c>
    </row>
    <row r="5" spans="1:2" x14ac:dyDescent="0.25">
      <c r="A5" s="10" t="s">
        <v>4</v>
      </c>
      <c r="B5" s="9">
        <f>0.99*B4</f>
        <v>9.6584281199999997E-2</v>
      </c>
    </row>
    <row r="6" spans="1:2" x14ac:dyDescent="0.25">
      <c r="A6" s="10" t="s">
        <v>5</v>
      </c>
      <c r="B6" s="9">
        <v>3.9190799999999998E-2</v>
      </c>
    </row>
    <row r="7" spans="1:2" x14ac:dyDescent="0.25">
      <c r="A7" s="10" t="s">
        <v>6</v>
      </c>
      <c r="B7" s="9">
        <f>0.9*B6</f>
        <v>3.5271719999999999E-2</v>
      </c>
    </row>
    <row r="8" spans="1:2" x14ac:dyDescent="0.25">
      <c r="B8" s="1"/>
    </row>
    <row r="9" spans="1:2" ht="15.75" x14ac:dyDescent="0.25">
      <c r="A9" s="11" t="s">
        <v>7</v>
      </c>
      <c r="B9" s="12">
        <f xml:space="preserve"> 1/(1+(B4*B13))</f>
        <v>0.77140445914160194</v>
      </c>
    </row>
    <row r="10" spans="1:2" ht="15.75" x14ac:dyDescent="0.25">
      <c r="A10" s="13" t="s">
        <v>8</v>
      </c>
      <c r="B10" s="12">
        <f xml:space="preserve"> B9/(1+(B5*B14))</f>
        <v>0.51700102612366561</v>
      </c>
    </row>
    <row r="11" spans="1:2" ht="15.75" x14ac:dyDescent="0.25">
      <c r="A11" s="13" t="s">
        <v>9</v>
      </c>
      <c r="B11" s="12">
        <f>(1-B9)/(1+(B6*B13))</f>
        <v>0.20427797879419565</v>
      </c>
    </row>
    <row r="12" spans="1:2" ht="15.75" x14ac:dyDescent="0.25">
      <c r="A12" s="13" t="s">
        <v>10</v>
      </c>
      <c r="B12" s="13">
        <f>(B11-B10+B9)/(1+(B7*B14))</f>
        <v>0.38881141063557295</v>
      </c>
    </row>
    <row r="13" spans="1:2" ht="15.75" x14ac:dyDescent="0.25">
      <c r="A13" s="13" t="s">
        <v>11</v>
      </c>
      <c r="B13" s="12">
        <v>3.0374864695009287</v>
      </c>
    </row>
    <row r="14" spans="1:2" ht="15.75" x14ac:dyDescent="0.25">
      <c r="A14" s="13" t="s">
        <v>12</v>
      </c>
      <c r="B14" s="12">
        <v>5.0947761891920322</v>
      </c>
    </row>
    <row r="15" spans="1:2" ht="15.75" x14ac:dyDescent="0.25">
      <c r="A15" s="13" t="s">
        <v>68</v>
      </c>
      <c r="B15" s="13">
        <f>(B13^0.5)+(B14^0.5)</f>
        <v>3.9999997147164357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</dc:creator>
  <cp:lastModifiedBy>suri</cp:lastModifiedBy>
  <dcterms:created xsi:type="dcterms:W3CDTF">2017-04-21T09:28:34Z</dcterms:created>
  <dcterms:modified xsi:type="dcterms:W3CDTF">2017-04-21T10:32:18Z</dcterms:modified>
</cp:coreProperties>
</file>